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Srinu in C folder\Advanced Excel\Videos\Dashboard\Live\"/>
    </mc:Choice>
  </mc:AlternateContent>
  <xr:revisionPtr revIDLastSave="0" documentId="13_ncr:1_{67E34545-B2BE-47A5-9849-D7946995DEB9}" xr6:coauthVersionLast="45" xr6:coauthVersionMax="45" xr10:uidLastSave="{00000000-0000-0000-0000-000000000000}"/>
  <bookViews>
    <workbookView showHorizontalScroll="0" showVerticalScroll="0" showSheetTabs="0" xWindow="-120" yWindow="-120" windowWidth="20730" windowHeight="11160" autoFilterDateGrouping="0" xr2:uid="{00000000-000D-0000-FFFF-FFFF00000000}"/>
  </bookViews>
  <sheets>
    <sheet name="Dashboard" sheetId="7" r:id="rId1"/>
    <sheet name="Tabular View" sheetId="9" r:id="rId2"/>
    <sheet name="Pivot data" sheetId="6" state="hidden" r:id="rId3"/>
    <sheet name="Teams" sheetId="1" state="hidden" r:id="rId4"/>
  </sheets>
  <definedNames>
    <definedName name="_xlnm._FilterDatabase" localSheetId="3" hidden="1">Teams!$A$1:$K$3656</definedName>
    <definedName name="Slicer_Month">#N/A</definedName>
    <definedName name="Slicer_Quarter">#N/A</definedName>
    <definedName name="Slicer_Teams">#N/A</definedName>
    <definedName name="Slicer_Year">#N/A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K3" i="1" s="1"/>
  <c r="F2" i="6"/>
  <c r="C2" i="6"/>
  <c r="D2" i="6"/>
  <c r="E2" i="6"/>
  <c r="G2" i="6"/>
  <c r="J2" i="6" l="1"/>
  <c r="J3" i="6" s="1"/>
  <c r="J4" i="6" s="1"/>
  <c r="I2" i="6"/>
  <c r="I3" i="6" s="1"/>
  <c r="I4" i="6" s="1"/>
  <c r="H3" i="1"/>
  <c r="J3" i="1"/>
  <c r="H4" i="1"/>
  <c r="I4" i="1"/>
  <c r="K4" i="1" s="1"/>
  <c r="J4" i="1"/>
  <c r="H5" i="1"/>
  <c r="I5" i="1"/>
  <c r="K5" i="1" s="1"/>
  <c r="J5" i="1"/>
  <c r="H6" i="1"/>
  <c r="I6" i="1"/>
  <c r="K6" i="1" s="1"/>
  <c r="J6" i="1"/>
  <c r="H7" i="1"/>
  <c r="I7" i="1"/>
  <c r="K7" i="1" s="1"/>
  <c r="J7" i="1"/>
  <c r="H8" i="1"/>
  <c r="I8" i="1"/>
  <c r="K8" i="1" s="1"/>
  <c r="J8" i="1"/>
  <c r="H9" i="1"/>
  <c r="I9" i="1"/>
  <c r="K9" i="1" s="1"/>
  <c r="J9" i="1"/>
  <c r="H10" i="1"/>
  <c r="I10" i="1"/>
  <c r="K10" i="1" s="1"/>
  <c r="J10" i="1"/>
  <c r="H11" i="1"/>
  <c r="I11" i="1"/>
  <c r="K11" i="1" s="1"/>
  <c r="J11" i="1"/>
  <c r="H12" i="1"/>
  <c r="I12" i="1"/>
  <c r="K12" i="1" s="1"/>
  <c r="J12" i="1"/>
  <c r="H13" i="1"/>
  <c r="I13" i="1"/>
  <c r="K13" i="1" s="1"/>
  <c r="J13" i="1"/>
  <c r="H14" i="1"/>
  <c r="I14" i="1"/>
  <c r="K14" i="1" s="1"/>
  <c r="J14" i="1"/>
  <c r="H15" i="1"/>
  <c r="I15" i="1"/>
  <c r="K15" i="1" s="1"/>
  <c r="J15" i="1"/>
  <c r="H16" i="1"/>
  <c r="I16" i="1"/>
  <c r="K16" i="1" s="1"/>
  <c r="J16" i="1"/>
  <c r="H17" i="1"/>
  <c r="I17" i="1"/>
  <c r="K17" i="1" s="1"/>
  <c r="J17" i="1"/>
  <c r="H18" i="1"/>
  <c r="I18" i="1"/>
  <c r="K18" i="1" s="1"/>
  <c r="J18" i="1"/>
  <c r="H19" i="1"/>
  <c r="I19" i="1"/>
  <c r="K19" i="1" s="1"/>
  <c r="J19" i="1"/>
  <c r="H20" i="1"/>
  <c r="I20" i="1"/>
  <c r="K20" i="1" s="1"/>
  <c r="J20" i="1"/>
  <c r="H21" i="1"/>
  <c r="I21" i="1"/>
  <c r="K21" i="1" s="1"/>
  <c r="J21" i="1"/>
  <c r="H22" i="1"/>
  <c r="I22" i="1"/>
  <c r="K22" i="1" s="1"/>
  <c r="J22" i="1"/>
  <c r="H23" i="1"/>
  <c r="I23" i="1"/>
  <c r="K23" i="1" s="1"/>
  <c r="J23" i="1"/>
  <c r="H24" i="1"/>
  <c r="I24" i="1"/>
  <c r="K24" i="1" s="1"/>
  <c r="J24" i="1"/>
  <c r="H25" i="1"/>
  <c r="I25" i="1"/>
  <c r="K25" i="1" s="1"/>
  <c r="J25" i="1"/>
  <c r="H26" i="1"/>
  <c r="I26" i="1"/>
  <c r="K26" i="1" s="1"/>
  <c r="J26" i="1"/>
  <c r="H27" i="1"/>
  <c r="I27" i="1"/>
  <c r="K27" i="1" s="1"/>
  <c r="J27" i="1"/>
  <c r="H28" i="1"/>
  <c r="I28" i="1"/>
  <c r="K28" i="1" s="1"/>
  <c r="J28" i="1"/>
  <c r="H29" i="1"/>
  <c r="I29" i="1"/>
  <c r="K29" i="1" s="1"/>
  <c r="J29" i="1"/>
  <c r="H30" i="1"/>
  <c r="I30" i="1"/>
  <c r="K30" i="1" s="1"/>
  <c r="J30" i="1"/>
  <c r="H31" i="1"/>
  <c r="I31" i="1"/>
  <c r="K31" i="1" s="1"/>
  <c r="J31" i="1"/>
  <c r="H32" i="1"/>
  <c r="I32" i="1"/>
  <c r="K32" i="1" s="1"/>
  <c r="J32" i="1"/>
  <c r="H33" i="1"/>
  <c r="I33" i="1"/>
  <c r="K33" i="1" s="1"/>
  <c r="J33" i="1"/>
  <c r="H34" i="1"/>
  <c r="I34" i="1"/>
  <c r="K34" i="1" s="1"/>
  <c r="J34" i="1"/>
  <c r="H35" i="1"/>
  <c r="I35" i="1"/>
  <c r="K35" i="1" s="1"/>
  <c r="J35" i="1"/>
  <c r="H36" i="1"/>
  <c r="I36" i="1"/>
  <c r="K36" i="1" s="1"/>
  <c r="J36" i="1"/>
  <c r="H37" i="1"/>
  <c r="I37" i="1"/>
  <c r="K37" i="1" s="1"/>
  <c r="J37" i="1"/>
  <c r="H38" i="1"/>
  <c r="I38" i="1"/>
  <c r="K38" i="1" s="1"/>
  <c r="J38" i="1"/>
  <c r="H39" i="1"/>
  <c r="I39" i="1"/>
  <c r="K39" i="1" s="1"/>
  <c r="J39" i="1"/>
  <c r="H40" i="1"/>
  <c r="I40" i="1"/>
  <c r="K40" i="1" s="1"/>
  <c r="J40" i="1"/>
  <c r="H41" i="1"/>
  <c r="I41" i="1"/>
  <c r="K41" i="1" s="1"/>
  <c r="J41" i="1"/>
  <c r="H42" i="1"/>
  <c r="I42" i="1"/>
  <c r="K42" i="1" s="1"/>
  <c r="J42" i="1"/>
  <c r="H43" i="1"/>
  <c r="I43" i="1"/>
  <c r="K43" i="1" s="1"/>
  <c r="J43" i="1"/>
  <c r="H44" i="1"/>
  <c r="I44" i="1"/>
  <c r="K44" i="1" s="1"/>
  <c r="J44" i="1"/>
  <c r="H45" i="1"/>
  <c r="I45" i="1"/>
  <c r="K45" i="1" s="1"/>
  <c r="J45" i="1"/>
  <c r="H46" i="1"/>
  <c r="I46" i="1"/>
  <c r="K46" i="1" s="1"/>
  <c r="J46" i="1"/>
  <c r="H47" i="1"/>
  <c r="I47" i="1"/>
  <c r="K47" i="1" s="1"/>
  <c r="J47" i="1"/>
  <c r="H48" i="1"/>
  <c r="I48" i="1"/>
  <c r="K48" i="1" s="1"/>
  <c r="J48" i="1"/>
  <c r="H49" i="1"/>
  <c r="I49" i="1"/>
  <c r="K49" i="1" s="1"/>
  <c r="J49" i="1"/>
  <c r="H50" i="1"/>
  <c r="I50" i="1"/>
  <c r="K50" i="1" s="1"/>
  <c r="J50" i="1"/>
  <c r="H51" i="1"/>
  <c r="I51" i="1"/>
  <c r="K51" i="1" s="1"/>
  <c r="J51" i="1"/>
  <c r="H52" i="1"/>
  <c r="I52" i="1"/>
  <c r="K52" i="1" s="1"/>
  <c r="J52" i="1"/>
  <c r="H53" i="1"/>
  <c r="I53" i="1"/>
  <c r="K53" i="1" s="1"/>
  <c r="J53" i="1"/>
  <c r="H54" i="1"/>
  <c r="I54" i="1"/>
  <c r="K54" i="1" s="1"/>
  <c r="J54" i="1"/>
  <c r="H55" i="1"/>
  <c r="I55" i="1"/>
  <c r="K55" i="1" s="1"/>
  <c r="J55" i="1"/>
  <c r="H56" i="1"/>
  <c r="I56" i="1"/>
  <c r="K56" i="1" s="1"/>
  <c r="J56" i="1"/>
  <c r="H57" i="1"/>
  <c r="I57" i="1"/>
  <c r="K57" i="1" s="1"/>
  <c r="J57" i="1"/>
  <c r="H58" i="1"/>
  <c r="I58" i="1"/>
  <c r="K58" i="1" s="1"/>
  <c r="J58" i="1"/>
  <c r="H59" i="1"/>
  <c r="I59" i="1"/>
  <c r="K59" i="1" s="1"/>
  <c r="J59" i="1"/>
  <c r="H60" i="1"/>
  <c r="I60" i="1"/>
  <c r="K60" i="1" s="1"/>
  <c r="J60" i="1"/>
  <c r="H61" i="1"/>
  <c r="I61" i="1"/>
  <c r="K61" i="1" s="1"/>
  <c r="J61" i="1"/>
  <c r="H62" i="1"/>
  <c r="I62" i="1"/>
  <c r="K62" i="1" s="1"/>
  <c r="J62" i="1"/>
  <c r="H63" i="1"/>
  <c r="I63" i="1"/>
  <c r="K63" i="1" s="1"/>
  <c r="J63" i="1"/>
  <c r="H64" i="1"/>
  <c r="I64" i="1"/>
  <c r="K64" i="1" s="1"/>
  <c r="J64" i="1"/>
  <c r="H65" i="1"/>
  <c r="I65" i="1"/>
  <c r="K65" i="1" s="1"/>
  <c r="J65" i="1"/>
  <c r="H66" i="1"/>
  <c r="I66" i="1"/>
  <c r="K66" i="1" s="1"/>
  <c r="J66" i="1"/>
  <c r="H67" i="1"/>
  <c r="I67" i="1"/>
  <c r="K67" i="1" s="1"/>
  <c r="J67" i="1"/>
  <c r="H68" i="1"/>
  <c r="I68" i="1"/>
  <c r="K68" i="1" s="1"/>
  <c r="J68" i="1"/>
  <c r="H69" i="1"/>
  <c r="I69" i="1"/>
  <c r="K69" i="1" s="1"/>
  <c r="J69" i="1"/>
  <c r="H70" i="1"/>
  <c r="I70" i="1"/>
  <c r="K70" i="1" s="1"/>
  <c r="J70" i="1"/>
  <c r="H71" i="1"/>
  <c r="I71" i="1"/>
  <c r="K71" i="1" s="1"/>
  <c r="J71" i="1"/>
  <c r="H72" i="1"/>
  <c r="I72" i="1"/>
  <c r="K72" i="1" s="1"/>
  <c r="J72" i="1"/>
  <c r="H73" i="1"/>
  <c r="I73" i="1"/>
  <c r="K73" i="1" s="1"/>
  <c r="J73" i="1"/>
  <c r="H74" i="1"/>
  <c r="I74" i="1"/>
  <c r="K74" i="1" s="1"/>
  <c r="J74" i="1"/>
  <c r="H75" i="1"/>
  <c r="I75" i="1"/>
  <c r="K75" i="1" s="1"/>
  <c r="J75" i="1"/>
  <c r="H76" i="1"/>
  <c r="I76" i="1"/>
  <c r="K76" i="1" s="1"/>
  <c r="J76" i="1"/>
  <c r="H77" i="1"/>
  <c r="I77" i="1"/>
  <c r="K77" i="1" s="1"/>
  <c r="J77" i="1"/>
  <c r="H78" i="1"/>
  <c r="I78" i="1"/>
  <c r="K78" i="1" s="1"/>
  <c r="J78" i="1"/>
  <c r="H79" i="1"/>
  <c r="I79" i="1"/>
  <c r="K79" i="1" s="1"/>
  <c r="J79" i="1"/>
  <c r="H80" i="1"/>
  <c r="I80" i="1"/>
  <c r="K80" i="1" s="1"/>
  <c r="J80" i="1"/>
  <c r="H81" i="1"/>
  <c r="I81" i="1"/>
  <c r="K81" i="1" s="1"/>
  <c r="J81" i="1"/>
  <c r="H82" i="1"/>
  <c r="I82" i="1"/>
  <c r="K82" i="1" s="1"/>
  <c r="J82" i="1"/>
  <c r="H83" i="1"/>
  <c r="I83" i="1"/>
  <c r="K83" i="1" s="1"/>
  <c r="J83" i="1"/>
  <c r="H84" i="1"/>
  <c r="I84" i="1"/>
  <c r="K84" i="1" s="1"/>
  <c r="J84" i="1"/>
  <c r="H85" i="1"/>
  <c r="I85" i="1"/>
  <c r="K85" i="1" s="1"/>
  <c r="J85" i="1"/>
  <c r="H86" i="1"/>
  <c r="I86" i="1"/>
  <c r="K86" i="1" s="1"/>
  <c r="J86" i="1"/>
  <c r="H87" i="1"/>
  <c r="I87" i="1"/>
  <c r="K87" i="1" s="1"/>
  <c r="J87" i="1"/>
  <c r="H88" i="1"/>
  <c r="I88" i="1"/>
  <c r="K88" i="1" s="1"/>
  <c r="J88" i="1"/>
  <c r="H89" i="1"/>
  <c r="I89" i="1"/>
  <c r="K89" i="1" s="1"/>
  <c r="J89" i="1"/>
  <c r="H90" i="1"/>
  <c r="I90" i="1"/>
  <c r="K90" i="1" s="1"/>
  <c r="J90" i="1"/>
  <c r="H91" i="1"/>
  <c r="I91" i="1"/>
  <c r="K91" i="1" s="1"/>
  <c r="J91" i="1"/>
  <c r="H92" i="1"/>
  <c r="I92" i="1"/>
  <c r="K92" i="1" s="1"/>
  <c r="J92" i="1"/>
  <c r="H93" i="1"/>
  <c r="I93" i="1"/>
  <c r="K93" i="1" s="1"/>
  <c r="J93" i="1"/>
  <c r="H94" i="1"/>
  <c r="I94" i="1"/>
  <c r="K94" i="1" s="1"/>
  <c r="J94" i="1"/>
  <c r="H95" i="1"/>
  <c r="I95" i="1"/>
  <c r="K95" i="1" s="1"/>
  <c r="J95" i="1"/>
  <c r="H96" i="1"/>
  <c r="I96" i="1"/>
  <c r="K96" i="1" s="1"/>
  <c r="J96" i="1"/>
  <c r="H97" i="1"/>
  <c r="I97" i="1"/>
  <c r="K97" i="1" s="1"/>
  <c r="J97" i="1"/>
  <c r="H98" i="1"/>
  <c r="I98" i="1"/>
  <c r="K98" i="1" s="1"/>
  <c r="J98" i="1"/>
  <c r="H99" i="1"/>
  <c r="I99" i="1"/>
  <c r="K99" i="1" s="1"/>
  <c r="J99" i="1"/>
  <c r="H100" i="1"/>
  <c r="I100" i="1"/>
  <c r="K100" i="1" s="1"/>
  <c r="J100" i="1"/>
  <c r="H101" i="1"/>
  <c r="I101" i="1"/>
  <c r="K101" i="1" s="1"/>
  <c r="J101" i="1"/>
  <c r="H102" i="1"/>
  <c r="I102" i="1"/>
  <c r="K102" i="1" s="1"/>
  <c r="J102" i="1"/>
  <c r="H103" i="1"/>
  <c r="I103" i="1"/>
  <c r="K103" i="1" s="1"/>
  <c r="J103" i="1"/>
  <c r="H104" i="1"/>
  <c r="I104" i="1"/>
  <c r="K104" i="1" s="1"/>
  <c r="J104" i="1"/>
  <c r="H105" i="1"/>
  <c r="I105" i="1"/>
  <c r="K105" i="1" s="1"/>
  <c r="J105" i="1"/>
  <c r="H106" i="1"/>
  <c r="I106" i="1"/>
  <c r="K106" i="1" s="1"/>
  <c r="J106" i="1"/>
  <c r="H107" i="1"/>
  <c r="I107" i="1"/>
  <c r="K107" i="1" s="1"/>
  <c r="J107" i="1"/>
  <c r="H108" i="1"/>
  <c r="I108" i="1"/>
  <c r="K108" i="1" s="1"/>
  <c r="J108" i="1"/>
  <c r="H109" i="1"/>
  <c r="I109" i="1"/>
  <c r="K109" i="1" s="1"/>
  <c r="J109" i="1"/>
  <c r="H110" i="1"/>
  <c r="I110" i="1"/>
  <c r="K110" i="1" s="1"/>
  <c r="J110" i="1"/>
  <c r="H111" i="1"/>
  <c r="I111" i="1"/>
  <c r="K111" i="1" s="1"/>
  <c r="J111" i="1"/>
  <c r="H112" i="1"/>
  <c r="I112" i="1"/>
  <c r="K112" i="1" s="1"/>
  <c r="J112" i="1"/>
  <c r="H113" i="1"/>
  <c r="I113" i="1"/>
  <c r="K113" i="1" s="1"/>
  <c r="J113" i="1"/>
  <c r="H114" i="1"/>
  <c r="I114" i="1"/>
  <c r="K114" i="1" s="1"/>
  <c r="J114" i="1"/>
  <c r="H115" i="1"/>
  <c r="I115" i="1"/>
  <c r="K115" i="1" s="1"/>
  <c r="J115" i="1"/>
  <c r="H116" i="1"/>
  <c r="I116" i="1"/>
  <c r="K116" i="1" s="1"/>
  <c r="J116" i="1"/>
  <c r="H117" i="1"/>
  <c r="I117" i="1"/>
  <c r="K117" i="1" s="1"/>
  <c r="J117" i="1"/>
  <c r="H118" i="1"/>
  <c r="I118" i="1"/>
  <c r="K118" i="1" s="1"/>
  <c r="J118" i="1"/>
  <c r="H119" i="1"/>
  <c r="I119" i="1"/>
  <c r="K119" i="1" s="1"/>
  <c r="J119" i="1"/>
  <c r="H120" i="1"/>
  <c r="I120" i="1"/>
  <c r="K120" i="1" s="1"/>
  <c r="J120" i="1"/>
  <c r="H121" i="1"/>
  <c r="I121" i="1"/>
  <c r="K121" i="1" s="1"/>
  <c r="J121" i="1"/>
  <c r="H122" i="1"/>
  <c r="I122" i="1"/>
  <c r="K122" i="1" s="1"/>
  <c r="J122" i="1"/>
  <c r="H123" i="1"/>
  <c r="I123" i="1"/>
  <c r="K123" i="1" s="1"/>
  <c r="J123" i="1"/>
  <c r="H124" i="1"/>
  <c r="I124" i="1"/>
  <c r="K124" i="1" s="1"/>
  <c r="J124" i="1"/>
  <c r="H125" i="1"/>
  <c r="I125" i="1"/>
  <c r="K125" i="1" s="1"/>
  <c r="J125" i="1"/>
  <c r="H126" i="1"/>
  <c r="I126" i="1"/>
  <c r="K126" i="1" s="1"/>
  <c r="J126" i="1"/>
  <c r="H127" i="1"/>
  <c r="I127" i="1"/>
  <c r="K127" i="1" s="1"/>
  <c r="J127" i="1"/>
  <c r="H128" i="1"/>
  <c r="I128" i="1"/>
  <c r="K128" i="1" s="1"/>
  <c r="J128" i="1"/>
  <c r="H129" i="1"/>
  <c r="I129" i="1"/>
  <c r="K129" i="1" s="1"/>
  <c r="J129" i="1"/>
  <c r="H130" i="1"/>
  <c r="I130" i="1"/>
  <c r="K130" i="1" s="1"/>
  <c r="J130" i="1"/>
  <c r="H131" i="1"/>
  <c r="I131" i="1"/>
  <c r="K131" i="1" s="1"/>
  <c r="J131" i="1"/>
  <c r="H132" i="1"/>
  <c r="I132" i="1"/>
  <c r="K132" i="1" s="1"/>
  <c r="J132" i="1"/>
  <c r="H133" i="1"/>
  <c r="I133" i="1"/>
  <c r="K133" i="1" s="1"/>
  <c r="J133" i="1"/>
  <c r="H134" i="1"/>
  <c r="I134" i="1"/>
  <c r="K134" i="1" s="1"/>
  <c r="J134" i="1"/>
  <c r="H135" i="1"/>
  <c r="I135" i="1"/>
  <c r="K135" i="1" s="1"/>
  <c r="J135" i="1"/>
  <c r="H136" i="1"/>
  <c r="I136" i="1"/>
  <c r="K136" i="1" s="1"/>
  <c r="J136" i="1"/>
  <c r="H137" i="1"/>
  <c r="I137" i="1"/>
  <c r="K137" i="1" s="1"/>
  <c r="J137" i="1"/>
  <c r="H138" i="1"/>
  <c r="I138" i="1"/>
  <c r="K138" i="1" s="1"/>
  <c r="J138" i="1"/>
  <c r="H139" i="1"/>
  <c r="I139" i="1"/>
  <c r="K139" i="1" s="1"/>
  <c r="J139" i="1"/>
  <c r="H140" i="1"/>
  <c r="I140" i="1"/>
  <c r="K140" i="1" s="1"/>
  <c r="J140" i="1"/>
  <c r="H141" i="1"/>
  <c r="I141" i="1"/>
  <c r="K141" i="1" s="1"/>
  <c r="J141" i="1"/>
  <c r="H142" i="1"/>
  <c r="I142" i="1"/>
  <c r="K142" i="1" s="1"/>
  <c r="J142" i="1"/>
  <c r="H143" i="1"/>
  <c r="I143" i="1"/>
  <c r="K143" i="1" s="1"/>
  <c r="J143" i="1"/>
  <c r="H144" i="1"/>
  <c r="I144" i="1"/>
  <c r="K144" i="1" s="1"/>
  <c r="J144" i="1"/>
  <c r="H145" i="1"/>
  <c r="I145" i="1"/>
  <c r="K145" i="1" s="1"/>
  <c r="J145" i="1"/>
  <c r="H146" i="1"/>
  <c r="I146" i="1"/>
  <c r="K146" i="1" s="1"/>
  <c r="J146" i="1"/>
  <c r="H147" i="1"/>
  <c r="I147" i="1"/>
  <c r="K147" i="1" s="1"/>
  <c r="J147" i="1"/>
  <c r="H148" i="1"/>
  <c r="I148" i="1"/>
  <c r="K148" i="1" s="1"/>
  <c r="J148" i="1"/>
  <c r="H149" i="1"/>
  <c r="I149" i="1"/>
  <c r="K149" i="1" s="1"/>
  <c r="J149" i="1"/>
  <c r="H150" i="1"/>
  <c r="I150" i="1"/>
  <c r="K150" i="1" s="1"/>
  <c r="J150" i="1"/>
  <c r="H151" i="1"/>
  <c r="I151" i="1"/>
  <c r="K151" i="1" s="1"/>
  <c r="J151" i="1"/>
  <c r="H152" i="1"/>
  <c r="I152" i="1"/>
  <c r="K152" i="1" s="1"/>
  <c r="J152" i="1"/>
  <c r="H153" i="1"/>
  <c r="I153" i="1"/>
  <c r="K153" i="1" s="1"/>
  <c r="J153" i="1"/>
  <c r="H154" i="1"/>
  <c r="I154" i="1"/>
  <c r="K154" i="1" s="1"/>
  <c r="J154" i="1"/>
  <c r="H155" i="1"/>
  <c r="I155" i="1"/>
  <c r="K155" i="1" s="1"/>
  <c r="J155" i="1"/>
  <c r="H156" i="1"/>
  <c r="I156" i="1"/>
  <c r="K156" i="1" s="1"/>
  <c r="J156" i="1"/>
  <c r="H157" i="1"/>
  <c r="I157" i="1"/>
  <c r="K157" i="1" s="1"/>
  <c r="J157" i="1"/>
  <c r="H158" i="1"/>
  <c r="I158" i="1"/>
  <c r="K158" i="1" s="1"/>
  <c r="J158" i="1"/>
  <c r="H159" i="1"/>
  <c r="I159" i="1"/>
  <c r="K159" i="1" s="1"/>
  <c r="J159" i="1"/>
  <c r="H160" i="1"/>
  <c r="I160" i="1"/>
  <c r="K160" i="1" s="1"/>
  <c r="J160" i="1"/>
  <c r="H161" i="1"/>
  <c r="I161" i="1"/>
  <c r="K161" i="1" s="1"/>
  <c r="J161" i="1"/>
  <c r="H162" i="1"/>
  <c r="I162" i="1"/>
  <c r="K162" i="1" s="1"/>
  <c r="J162" i="1"/>
  <c r="H163" i="1"/>
  <c r="I163" i="1"/>
  <c r="K163" i="1" s="1"/>
  <c r="J163" i="1"/>
  <c r="H164" i="1"/>
  <c r="I164" i="1"/>
  <c r="K164" i="1" s="1"/>
  <c r="J164" i="1"/>
  <c r="H165" i="1"/>
  <c r="I165" i="1"/>
  <c r="K165" i="1" s="1"/>
  <c r="J165" i="1"/>
  <c r="H166" i="1"/>
  <c r="I166" i="1"/>
  <c r="K166" i="1" s="1"/>
  <c r="J166" i="1"/>
  <c r="H167" i="1"/>
  <c r="I167" i="1"/>
  <c r="K167" i="1" s="1"/>
  <c r="J167" i="1"/>
  <c r="H168" i="1"/>
  <c r="I168" i="1"/>
  <c r="K168" i="1" s="1"/>
  <c r="J168" i="1"/>
  <c r="H169" i="1"/>
  <c r="I169" i="1"/>
  <c r="K169" i="1" s="1"/>
  <c r="J169" i="1"/>
  <c r="H170" i="1"/>
  <c r="I170" i="1"/>
  <c r="K170" i="1" s="1"/>
  <c r="J170" i="1"/>
  <c r="H171" i="1"/>
  <c r="I171" i="1"/>
  <c r="K171" i="1" s="1"/>
  <c r="J171" i="1"/>
  <c r="H172" i="1"/>
  <c r="I172" i="1"/>
  <c r="K172" i="1" s="1"/>
  <c r="J172" i="1"/>
  <c r="H173" i="1"/>
  <c r="I173" i="1"/>
  <c r="K173" i="1" s="1"/>
  <c r="J173" i="1"/>
  <c r="H174" i="1"/>
  <c r="I174" i="1"/>
  <c r="K174" i="1" s="1"/>
  <c r="J174" i="1"/>
  <c r="H175" i="1"/>
  <c r="I175" i="1"/>
  <c r="K175" i="1" s="1"/>
  <c r="J175" i="1"/>
  <c r="H176" i="1"/>
  <c r="I176" i="1"/>
  <c r="K176" i="1" s="1"/>
  <c r="J176" i="1"/>
  <c r="H177" i="1"/>
  <c r="I177" i="1"/>
  <c r="K177" i="1" s="1"/>
  <c r="J177" i="1"/>
  <c r="H178" i="1"/>
  <c r="I178" i="1"/>
  <c r="K178" i="1" s="1"/>
  <c r="J178" i="1"/>
  <c r="H179" i="1"/>
  <c r="I179" i="1"/>
  <c r="K179" i="1" s="1"/>
  <c r="J179" i="1"/>
  <c r="H180" i="1"/>
  <c r="I180" i="1"/>
  <c r="K180" i="1" s="1"/>
  <c r="J180" i="1"/>
  <c r="H181" i="1"/>
  <c r="I181" i="1"/>
  <c r="K181" i="1" s="1"/>
  <c r="J181" i="1"/>
  <c r="H182" i="1"/>
  <c r="I182" i="1"/>
  <c r="K182" i="1" s="1"/>
  <c r="J182" i="1"/>
  <c r="H183" i="1"/>
  <c r="I183" i="1"/>
  <c r="K183" i="1" s="1"/>
  <c r="J183" i="1"/>
  <c r="H184" i="1"/>
  <c r="I184" i="1"/>
  <c r="K184" i="1" s="1"/>
  <c r="J184" i="1"/>
  <c r="H185" i="1"/>
  <c r="I185" i="1"/>
  <c r="K185" i="1" s="1"/>
  <c r="J185" i="1"/>
  <c r="H186" i="1"/>
  <c r="I186" i="1"/>
  <c r="K186" i="1" s="1"/>
  <c r="J186" i="1"/>
  <c r="H187" i="1"/>
  <c r="I187" i="1"/>
  <c r="K187" i="1" s="1"/>
  <c r="J187" i="1"/>
  <c r="H188" i="1"/>
  <c r="I188" i="1"/>
  <c r="K188" i="1" s="1"/>
  <c r="J188" i="1"/>
  <c r="H189" i="1"/>
  <c r="I189" i="1"/>
  <c r="K189" i="1" s="1"/>
  <c r="J189" i="1"/>
  <c r="H190" i="1"/>
  <c r="I190" i="1"/>
  <c r="K190" i="1" s="1"/>
  <c r="J190" i="1"/>
  <c r="H191" i="1"/>
  <c r="I191" i="1"/>
  <c r="K191" i="1" s="1"/>
  <c r="J191" i="1"/>
  <c r="H192" i="1"/>
  <c r="I192" i="1"/>
  <c r="K192" i="1" s="1"/>
  <c r="J192" i="1"/>
  <c r="H193" i="1"/>
  <c r="I193" i="1"/>
  <c r="K193" i="1" s="1"/>
  <c r="J193" i="1"/>
  <c r="H194" i="1"/>
  <c r="I194" i="1"/>
  <c r="K194" i="1" s="1"/>
  <c r="J194" i="1"/>
  <c r="H195" i="1"/>
  <c r="I195" i="1"/>
  <c r="K195" i="1" s="1"/>
  <c r="J195" i="1"/>
  <c r="H196" i="1"/>
  <c r="I196" i="1"/>
  <c r="K196" i="1" s="1"/>
  <c r="J196" i="1"/>
  <c r="H197" i="1"/>
  <c r="I197" i="1"/>
  <c r="K197" i="1" s="1"/>
  <c r="J197" i="1"/>
  <c r="H198" i="1"/>
  <c r="I198" i="1"/>
  <c r="K198" i="1" s="1"/>
  <c r="J198" i="1"/>
  <c r="H199" i="1"/>
  <c r="I199" i="1"/>
  <c r="K199" i="1" s="1"/>
  <c r="J199" i="1"/>
  <c r="H200" i="1"/>
  <c r="I200" i="1"/>
  <c r="K200" i="1" s="1"/>
  <c r="J200" i="1"/>
  <c r="H201" i="1"/>
  <c r="I201" i="1"/>
  <c r="K201" i="1" s="1"/>
  <c r="J201" i="1"/>
  <c r="H202" i="1"/>
  <c r="I202" i="1"/>
  <c r="K202" i="1" s="1"/>
  <c r="J202" i="1"/>
  <c r="H203" i="1"/>
  <c r="I203" i="1"/>
  <c r="K203" i="1" s="1"/>
  <c r="J203" i="1"/>
  <c r="H204" i="1"/>
  <c r="I204" i="1"/>
  <c r="K204" i="1" s="1"/>
  <c r="J204" i="1"/>
  <c r="H205" i="1"/>
  <c r="I205" i="1"/>
  <c r="K205" i="1" s="1"/>
  <c r="J205" i="1"/>
  <c r="H206" i="1"/>
  <c r="I206" i="1"/>
  <c r="K206" i="1" s="1"/>
  <c r="J206" i="1"/>
  <c r="H207" i="1"/>
  <c r="I207" i="1"/>
  <c r="K207" i="1" s="1"/>
  <c r="J207" i="1"/>
  <c r="H208" i="1"/>
  <c r="I208" i="1"/>
  <c r="K208" i="1" s="1"/>
  <c r="J208" i="1"/>
  <c r="H209" i="1"/>
  <c r="I209" i="1"/>
  <c r="K209" i="1" s="1"/>
  <c r="J209" i="1"/>
  <c r="H210" i="1"/>
  <c r="I210" i="1"/>
  <c r="K210" i="1" s="1"/>
  <c r="J210" i="1"/>
  <c r="H211" i="1"/>
  <c r="I211" i="1"/>
  <c r="K211" i="1" s="1"/>
  <c r="J211" i="1"/>
  <c r="H212" i="1"/>
  <c r="I212" i="1"/>
  <c r="K212" i="1" s="1"/>
  <c r="J212" i="1"/>
  <c r="H213" i="1"/>
  <c r="I213" i="1"/>
  <c r="K213" i="1" s="1"/>
  <c r="J213" i="1"/>
  <c r="H214" i="1"/>
  <c r="I214" i="1"/>
  <c r="K214" i="1" s="1"/>
  <c r="J214" i="1"/>
  <c r="H215" i="1"/>
  <c r="I215" i="1"/>
  <c r="K215" i="1" s="1"/>
  <c r="J215" i="1"/>
  <c r="H216" i="1"/>
  <c r="I216" i="1"/>
  <c r="K216" i="1" s="1"/>
  <c r="J216" i="1"/>
  <c r="H217" i="1"/>
  <c r="I217" i="1"/>
  <c r="K217" i="1" s="1"/>
  <c r="J217" i="1"/>
  <c r="H218" i="1"/>
  <c r="I218" i="1"/>
  <c r="K218" i="1" s="1"/>
  <c r="J218" i="1"/>
  <c r="H219" i="1"/>
  <c r="I219" i="1"/>
  <c r="K219" i="1" s="1"/>
  <c r="J219" i="1"/>
  <c r="H220" i="1"/>
  <c r="I220" i="1"/>
  <c r="K220" i="1" s="1"/>
  <c r="J220" i="1"/>
  <c r="H221" i="1"/>
  <c r="I221" i="1"/>
  <c r="K221" i="1" s="1"/>
  <c r="J221" i="1"/>
  <c r="H222" i="1"/>
  <c r="I222" i="1"/>
  <c r="K222" i="1" s="1"/>
  <c r="J222" i="1"/>
  <c r="H223" i="1"/>
  <c r="I223" i="1"/>
  <c r="K223" i="1" s="1"/>
  <c r="J223" i="1"/>
  <c r="H224" i="1"/>
  <c r="I224" i="1"/>
  <c r="K224" i="1" s="1"/>
  <c r="J224" i="1"/>
  <c r="H225" i="1"/>
  <c r="I225" i="1"/>
  <c r="K225" i="1" s="1"/>
  <c r="J225" i="1"/>
  <c r="H226" i="1"/>
  <c r="I226" i="1"/>
  <c r="K226" i="1" s="1"/>
  <c r="J226" i="1"/>
  <c r="H227" i="1"/>
  <c r="I227" i="1"/>
  <c r="K227" i="1" s="1"/>
  <c r="J227" i="1"/>
  <c r="H228" i="1"/>
  <c r="I228" i="1"/>
  <c r="K228" i="1" s="1"/>
  <c r="J228" i="1"/>
  <c r="H229" i="1"/>
  <c r="I229" i="1"/>
  <c r="K229" i="1" s="1"/>
  <c r="J229" i="1"/>
  <c r="H230" i="1"/>
  <c r="I230" i="1"/>
  <c r="K230" i="1" s="1"/>
  <c r="J230" i="1"/>
  <c r="H231" i="1"/>
  <c r="I231" i="1"/>
  <c r="K231" i="1" s="1"/>
  <c r="J231" i="1"/>
  <c r="H232" i="1"/>
  <c r="I232" i="1"/>
  <c r="K232" i="1" s="1"/>
  <c r="J232" i="1"/>
  <c r="H233" i="1"/>
  <c r="I233" i="1"/>
  <c r="K233" i="1" s="1"/>
  <c r="J233" i="1"/>
  <c r="H234" i="1"/>
  <c r="I234" i="1"/>
  <c r="K234" i="1" s="1"/>
  <c r="J234" i="1"/>
  <c r="H235" i="1"/>
  <c r="I235" i="1"/>
  <c r="K235" i="1" s="1"/>
  <c r="J235" i="1"/>
  <c r="H236" i="1"/>
  <c r="I236" i="1"/>
  <c r="K236" i="1" s="1"/>
  <c r="J236" i="1"/>
  <c r="H237" i="1"/>
  <c r="I237" i="1"/>
  <c r="K237" i="1" s="1"/>
  <c r="J237" i="1"/>
  <c r="H238" i="1"/>
  <c r="I238" i="1"/>
  <c r="K238" i="1" s="1"/>
  <c r="J238" i="1"/>
  <c r="H239" i="1"/>
  <c r="I239" i="1"/>
  <c r="K239" i="1" s="1"/>
  <c r="J239" i="1"/>
  <c r="H240" i="1"/>
  <c r="I240" i="1"/>
  <c r="K240" i="1" s="1"/>
  <c r="J240" i="1"/>
  <c r="H241" i="1"/>
  <c r="I241" i="1"/>
  <c r="K241" i="1" s="1"/>
  <c r="J241" i="1"/>
  <c r="H242" i="1"/>
  <c r="I242" i="1"/>
  <c r="K242" i="1" s="1"/>
  <c r="J242" i="1"/>
  <c r="H243" i="1"/>
  <c r="I243" i="1"/>
  <c r="K243" i="1" s="1"/>
  <c r="J243" i="1"/>
  <c r="H244" i="1"/>
  <c r="I244" i="1"/>
  <c r="K244" i="1" s="1"/>
  <c r="J244" i="1"/>
  <c r="H245" i="1"/>
  <c r="I245" i="1"/>
  <c r="K245" i="1" s="1"/>
  <c r="J245" i="1"/>
  <c r="H246" i="1"/>
  <c r="I246" i="1"/>
  <c r="K246" i="1" s="1"/>
  <c r="J246" i="1"/>
  <c r="H247" i="1"/>
  <c r="I247" i="1"/>
  <c r="K247" i="1" s="1"/>
  <c r="J247" i="1"/>
  <c r="H248" i="1"/>
  <c r="I248" i="1"/>
  <c r="K248" i="1" s="1"/>
  <c r="J248" i="1"/>
  <c r="H249" i="1"/>
  <c r="I249" i="1"/>
  <c r="K249" i="1" s="1"/>
  <c r="J249" i="1"/>
  <c r="H250" i="1"/>
  <c r="I250" i="1"/>
  <c r="K250" i="1" s="1"/>
  <c r="J250" i="1"/>
  <c r="H251" i="1"/>
  <c r="I251" i="1"/>
  <c r="K251" i="1" s="1"/>
  <c r="J251" i="1"/>
  <c r="H252" i="1"/>
  <c r="I252" i="1"/>
  <c r="K252" i="1" s="1"/>
  <c r="J252" i="1"/>
  <c r="H253" i="1"/>
  <c r="I253" i="1"/>
  <c r="K253" i="1" s="1"/>
  <c r="J253" i="1"/>
  <c r="H254" i="1"/>
  <c r="I254" i="1"/>
  <c r="K254" i="1" s="1"/>
  <c r="J254" i="1"/>
  <c r="H255" i="1"/>
  <c r="I255" i="1"/>
  <c r="K255" i="1" s="1"/>
  <c r="J255" i="1"/>
  <c r="H256" i="1"/>
  <c r="I256" i="1"/>
  <c r="K256" i="1" s="1"/>
  <c r="J256" i="1"/>
  <c r="H257" i="1"/>
  <c r="I257" i="1"/>
  <c r="K257" i="1" s="1"/>
  <c r="J257" i="1"/>
  <c r="H258" i="1"/>
  <c r="I258" i="1"/>
  <c r="K258" i="1" s="1"/>
  <c r="J258" i="1"/>
  <c r="H259" i="1"/>
  <c r="I259" i="1"/>
  <c r="K259" i="1" s="1"/>
  <c r="J259" i="1"/>
  <c r="H260" i="1"/>
  <c r="I260" i="1"/>
  <c r="K260" i="1" s="1"/>
  <c r="J260" i="1"/>
  <c r="H261" i="1"/>
  <c r="I261" i="1"/>
  <c r="K261" i="1" s="1"/>
  <c r="J261" i="1"/>
  <c r="H262" i="1"/>
  <c r="I262" i="1"/>
  <c r="K262" i="1" s="1"/>
  <c r="J262" i="1"/>
  <c r="H263" i="1"/>
  <c r="I263" i="1"/>
  <c r="K263" i="1" s="1"/>
  <c r="J263" i="1"/>
  <c r="H264" i="1"/>
  <c r="I264" i="1"/>
  <c r="K264" i="1" s="1"/>
  <c r="J264" i="1"/>
  <c r="H265" i="1"/>
  <c r="I265" i="1"/>
  <c r="K265" i="1" s="1"/>
  <c r="J265" i="1"/>
  <c r="H266" i="1"/>
  <c r="I266" i="1"/>
  <c r="K266" i="1" s="1"/>
  <c r="J266" i="1"/>
  <c r="H267" i="1"/>
  <c r="I267" i="1"/>
  <c r="K267" i="1" s="1"/>
  <c r="J267" i="1"/>
  <c r="H268" i="1"/>
  <c r="I268" i="1"/>
  <c r="K268" i="1" s="1"/>
  <c r="J268" i="1"/>
  <c r="H269" i="1"/>
  <c r="I269" i="1"/>
  <c r="K269" i="1" s="1"/>
  <c r="J269" i="1"/>
  <c r="H270" i="1"/>
  <c r="I270" i="1"/>
  <c r="K270" i="1" s="1"/>
  <c r="J270" i="1"/>
  <c r="H271" i="1"/>
  <c r="I271" i="1"/>
  <c r="K271" i="1" s="1"/>
  <c r="J271" i="1"/>
  <c r="H272" i="1"/>
  <c r="I272" i="1"/>
  <c r="K272" i="1" s="1"/>
  <c r="J272" i="1"/>
  <c r="H273" i="1"/>
  <c r="I273" i="1"/>
  <c r="K273" i="1" s="1"/>
  <c r="J273" i="1"/>
  <c r="H274" i="1"/>
  <c r="I274" i="1"/>
  <c r="K274" i="1" s="1"/>
  <c r="J274" i="1"/>
  <c r="H275" i="1"/>
  <c r="I275" i="1"/>
  <c r="K275" i="1" s="1"/>
  <c r="J275" i="1"/>
  <c r="H276" i="1"/>
  <c r="I276" i="1"/>
  <c r="K276" i="1" s="1"/>
  <c r="J276" i="1"/>
  <c r="H277" i="1"/>
  <c r="I277" i="1"/>
  <c r="K277" i="1" s="1"/>
  <c r="J277" i="1"/>
  <c r="H278" i="1"/>
  <c r="I278" i="1"/>
  <c r="K278" i="1" s="1"/>
  <c r="J278" i="1"/>
  <c r="H279" i="1"/>
  <c r="I279" i="1"/>
  <c r="K279" i="1" s="1"/>
  <c r="J279" i="1"/>
  <c r="H280" i="1"/>
  <c r="I280" i="1"/>
  <c r="K280" i="1" s="1"/>
  <c r="J280" i="1"/>
  <c r="H281" i="1"/>
  <c r="I281" i="1"/>
  <c r="K281" i="1" s="1"/>
  <c r="J281" i="1"/>
  <c r="H282" i="1"/>
  <c r="I282" i="1"/>
  <c r="K282" i="1" s="1"/>
  <c r="J282" i="1"/>
  <c r="H283" i="1"/>
  <c r="I283" i="1"/>
  <c r="K283" i="1" s="1"/>
  <c r="J283" i="1"/>
  <c r="H284" i="1"/>
  <c r="I284" i="1"/>
  <c r="K284" i="1" s="1"/>
  <c r="J284" i="1"/>
  <c r="H285" i="1"/>
  <c r="I285" i="1"/>
  <c r="K285" i="1" s="1"/>
  <c r="J285" i="1"/>
  <c r="H286" i="1"/>
  <c r="I286" i="1"/>
  <c r="K286" i="1" s="1"/>
  <c r="J286" i="1"/>
  <c r="H287" i="1"/>
  <c r="I287" i="1"/>
  <c r="K287" i="1" s="1"/>
  <c r="J287" i="1"/>
  <c r="H288" i="1"/>
  <c r="I288" i="1"/>
  <c r="K288" i="1" s="1"/>
  <c r="J288" i="1"/>
  <c r="H289" i="1"/>
  <c r="I289" i="1"/>
  <c r="K289" i="1" s="1"/>
  <c r="J289" i="1"/>
  <c r="H290" i="1"/>
  <c r="I290" i="1"/>
  <c r="K290" i="1" s="1"/>
  <c r="J290" i="1"/>
  <c r="H291" i="1"/>
  <c r="I291" i="1"/>
  <c r="K291" i="1" s="1"/>
  <c r="J291" i="1"/>
  <c r="H292" i="1"/>
  <c r="I292" i="1"/>
  <c r="K292" i="1" s="1"/>
  <c r="J292" i="1"/>
  <c r="H293" i="1"/>
  <c r="I293" i="1"/>
  <c r="K293" i="1" s="1"/>
  <c r="J293" i="1"/>
  <c r="H294" i="1"/>
  <c r="I294" i="1"/>
  <c r="K294" i="1" s="1"/>
  <c r="J294" i="1"/>
  <c r="H295" i="1"/>
  <c r="I295" i="1"/>
  <c r="K295" i="1" s="1"/>
  <c r="J295" i="1"/>
  <c r="H296" i="1"/>
  <c r="I296" i="1"/>
  <c r="K296" i="1" s="1"/>
  <c r="J296" i="1"/>
  <c r="H297" i="1"/>
  <c r="I297" i="1"/>
  <c r="K297" i="1" s="1"/>
  <c r="J297" i="1"/>
  <c r="H298" i="1"/>
  <c r="I298" i="1"/>
  <c r="K298" i="1" s="1"/>
  <c r="J298" i="1"/>
  <c r="H299" i="1"/>
  <c r="I299" i="1"/>
  <c r="K299" i="1" s="1"/>
  <c r="J299" i="1"/>
  <c r="H300" i="1"/>
  <c r="I300" i="1"/>
  <c r="K300" i="1" s="1"/>
  <c r="J300" i="1"/>
  <c r="H301" i="1"/>
  <c r="I301" i="1"/>
  <c r="K301" i="1" s="1"/>
  <c r="J301" i="1"/>
  <c r="H302" i="1"/>
  <c r="I302" i="1"/>
  <c r="K302" i="1" s="1"/>
  <c r="J302" i="1"/>
  <c r="H303" i="1"/>
  <c r="I303" i="1"/>
  <c r="K303" i="1" s="1"/>
  <c r="J303" i="1"/>
  <c r="H304" i="1"/>
  <c r="I304" i="1"/>
  <c r="K304" i="1" s="1"/>
  <c r="J304" i="1"/>
  <c r="H305" i="1"/>
  <c r="I305" i="1"/>
  <c r="K305" i="1" s="1"/>
  <c r="J305" i="1"/>
  <c r="H306" i="1"/>
  <c r="I306" i="1"/>
  <c r="K306" i="1" s="1"/>
  <c r="J306" i="1"/>
  <c r="H307" i="1"/>
  <c r="I307" i="1"/>
  <c r="K307" i="1" s="1"/>
  <c r="J307" i="1"/>
  <c r="H308" i="1"/>
  <c r="I308" i="1"/>
  <c r="K308" i="1" s="1"/>
  <c r="J308" i="1"/>
  <c r="H309" i="1"/>
  <c r="I309" i="1"/>
  <c r="K309" i="1" s="1"/>
  <c r="J309" i="1"/>
  <c r="H310" i="1"/>
  <c r="I310" i="1"/>
  <c r="K310" i="1" s="1"/>
  <c r="J310" i="1"/>
  <c r="H311" i="1"/>
  <c r="I311" i="1"/>
  <c r="K311" i="1" s="1"/>
  <c r="J311" i="1"/>
  <c r="H312" i="1"/>
  <c r="I312" i="1"/>
  <c r="K312" i="1" s="1"/>
  <c r="J312" i="1"/>
  <c r="H313" i="1"/>
  <c r="I313" i="1"/>
  <c r="K313" i="1" s="1"/>
  <c r="J313" i="1"/>
  <c r="H314" i="1"/>
  <c r="I314" i="1"/>
  <c r="K314" i="1" s="1"/>
  <c r="J314" i="1"/>
  <c r="H315" i="1"/>
  <c r="I315" i="1"/>
  <c r="K315" i="1" s="1"/>
  <c r="J315" i="1"/>
  <c r="H316" i="1"/>
  <c r="I316" i="1"/>
  <c r="K316" i="1" s="1"/>
  <c r="J316" i="1"/>
  <c r="H317" i="1"/>
  <c r="I317" i="1"/>
  <c r="K317" i="1" s="1"/>
  <c r="J317" i="1"/>
  <c r="H318" i="1"/>
  <c r="I318" i="1"/>
  <c r="K318" i="1" s="1"/>
  <c r="J318" i="1"/>
  <c r="H319" i="1"/>
  <c r="I319" i="1"/>
  <c r="K319" i="1" s="1"/>
  <c r="J319" i="1"/>
  <c r="H320" i="1"/>
  <c r="I320" i="1"/>
  <c r="K320" i="1" s="1"/>
  <c r="J320" i="1"/>
  <c r="H321" i="1"/>
  <c r="I321" i="1"/>
  <c r="K321" i="1" s="1"/>
  <c r="J321" i="1"/>
  <c r="H322" i="1"/>
  <c r="I322" i="1"/>
  <c r="K322" i="1" s="1"/>
  <c r="J322" i="1"/>
  <c r="H323" i="1"/>
  <c r="I323" i="1"/>
  <c r="K323" i="1" s="1"/>
  <c r="J323" i="1"/>
  <c r="H324" i="1"/>
  <c r="I324" i="1"/>
  <c r="K324" i="1" s="1"/>
  <c r="J324" i="1"/>
  <c r="H325" i="1"/>
  <c r="I325" i="1"/>
  <c r="K325" i="1" s="1"/>
  <c r="J325" i="1"/>
  <c r="H326" i="1"/>
  <c r="I326" i="1"/>
  <c r="K326" i="1" s="1"/>
  <c r="J326" i="1"/>
  <c r="H327" i="1"/>
  <c r="I327" i="1"/>
  <c r="K327" i="1" s="1"/>
  <c r="J327" i="1"/>
  <c r="H328" i="1"/>
  <c r="I328" i="1"/>
  <c r="K328" i="1" s="1"/>
  <c r="J328" i="1"/>
  <c r="H329" i="1"/>
  <c r="I329" i="1"/>
  <c r="K329" i="1" s="1"/>
  <c r="J329" i="1"/>
  <c r="H330" i="1"/>
  <c r="I330" i="1"/>
  <c r="K330" i="1" s="1"/>
  <c r="J330" i="1"/>
  <c r="H331" i="1"/>
  <c r="I331" i="1"/>
  <c r="K331" i="1" s="1"/>
  <c r="J331" i="1"/>
  <c r="H332" i="1"/>
  <c r="I332" i="1"/>
  <c r="K332" i="1" s="1"/>
  <c r="J332" i="1"/>
  <c r="H333" i="1"/>
  <c r="I333" i="1"/>
  <c r="K333" i="1" s="1"/>
  <c r="J333" i="1"/>
  <c r="H334" i="1"/>
  <c r="I334" i="1"/>
  <c r="K334" i="1" s="1"/>
  <c r="J334" i="1"/>
  <c r="H335" i="1"/>
  <c r="I335" i="1"/>
  <c r="K335" i="1" s="1"/>
  <c r="J335" i="1"/>
  <c r="H336" i="1"/>
  <c r="I336" i="1"/>
  <c r="K336" i="1" s="1"/>
  <c r="J336" i="1"/>
  <c r="H337" i="1"/>
  <c r="I337" i="1"/>
  <c r="K337" i="1" s="1"/>
  <c r="J337" i="1"/>
  <c r="H338" i="1"/>
  <c r="I338" i="1"/>
  <c r="K338" i="1" s="1"/>
  <c r="J338" i="1"/>
  <c r="H339" i="1"/>
  <c r="I339" i="1"/>
  <c r="K339" i="1" s="1"/>
  <c r="J339" i="1"/>
  <c r="H340" i="1"/>
  <c r="I340" i="1"/>
  <c r="K340" i="1" s="1"/>
  <c r="J340" i="1"/>
  <c r="H341" i="1"/>
  <c r="I341" i="1"/>
  <c r="K341" i="1" s="1"/>
  <c r="J341" i="1"/>
  <c r="H342" i="1"/>
  <c r="I342" i="1"/>
  <c r="K342" i="1" s="1"/>
  <c r="J342" i="1"/>
  <c r="H343" i="1"/>
  <c r="I343" i="1"/>
  <c r="K343" i="1" s="1"/>
  <c r="J343" i="1"/>
  <c r="H344" i="1"/>
  <c r="I344" i="1"/>
  <c r="K344" i="1" s="1"/>
  <c r="J344" i="1"/>
  <c r="H345" i="1"/>
  <c r="I345" i="1"/>
  <c r="K345" i="1" s="1"/>
  <c r="J345" i="1"/>
  <c r="H346" i="1"/>
  <c r="I346" i="1"/>
  <c r="K346" i="1" s="1"/>
  <c r="J346" i="1"/>
  <c r="H347" i="1"/>
  <c r="I347" i="1"/>
  <c r="K347" i="1" s="1"/>
  <c r="J347" i="1"/>
  <c r="H348" i="1"/>
  <c r="I348" i="1"/>
  <c r="K348" i="1" s="1"/>
  <c r="J348" i="1"/>
  <c r="H349" i="1"/>
  <c r="I349" i="1"/>
  <c r="K349" i="1" s="1"/>
  <c r="J349" i="1"/>
  <c r="H350" i="1"/>
  <c r="I350" i="1"/>
  <c r="K350" i="1" s="1"/>
  <c r="J350" i="1"/>
  <c r="H351" i="1"/>
  <c r="I351" i="1"/>
  <c r="K351" i="1" s="1"/>
  <c r="J351" i="1"/>
  <c r="H352" i="1"/>
  <c r="I352" i="1"/>
  <c r="K352" i="1" s="1"/>
  <c r="J352" i="1"/>
  <c r="H353" i="1"/>
  <c r="I353" i="1"/>
  <c r="K353" i="1" s="1"/>
  <c r="J353" i="1"/>
  <c r="H354" i="1"/>
  <c r="I354" i="1"/>
  <c r="K354" i="1" s="1"/>
  <c r="J354" i="1"/>
  <c r="H355" i="1"/>
  <c r="I355" i="1"/>
  <c r="K355" i="1" s="1"/>
  <c r="J355" i="1"/>
  <c r="H356" i="1"/>
  <c r="I356" i="1"/>
  <c r="K356" i="1" s="1"/>
  <c r="J356" i="1"/>
  <c r="H357" i="1"/>
  <c r="I357" i="1"/>
  <c r="K357" i="1" s="1"/>
  <c r="J357" i="1"/>
  <c r="H358" i="1"/>
  <c r="I358" i="1"/>
  <c r="K358" i="1" s="1"/>
  <c r="J358" i="1"/>
  <c r="H359" i="1"/>
  <c r="I359" i="1"/>
  <c r="K359" i="1" s="1"/>
  <c r="J359" i="1"/>
  <c r="H360" i="1"/>
  <c r="I360" i="1"/>
  <c r="K360" i="1" s="1"/>
  <c r="J360" i="1"/>
  <c r="H361" i="1"/>
  <c r="I361" i="1"/>
  <c r="K361" i="1" s="1"/>
  <c r="J361" i="1"/>
  <c r="H362" i="1"/>
  <c r="I362" i="1"/>
  <c r="K362" i="1" s="1"/>
  <c r="J362" i="1"/>
  <c r="H363" i="1"/>
  <c r="I363" i="1"/>
  <c r="K363" i="1" s="1"/>
  <c r="J363" i="1"/>
  <c r="H364" i="1"/>
  <c r="I364" i="1"/>
  <c r="K364" i="1" s="1"/>
  <c r="J364" i="1"/>
  <c r="H365" i="1"/>
  <c r="I365" i="1"/>
  <c r="K365" i="1" s="1"/>
  <c r="J365" i="1"/>
  <c r="H366" i="1"/>
  <c r="I366" i="1"/>
  <c r="K366" i="1" s="1"/>
  <c r="J366" i="1"/>
  <c r="H367" i="1"/>
  <c r="I367" i="1"/>
  <c r="K367" i="1" s="1"/>
  <c r="J367" i="1"/>
  <c r="H368" i="1"/>
  <c r="I368" i="1"/>
  <c r="K368" i="1" s="1"/>
  <c r="J368" i="1"/>
  <c r="H369" i="1"/>
  <c r="I369" i="1"/>
  <c r="K369" i="1" s="1"/>
  <c r="J369" i="1"/>
  <c r="H370" i="1"/>
  <c r="I370" i="1"/>
  <c r="K370" i="1" s="1"/>
  <c r="J370" i="1"/>
  <c r="H371" i="1"/>
  <c r="I371" i="1"/>
  <c r="K371" i="1" s="1"/>
  <c r="J371" i="1"/>
  <c r="H372" i="1"/>
  <c r="I372" i="1"/>
  <c r="K372" i="1" s="1"/>
  <c r="J372" i="1"/>
  <c r="H373" i="1"/>
  <c r="I373" i="1"/>
  <c r="K373" i="1" s="1"/>
  <c r="J373" i="1"/>
  <c r="H374" i="1"/>
  <c r="I374" i="1"/>
  <c r="K374" i="1" s="1"/>
  <c r="J374" i="1"/>
  <c r="H375" i="1"/>
  <c r="I375" i="1"/>
  <c r="K375" i="1" s="1"/>
  <c r="J375" i="1"/>
  <c r="H376" i="1"/>
  <c r="I376" i="1"/>
  <c r="K376" i="1" s="1"/>
  <c r="J376" i="1"/>
  <c r="H377" i="1"/>
  <c r="I377" i="1"/>
  <c r="K377" i="1" s="1"/>
  <c r="J377" i="1"/>
  <c r="H378" i="1"/>
  <c r="I378" i="1"/>
  <c r="K378" i="1" s="1"/>
  <c r="J378" i="1"/>
  <c r="H379" i="1"/>
  <c r="I379" i="1"/>
  <c r="K379" i="1" s="1"/>
  <c r="J379" i="1"/>
  <c r="H380" i="1"/>
  <c r="I380" i="1"/>
  <c r="K380" i="1" s="1"/>
  <c r="J380" i="1"/>
  <c r="H381" i="1"/>
  <c r="I381" i="1"/>
  <c r="K381" i="1" s="1"/>
  <c r="J381" i="1"/>
  <c r="H382" i="1"/>
  <c r="I382" i="1"/>
  <c r="K382" i="1" s="1"/>
  <c r="J382" i="1"/>
  <c r="H383" i="1"/>
  <c r="I383" i="1"/>
  <c r="K383" i="1" s="1"/>
  <c r="J383" i="1"/>
  <c r="H384" i="1"/>
  <c r="I384" i="1"/>
  <c r="K384" i="1" s="1"/>
  <c r="J384" i="1"/>
  <c r="H385" i="1"/>
  <c r="I385" i="1"/>
  <c r="K385" i="1" s="1"/>
  <c r="J385" i="1"/>
  <c r="H386" i="1"/>
  <c r="I386" i="1"/>
  <c r="K386" i="1" s="1"/>
  <c r="J386" i="1"/>
  <c r="H387" i="1"/>
  <c r="I387" i="1"/>
  <c r="K387" i="1" s="1"/>
  <c r="J387" i="1"/>
  <c r="H388" i="1"/>
  <c r="I388" i="1"/>
  <c r="K388" i="1" s="1"/>
  <c r="J388" i="1"/>
  <c r="H389" i="1"/>
  <c r="I389" i="1"/>
  <c r="K389" i="1" s="1"/>
  <c r="J389" i="1"/>
  <c r="H390" i="1"/>
  <c r="I390" i="1"/>
  <c r="K390" i="1" s="1"/>
  <c r="J390" i="1"/>
  <c r="H391" i="1"/>
  <c r="I391" i="1"/>
  <c r="K391" i="1" s="1"/>
  <c r="J391" i="1"/>
  <c r="H392" i="1"/>
  <c r="I392" i="1"/>
  <c r="K392" i="1" s="1"/>
  <c r="J392" i="1"/>
  <c r="H393" i="1"/>
  <c r="I393" i="1"/>
  <c r="K393" i="1" s="1"/>
  <c r="J393" i="1"/>
  <c r="H394" i="1"/>
  <c r="I394" i="1"/>
  <c r="K394" i="1" s="1"/>
  <c r="J394" i="1"/>
  <c r="H395" i="1"/>
  <c r="I395" i="1"/>
  <c r="K395" i="1" s="1"/>
  <c r="J395" i="1"/>
  <c r="H396" i="1"/>
  <c r="I396" i="1"/>
  <c r="K396" i="1" s="1"/>
  <c r="J396" i="1"/>
  <c r="H397" i="1"/>
  <c r="I397" i="1"/>
  <c r="K397" i="1" s="1"/>
  <c r="J397" i="1"/>
  <c r="H398" i="1"/>
  <c r="I398" i="1"/>
  <c r="K398" i="1" s="1"/>
  <c r="J398" i="1"/>
  <c r="H399" i="1"/>
  <c r="I399" i="1"/>
  <c r="K399" i="1" s="1"/>
  <c r="J399" i="1"/>
  <c r="H400" i="1"/>
  <c r="I400" i="1"/>
  <c r="K400" i="1" s="1"/>
  <c r="J400" i="1"/>
  <c r="H401" i="1"/>
  <c r="I401" i="1"/>
  <c r="K401" i="1" s="1"/>
  <c r="J401" i="1"/>
  <c r="H402" i="1"/>
  <c r="I402" i="1"/>
  <c r="K402" i="1" s="1"/>
  <c r="J402" i="1"/>
  <c r="H403" i="1"/>
  <c r="I403" i="1"/>
  <c r="K403" i="1" s="1"/>
  <c r="J403" i="1"/>
  <c r="H404" i="1"/>
  <c r="I404" i="1"/>
  <c r="K404" i="1" s="1"/>
  <c r="J404" i="1"/>
  <c r="H405" i="1"/>
  <c r="I405" i="1"/>
  <c r="K405" i="1" s="1"/>
  <c r="J405" i="1"/>
  <c r="H406" i="1"/>
  <c r="I406" i="1"/>
  <c r="K406" i="1" s="1"/>
  <c r="J406" i="1"/>
  <c r="H407" i="1"/>
  <c r="I407" i="1"/>
  <c r="K407" i="1" s="1"/>
  <c r="J407" i="1"/>
  <c r="H408" i="1"/>
  <c r="I408" i="1"/>
  <c r="K408" i="1" s="1"/>
  <c r="J408" i="1"/>
  <c r="H409" i="1"/>
  <c r="I409" i="1"/>
  <c r="K409" i="1" s="1"/>
  <c r="J409" i="1"/>
  <c r="H410" i="1"/>
  <c r="I410" i="1"/>
  <c r="K410" i="1" s="1"/>
  <c r="J410" i="1"/>
  <c r="H411" i="1"/>
  <c r="I411" i="1"/>
  <c r="K411" i="1" s="1"/>
  <c r="J411" i="1"/>
  <c r="H412" i="1"/>
  <c r="I412" i="1"/>
  <c r="K412" i="1" s="1"/>
  <c r="J412" i="1"/>
  <c r="H413" i="1"/>
  <c r="I413" i="1"/>
  <c r="K413" i="1" s="1"/>
  <c r="J413" i="1"/>
  <c r="H414" i="1"/>
  <c r="I414" i="1"/>
  <c r="K414" i="1" s="1"/>
  <c r="J414" i="1"/>
  <c r="H415" i="1"/>
  <c r="I415" i="1"/>
  <c r="K415" i="1" s="1"/>
  <c r="J415" i="1"/>
  <c r="H416" i="1"/>
  <c r="I416" i="1"/>
  <c r="K416" i="1" s="1"/>
  <c r="J416" i="1"/>
  <c r="H417" i="1"/>
  <c r="I417" i="1"/>
  <c r="K417" i="1" s="1"/>
  <c r="J417" i="1"/>
  <c r="H418" i="1"/>
  <c r="I418" i="1"/>
  <c r="K418" i="1" s="1"/>
  <c r="J418" i="1"/>
  <c r="H419" i="1"/>
  <c r="I419" i="1"/>
  <c r="K419" i="1" s="1"/>
  <c r="J419" i="1"/>
  <c r="H420" i="1"/>
  <c r="I420" i="1"/>
  <c r="K420" i="1" s="1"/>
  <c r="J420" i="1"/>
  <c r="H421" i="1"/>
  <c r="I421" i="1"/>
  <c r="K421" i="1" s="1"/>
  <c r="J421" i="1"/>
  <c r="H422" i="1"/>
  <c r="I422" i="1"/>
  <c r="K422" i="1" s="1"/>
  <c r="J422" i="1"/>
  <c r="H423" i="1"/>
  <c r="I423" i="1"/>
  <c r="K423" i="1" s="1"/>
  <c r="J423" i="1"/>
  <c r="H424" i="1"/>
  <c r="I424" i="1"/>
  <c r="K424" i="1" s="1"/>
  <c r="J424" i="1"/>
  <c r="H425" i="1"/>
  <c r="I425" i="1"/>
  <c r="K425" i="1" s="1"/>
  <c r="J425" i="1"/>
  <c r="H426" i="1"/>
  <c r="I426" i="1"/>
  <c r="K426" i="1" s="1"/>
  <c r="J426" i="1"/>
  <c r="H427" i="1"/>
  <c r="I427" i="1"/>
  <c r="K427" i="1" s="1"/>
  <c r="J427" i="1"/>
  <c r="H428" i="1"/>
  <c r="I428" i="1"/>
  <c r="K428" i="1" s="1"/>
  <c r="J428" i="1"/>
  <c r="H429" i="1"/>
  <c r="I429" i="1"/>
  <c r="K429" i="1" s="1"/>
  <c r="J429" i="1"/>
  <c r="H430" i="1"/>
  <c r="I430" i="1"/>
  <c r="K430" i="1" s="1"/>
  <c r="J430" i="1"/>
  <c r="H431" i="1"/>
  <c r="I431" i="1"/>
  <c r="K431" i="1" s="1"/>
  <c r="J431" i="1"/>
  <c r="H432" i="1"/>
  <c r="I432" i="1"/>
  <c r="K432" i="1" s="1"/>
  <c r="J432" i="1"/>
  <c r="H433" i="1"/>
  <c r="I433" i="1"/>
  <c r="K433" i="1" s="1"/>
  <c r="J433" i="1"/>
  <c r="H434" i="1"/>
  <c r="I434" i="1"/>
  <c r="K434" i="1" s="1"/>
  <c r="J434" i="1"/>
  <c r="H435" i="1"/>
  <c r="I435" i="1"/>
  <c r="K435" i="1" s="1"/>
  <c r="J435" i="1"/>
  <c r="H436" i="1"/>
  <c r="I436" i="1"/>
  <c r="K436" i="1" s="1"/>
  <c r="J436" i="1"/>
  <c r="H437" i="1"/>
  <c r="I437" i="1"/>
  <c r="K437" i="1" s="1"/>
  <c r="J437" i="1"/>
  <c r="H438" i="1"/>
  <c r="I438" i="1"/>
  <c r="K438" i="1" s="1"/>
  <c r="J438" i="1"/>
  <c r="H439" i="1"/>
  <c r="I439" i="1"/>
  <c r="K439" i="1" s="1"/>
  <c r="J439" i="1"/>
  <c r="H440" i="1"/>
  <c r="I440" i="1"/>
  <c r="K440" i="1" s="1"/>
  <c r="J440" i="1"/>
  <c r="H441" i="1"/>
  <c r="I441" i="1"/>
  <c r="K441" i="1" s="1"/>
  <c r="J441" i="1"/>
  <c r="H442" i="1"/>
  <c r="I442" i="1"/>
  <c r="K442" i="1" s="1"/>
  <c r="J442" i="1"/>
  <c r="H443" i="1"/>
  <c r="I443" i="1"/>
  <c r="K443" i="1" s="1"/>
  <c r="J443" i="1"/>
  <c r="H444" i="1"/>
  <c r="I444" i="1"/>
  <c r="K444" i="1" s="1"/>
  <c r="J444" i="1"/>
  <c r="H445" i="1"/>
  <c r="I445" i="1"/>
  <c r="K445" i="1" s="1"/>
  <c r="J445" i="1"/>
  <c r="H446" i="1"/>
  <c r="I446" i="1"/>
  <c r="K446" i="1" s="1"/>
  <c r="J446" i="1"/>
  <c r="H447" i="1"/>
  <c r="I447" i="1"/>
  <c r="K447" i="1" s="1"/>
  <c r="J447" i="1"/>
  <c r="H448" i="1"/>
  <c r="I448" i="1"/>
  <c r="K448" i="1" s="1"/>
  <c r="J448" i="1"/>
  <c r="H449" i="1"/>
  <c r="I449" i="1"/>
  <c r="K449" i="1" s="1"/>
  <c r="J449" i="1"/>
  <c r="H450" i="1"/>
  <c r="I450" i="1"/>
  <c r="K450" i="1" s="1"/>
  <c r="J450" i="1"/>
  <c r="H451" i="1"/>
  <c r="I451" i="1"/>
  <c r="K451" i="1" s="1"/>
  <c r="J451" i="1"/>
  <c r="H452" i="1"/>
  <c r="I452" i="1"/>
  <c r="K452" i="1" s="1"/>
  <c r="J452" i="1"/>
  <c r="H453" i="1"/>
  <c r="I453" i="1"/>
  <c r="K453" i="1" s="1"/>
  <c r="J453" i="1"/>
  <c r="H454" i="1"/>
  <c r="I454" i="1"/>
  <c r="K454" i="1" s="1"/>
  <c r="J454" i="1"/>
  <c r="H455" i="1"/>
  <c r="I455" i="1"/>
  <c r="K455" i="1" s="1"/>
  <c r="J455" i="1"/>
  <c r="H456" i="1"/>
  <c r="I456" i="1"/>
  <c r="K456" i="1" s="1"/>
  <c r="J456" i="1"/>
  <c r="H457" i="1"/>
  <c r="I457" i="1"/>
  <c r="K457" i="1" s="1"/>
  <c r="J457" i="1"/>
  <c r="H458" i="1"/>
  <c r="I458" i="1"/>
  <c r="K458" i="1" s="1"/>
  <c r="J458" i="1"/>
  <c r="H459" i="1"/>
  <c r="I459" i="1"/>
  <c r="K459" i="1" s="1"/>
  <c r="J459" i="1"/>
  <c r="H460" i="1"/>
  <c r="I460" i="1"/>
  <c r="K460" i="1" s="1"/>
  <c r="J460" i="1"/>
  <c r="H461" i="1"/>
  <c r="I461" i="1"/>
  <c r="K461" i="1" s="1"/>
  <c r="J461" i="1"/>
  <c r="H462" i="1"/>
  <c r="I462" i="1"/>
  <c r="K462" i="1" s="1"/>
  <c r="J462" i="1"/>
  <c r="H463" i="1"/>
  <c r="I463" i="1"/>
  <c r="K463" i="1" s="1"/>
  <c r="J463" i="1"/>
  <c r="H464" i="1"/>
  <c r="I464" i="1"/>
  <c r="K464" i="1" s="1"/>
  <c r="J464" i="1"/>
  <c r="H465" i="1"/>
  <c r="I465" i="1"/>
  <c r="K465" i="1" s="1"/>
  <c r="J465" i="1"/>
  <c r="H466" i="1"/>
  <c r="I466" i="1"/>
  <c r="K466" i="1" s="1"/>
  <c r="J466" i="1"/>
  <c r="H467" i="1"/>
  <c r="I467" i="1"/>
  <c r="K467" i="1" s="1"/>
  <c r="J467" i="1"/>
  <c r="H468" i="1"/>
  <c r="I468" i="1"/>
  <c r="K468" i="1" s="1"/>
  <c r="J468" i="1"/>
  <c r="H469" i="1"/>
  <c r="I469" i="1"/>
  <c r="K469" i="1" s="1"/>
  <c r="J469" i="1"/>
  <c r="H470" i="1"/>
  <c r="I470" i="1"/>
  <c r="K470" i="1" s="1"/>
  <c r="J470" i="1"/>
  <c r="H471" i="1"/>
  <c r="I471" i="1"/>
  <c r="K471" i="1" s="1"/>
  <c r="J471" i="1"/>
  <c r="H472" i="1"/>
  <c r="I472" i="1"/>
  <c r="K472" i="1" s="1"/>
  <c r="J472" i="1"/>
  <c r="H473" i="1"/>
  <c r="I473" i="1"/>
  <c r="K473" i="1" s="1"/>
  <c r="J473" i="1"/>
  <c r="H474" i="1"/>
  <c r="I474" i="1"/>
  <c r="K474" i="1" s="1"/>
  <c r="J474" i="1"/>
  <c r="H475" i="1"/>
  <c r="I475" i="1"/>
  <c r="K475" i="1" s="1"/>
  <c r="J475" i="1"/>
  <c r="H476" i="1"/>
  <c r="I476" i="1"/>
  <c r="K476" i="1" s="1"/>
  <c r="J476" i="1"/>
  <c r="H477" i="1"/>
  <c r="I477" i="1"/>
  <c r="K477" i="1" s="1"/>
  <c r="J477" i="1"/>
  <c r="H478" i="1"/>
  <c r="I478" i="1"/>
  <c r="K478" i="1" s="1"/>
  <c r="J478" i="1"/>
  <c r="H479" i="1"/>
  <c r="I479" i="1"/>
  <c r="K479" i="1" s="1"/>
  <c r="J479" i="1"/>
  <c r="H480" i="1"/>
  <c r="I480" i="1"/>
  <c r="K480" i="1" s="1"/>
  <c r="J480" i="1"/>
  <c r="H481" i="1"/>
  <c r="I481" i="1"/>
  <c r="K481" i="1" s="1"/>
  <c r="J481" i="1"/>
  <c r="H482" i="1"/>
  <c r="I482" i="1"/>
  <c r="K482" i="1" s="1"/>
  <c r="J482" i="1"/>
  <c r="H483" i="1"/>
  <c r="I483" i="1"/>
  <c r="K483" i="1" s="1"/>
  <c r="J483" i="1"/>
  <c r="H484" i="1"/>
  <c r="I484" i="1"/>
  <c r="K484" i="1" s="1"/>
  <c r="J484" i="1"/>
  <c r="H485" i="1"/>
  <c r="I485" i="1"/>
  <c r="K485" i="1" s="1"/>
  <c r="J485" i="1"/>
  <c r="H486" i="1"/>
  <c r="I486" i="1"/>
  <c r="K486" i="1" s="1"/>
  <c r="J486" i="1"/>
  <c r="H487" i="1"/>
  <c r="I487" i="1"/>
  <c r="K487" i="1" s="1"/>
  <c r="J487" i="1"/>
  <c r="H488" i="1"/>
  <c r="I488" i="1"/>
  <c r="K488" i="1" s="1"/>
  <c r="J488" i="1"/>
  <c r="H489" i="1"/>
  <c r="I489" i="1"/>
  <c r="K489" i="1" s="1"/>
  <c r="J489" i="1"/>
  <c r="H490" i="1"/>
  <c r="I490" i="1"/>
  <c r="K490" i="1" s="1"/>
  <c r="J490" i="1"/>
  <c r="H491" i="1"/>
  <c r="I491" i="1"/>
  <c r="K491" i="1" s="1"/>
  <c r="J491" i="1"/>
  <c r="H492" i="1"/>
  <c r="I492" i="1"/>
  <c r="K492" i="1" s="1"/>
  <c r="J492" i="1"/>
  <c r="H493" i="1"/>
  <c r="I493" i="1"/>
  <c r="K493" i="1" s="1"/>
  <c r="J493" i="1"/>
  <c r="H494" i="1"/>
  <c r="I494" i="1"/>
  <c r="K494" i="1" s="1"/>
  <c r="J494" i="1"/>
  <c r="H495" i="1"/>
  <c r="I495" i="1"/>
  <c r="K495" i="1" s="1"/>
  <c r="J495" i="1"/>
  <c r="H496" i="1"/>
  <c r="I496" i="1"/>
  <c r="K496" i="1" s="1"/>
  <c r="J496" i="1"/>
  <c r="H497" i="1"/>
  <c r="I497" i="1"/>
  <c r="K497" i="1" s="1"/>
  <c r="J497" i="1"/>
  <c r="H498" i="1"/>
  <c r="I498" i="1"/>
  <c r="K498" i="1" s="1"/>
  <c r="J498" i="1"/>
  <c r="H499" i="1"/>
  <c r="I499" i="1"/>
  <c r="K499" i="1" s="1"/>
  <c r="J499" i="1"/>
  <c r="H500" i="1"/>
  <c r="I500" i="1"/>
  <c r="K500" i="1" s="1"/>
  <c r="J500" i="1"/>
  <c r="H501" i="1"/>
  <c r="I501" i="1"/>
  <c r="K501" i="1" s="1"/>
  <c r="J501" i="1"/>
  <c r="H502" i="1"/>
  <c r="I502" i="1"/>
  <c r="K502" i="1" s="1"/>
  <c r="J502" i="1"/>
  <c r="H503" i="1"/>
  <c r="I503" i="1"/>
  <c r="K503" i="1" s="1"/>
  <c r="J503" i="1"/>
  <c r="H504" i="1"/>
  <c r="I504" i="1"/>
  <c r="K504" i="1" s="1"/>
  <c r="J504" i="1"/>
  <c r="H505" i="1"/>
  <c r="I505" i="1"/>
  <c r="K505" i="1" s="1"/>
  <c r="J505" i="1"/>
  <c r="H506" i="1"/>
  <c r="I506" i="1"/>
  <c r="K506" i="1" s="1"/>
  <c r="J506" i="1"/>
  <c r="H507" i="1"/>
  <c r="I507" i="1"/>
  <c r="K507" i="1" s="1"/>
  <c r="J507" i="1"/>
  <c r="H508" i="1"/>
  <c r="I508" i="1"/>
  <c r="K508" i="1" s="1"/>
  <c r="J508" i="1"/>
  <c r="H509" i="1"/>
  <c r="I509" i="1"/>
  <c r="K509" i="1" s="1"/>
  <c r="J509" i="1"/>
  <c r="H510" i="1"/>
  <c r="I510" i="1"/>
  <c r="K510" i="1" s="1"/>
  <c r="J510" i="1"/>
  <c r="H511" i="1"/>
  <c r="I511" i="1"/>
  <c r="K511" i="1" s="1"/>
  <c r="J511" i="1"/>
  <c r="H512" i="1"/>
  <c r="I512" i="1"/>
  <c r="K512" i="1" s="1"/>
  <c r="J512" i="1"/>
  <c r="H513" i="1"/>
  <c r="I513" i="1"/>
  <c r="K513" i="1" s="1"/>
  <c r="J513" i="1"/>
  <c r="H514" i="1"/>
  <c r="I514" i="1"/>
  <c r="K514" i="1" s="1"/>
  <c r="J514" i="1"/>
  <c r="H515" i="1"/>
  <c r="I515" i="1"/>
  <c r="K515" i="1" s="1"/>
  <c r="J515" i="1"/>
  <c r="H516" i="1"/>
  <c r="I516" i="1"/>
  <c r="K516" i="1" s="1"/>
  <c r="J516" i="1"/>
  <c r="H517" i="1"/>
  <c r="I517" i="1"/>
  <c r="K517" i="1" s="1"/>
  <c r="J517" i="1"/>
  <c r="H518" i="1"/>
  <c r="I518" i="1"/>
  <c r="K518" i="1" s="1"/>
  <c r="J518" i="1"/>
  <c r="H519" i="1"/>
  <c r="I519" i="1"/>
  <c r="K519" i="1" s="1"/>
  <c r="J519" i="1"/>
  <c r="H520" i="1"/>
  <c r="I520" i="1"/>
  <c r="K520" i="1" s="1"/>
  <c r="J520" i="1"/>
  <c r="H521" i="1"/>
  <c r="I521" i="1"/>
  <c r="K521" i="1" s="1"/>
  <c r="J521" i="1"/>
  <c r="H522" i="1"/>
  <c r="I522" i="1"/>
  <c r="K522" i="1" s="1"/>
  <c r="J522" i="1"/>
  <c r="H523" i="1"/>
  <c r="I523" i="1"/>
  <c r="K523" i="1" s="1"/>
  <c r="J523" i="1"/>
  <c r="H524" i="1"/>
  <c r="I524" i="1"/>
  <c r="K524" i="1" s="1"/>
  <c r="J524" i="1"/>
  <c r="H525" i="1"/>
  <c r="I525" i="1"/>
  <c r="K525" i="1" s="1"/>
  <c r="J525" i="1"/>
  <c r="H526" i="1"/>
  <c r="I526" i="1"/>
  <c r="K526" i="1" s="1"/>
  <c r="J526" i="1"/>
  <c r="H527" i="1"/>
  <c r="I527" i="1"/>
  <c r="K527" i="1" s="1"/>
  <c r="J527" i="1"/>
  <c r="H528" i="1"/>
  <c r="I528" i="1"/>
  <c r="K528" i="1" s="1"/>
  <c r="J528" i="1"/>
  <c r="H529" i="1"/>
  <c r="I529" i="1"/>
  <c r="K529" i="1" s="1"/>
  <c r="J529" i="1"/>
  <c r="H530" i="1"/>
  <c r="I530" i="1"/>
  <c r="K530" i="1" s="1"/>
  <c r="J530" i="1"/>
  <c r="H531" i="1"/>
  <c r="I531" i="1"/>
  <c r="K531" i="1" s="1"/>
  <c r="J531" i="1"/>
  <c r="H532" i="1"/>
  <c r="I532" i="1"/>
  <c r="K532" i="1" s="1"/>
  <c r="J532" i="1"/>
  <c r="H533" i="1"/>
  <c r="I533" i="1"/>
  <c r="K533" i="1" s="1"/>
  <c r="J533" i="1"/>
  <c r="H534" i="1"/>
  <c r="I534" i="1"/>
  <c r="K534" i="1" s="1"/>
  <c r="J534" i="1"/>
  <c r="H535" i="1"/>
  <c r="I535" i="1"/>
  <c r="K535" i="1" s="1"/>
  <c r="J535" i="1"/>
  <c r="H536" i="1"/>
  <c r="I536" i="1"/>
  <c r="K536" i="1" s="1"/>
  <c r="J536" i="1"/>
  <c r="H537" i="1"/>
  <c r="I537" i="1"/>
  <c r="K537" i="1" s="1"/>
  <c r="J537" i="1"/>
  <c r="H538" i="1"/>
  <c r="I538" i="1"/>
  <c r="K538" i="1" s="1"/>
  <c r="J538" i="1"/>
  <c r="H539" i="1"/>
  <c r="I539" i="1"/>
  <c r="K539" i="1" s="1"/>
  <c r="J539" i="1"/>
  <c r="H540" i="1"/>
  <c r="I540" i="1"/>
  <c r="K540" i="1" s="1"/>
  <c r="J540" i="1"/>
  <c r="H541" i="1"/>
  <c r="I541" i="1"/>
  <c r="K541" i="1" s="1"/>
  <c r="J541" i="1"/>
  <c r="H542" i="1"/>
  <c r="I542" i="1"/>
  <c r="K542" i="1" s="1"/>
  <c r="J542" i="1"/>
  <c r="H543" i="1"/>
  <c r="I543" i="1"/>
  <c r="K543" i="1" s="1"/>
  <c r="J543" i="1"/>
  <c r="H544" i="1"/>
  <c r="I544" i="1"/>
  <c r="K544" i="1" s="1"/>
  <c r="J544" i="1"/>
  <c r="H545" i="1"/>
  <c r="I545" i="1"/>
  <c r="K545" i="1" s="1"/>
  <c r="J545" i="1"/>
  <c r="H546" i="1"/>
  <c r="I546" i="1"/>
  <c r="K546" i="1" s="1"/>
  <c r="J546" i="1"/>
  <c r="H547" i="1"/>
  <c r="I547" i="1"/>
  <c r="K547" i="1" s="1"/>
  <c r="J547" i="1"/>
  <c r="H548" i="1"/>
  <c r="I548" i="1"/>
  <c r="K548" i="1" s="1"/>
  <c r="J548" i="1"/>
  <c r="H549" i="1"/>
  <c r="I549" i="1"/>
  <c r="K549" i="1" s="1"/>
  <c r="J549" i="1"/>
  <c r="H550" i="1"/>
  <c r="I550" i="1"/>
  <c r="K550" i="1" s="1"/>
  <c r="J550" i="1"/>
  <c r="H551" i="1"/>
  <c r="I551" i="1"/>
  <c r="K551" i="1" s="1"/>
  <c r="J551" i="1"/>
  <c r="H552" i="1"/>
  <c r="I552" i="1"/>
  <c r="K552" i="1" s="1"/>
  <c r="J552" i="1"/>
  <c r="H553" i="1"/>
  <c r="I553" i="1"/>
  <c r="K553" i="1" s="1"/>
  <c r="J553" i="1"/>
  <c r="H554" i="1"/>
  <c r="I554" i="1"/>
  <c r="K554" i="1" s="1"/>
  <c r="J554" i="1"/>
  <c r="H555" i="1"/>
  <c r="I555" i="1"/>
  <c r="K555" i="1" s="1"/>
  <c r="J555" i="1"/>
  <c r="H556" i="1"/>
  <c r="I556" i="1"/>
  <c r="K556" i="1" s="1"/>
  <c r="J556" i="1"/>
  <c r="H557" i="1"/>
  <c r="I557" i="1"/>
  <c r="K557" i="1" s="1"/>
  <c r="J557" i="1"/>
  <c r="H558" i="1"/>
  <c r="I558" i="1"/>
  <c r="K558" i="1" s="1"/>
  <c r="J558" i="1"/>
  <c r="H559" i="1"/>
  <c r="I559" i="1"/>
  <c r="K559" i="1" s="1"/>
  <c r="J559" i="1"/>
  <c r="H560" i="1"/>
  <c r="I560" i="1"/>
  <c r="K560" i="1" s="1"/>
  <c r="J560" i="1"/>
  <c r="H561" i="1"/>
  <c r="I561" i="1"/>
  <c r="K561" i="1" s="1"/>
  <c r="J561" i="1"/>
  <c r="H562" i="1"/>
  <c r="I562" i="1"/>
  <c r="K562" i="1" s="1"/>
  <c r="J562" i="1"/>
  <c r="H563" i="1"/>
  <c r="I563" i="1"/>
  <c r="K563" i="1" s="1"/>
  <c r="J563" i="1"/>
  <c r="H564" i="1"/>
  <c r="I564" i="1"/>
  <c r="K564" i="1" s="1"/>
  <c r="J564" i="1"/>
  <c r="H565" i="1"/>
  <c r="I565" i="1"/>
  <c r="K565" i="1" s="1"/>
  <c r="J565" i="1"/>
  <c r="H566" i="1"/>
  <c r="I566" i="1"/>
  <c r="K566" i="1" s="1"/>
  <c r="J566" i="1"/>
  <c r="H567" i="1"/>
  <c r="I567" i="1"/>
  <c r="K567" i="1" s="1"/>
  <c r="J567" i="1"/>
  <c r="H568" i="1"/>
  <c r="I568" i="1"/>
  <c r="K568" i="1" s="1"/>
  <c r="J568" i="1"/>
  <c r="H569" i="1"/>
  <c r="I569" i="1"/>
  <c r="K569" i="1" s="1"/>
  <c r="J569" i="1"/>
  <c r="H570" i="1"/>
  <c r="I570" i="1"/>
  <c r="K570" i="1" s="1"/>
  <c r="J570" i="1"/>
  <c r="H571" i="1"/>
  <c r="I571" i="1"/>
  <c r="K571" i="1" s="1"/>
  <c r="J571" i="1"/>
  <c r="H572" i="1"/>
  <c r="I572" i="1"/>
  <c r="K572" i="1" s="1"/>
  <c r="J572" i="1"/>
  <c r="H573" i="1"/>
  <c r="I573" i="1"/>
  <c r="K573" i="1" s="1"/>
  <c r="J573" i="1"/>
  <c r="H574" i="1"/>
  <c r="I574" i="1"/>
  <c r="K574" i="1" s="1"/>
  <c r="J574" i="1"/>
  <c r="H575" i="1"/>
  <c r="I575" i="1"/>
  <c r="K575" i="1" s="1"/>
  <c r="J575" i="1"/>
  <c r="H576" i="1"/>
  <c r="I576" i="1"/>
  <c r="K576" i="1" s="1"/>
  <c r="J576" i="1"/>
  <c r="H577" i="1"/>
  <c r="I577" i="1"/>
  <c r="K577" i="1" s="1"/>
  <c r="J577" i="1"/>
  <c r="H578" i="1"/>
  <c r="I578" i="1"/>
  <c r="K578" i="1" s="1"/>
  <c r="J578" i="1"/>
  <c r="H579" i="1"/>
  <c r="I579" i="1"/>
  <c r="K579" i="1" s="1"/>
  <c r="J579" i="1"/>
  <c r="H580" i="1"/>
  <c r="I580" i="1"/>
  <c r="K580" i="1" s="1"/>
  <c r="J580" i="1"/>
  <c r="H581" i="1"/>
  <c r="I581" i="1"/>
  <c r="K581" i="1" s="1"/>
  <c r="J581" i="1"/>
  <c r="H582" i="1"/>
  <c r="I582" i="1"/>
  <c r="K582" i="1" s="1"/>
  <c r="J582" i="1"/>
  <c r="H583" i="1"/>
  <c r="I583" i="1"/>
  <c r="K583" i="1" s="1"/>
  <c r="J583" i="1"/>
  <c r="H584" i="1"/>
  <c r="I584" i="1"/>
  <c r="K584" i="1" s="1"/>
  <c r="J584" i="1"/>
  <c r="H585" i="1"/>
  <c r="I585" i="1"/>
  <c r="K585" i="1" s="1"/>
  <c r="J585" i="1"/>
  <c r="H586" i="1"/>
  <c r="I586" i="1"/>
  <c r="K586" i="1" s="1"/>
  <c r="J586" i="1"/>
  <c r="H587" i="1"/>
  <c r="I587" i="1"/>
  <c r="K587" i="1" s="1"/>
  <c r="J587" i="1"/>
  <c r="H588" i="1"/>
  <c r="I588" i="1"/>
  <c r="K588" i="1" s="1"/>
  <c r="J588" i="1"/>
  <c r="H589" i="1"/>
  <c r="I589" i="1"/>
  <c r="K589" i="1" s="1"/>
  <c r="J589" i="1"/>
  <c r="H590" i="1"/>
  <c r="I590" i="1"/>
  <c r="K590" i="1" s="1"/>
  <c r="J590" i="1"/>
  <c r="H591" i="1"/>
  <c r="I591" i="1"/>
  <c r="K591" i="1" s="1"/>
  <c r="J591" i="1"/>
  <c r="H592" i="1"/>
  <c r="I592" i="1"/>
  <c r="K592" i="1" s="1"/>
  <c r="J592" i="1"/>
  <c r="H593" i="1"/>
  <c r="I593" i="1"/>
  <c r="K593" i="1" s="1"/>
  <c r="J593" i="1"/>
  <c r="H594" i="1"/>
  <c r="I594" i="1"/>
  <c r="K594" i="1" s="1"/>
  <c r="J594" i="1"/>
  <c r="H595" i="1"/>
  <c r="I595" i="1"/>
  <c r="K595" i="1" s="1"/>
  <c r="J595" i="1"/>
  <c r="H596" i="1"/>
  <c r="I596" i="1"/>
  <c r="K596" i="1" s="1"/>
  <c r="J596" i="1"/>
  <c r="H597" i="1"/>
  <c r="I597" i="1"/>
  <c r="K597" i="1" s="1"/>
  <c r="J597" i="1"/>
  <c r="H598" i="1"/>
  <c r="I598" i="1"/>
  <c r="K598" i="1" s="1"/>
  <c r="J598" i="1"/>
  <c r="H599" i="1"/>
  <c r="I599" i="1"/>
  <c r="K599" i="1" s="1"/>
  <c r="J599" i="1"/>
  <c r="H600" i="1"/>
  <c r="I600" i="1"/>
  <c r="K600" i="1" s="1"/>
  <c r="J600" i="1"/>
  <c r="H601" i="1"/>
  <c r="I601" i="1"/>
  <c r="K601" i="1" s="1"/>
  <c r="J601" i="1"/>
  <c r="H602" i="1"/>
  <c r="I602" i="1"/>
  <c r="K602" i="1" s="1"/>
  <c r="J602" i="1"/>
  <c r="H603" i="1"/>
  <c r="I603" i="1"/>
  <c r="K603" i="1" s="1"/>
  <c r="J603" i="1"/>
  <c r="H604" i="1"/>
  <c r="I604" i="1"/>
  <c r="K604" i="1" s="1"/>
  <c r="J604" i="1"/>
  <c r="H605" i="1"/>
  <c r="I605" i="1"/>
  <c r="K605" i="1" s="1"/>
  <c r="J605" i="1"/>
  <c r="H606" i="1"/>
  <c r="I606" i="1"/>
  <c r="K606" i="1" s="1"/>
  <c r="J606" i="1"/>
  <c r="H607" i="1"/>
  <c r="I607" i="1"/>
  <c r="K607" i="1" s="1"/>
  <c r="J607" i="1"/>
  <c r="H608" i="1"/>
  <c r="I608" i="1"/>
  <c r="K608" i="1" s="1"/>
  <c r="J608" i="1"/>
  <c r="H609" i="1"/>
  <c r="I609" i="1"/>
  <c r="K609" i="1" s="1"/>
  <c r="J609" i="1"/>
  <c r="H610" i="1"/>
  <c r="I610" i="1"/>
  <c r="K610" i="1" s="1"/>
  <c r="J610" i="1"/>
  <c r="H611" i="1"/>
  <c r="I611" i="1"/>
  <c r="K611" i="1" s="1"/>
  <c r="J611" i="1"/>
  <c r="H612" i="1"/>
  <c r="I612" i="1"/>
  <c r="K612" i="1" s="1"/>
  <c r="J612" i="1"/>
  <c r="H613" i="1"/>
  <c r="I613" i="1"/>
  <c r="K613" i="1" s="1"/>
  <c r="J613" i="1"/>
  <c r="H614" i="1"/>
  <c r="I614" i="1"/>
  <c r="K614" i="1" s="1"/>
  <c r="J614" i="1"/>
  <c r="H615" i="1"/>
  <c r="I615" i="1"/>
  <c r="K615" i="1" s="1"/>
  <c r="J615" i="1"/>
  <c r="H616" i="1"/>
  <c r="I616" i="1"/>
  <c r="K616" i="1" s="1"/>
  <c r="J616" i="1"/>
  <c r="H617" i="1"/>
  <c r="I617" i="1"/>
  <c r="K617" i="1" s="1"/>
  <c r="J617" i="1"/>
  <c r="H618" i="1"/>
  <c r="I618" i="1"/>
  <c r="K618" i="1" s="1"/>
  <c r="J618" i="1"/>
  <c r="H619" i="1"/>
  <c r="I619" i="1"/>
  <c r="K619" i="1" s="1"/>
  <c r="J619" i="1"/>
  <c r="H620" i="1"/>
  <c r="I620" i="1"/>
  <c r="K620" i="1" s="1"/>
  <c r="J620" i="1"/>
  <c r="H621" i="1"/>
  <c r="I621" i="1"/>
  <c r="K621" i="1" s="1"/>
  <c r="J621" i="1"/>
  <c r="H622" i="1"/>
  <c r="I622" i="1"/>
  <c r="K622" i="1" s="1"/>
  <c r="J622" i="1"/>
  <c r="H623" i="1"/>
  <c r="I623" i="1"/>
  <c r="K623" i="1" s="1"/>
  <c r="J623" i="1"/>
  <c r="H624" i="1"/>
  <c r="I624" i="1"/>
  <c r="K624" i="1" s="1"/>
  <c r="J624" i="1"/>
  <c r="H625" i="1"/>
  <c r="I625" i="1"/>
  <c r="K625" i="1" s="1"/>
  <c r="J625" i="1"/>
  <c r="H626" i="1"/>
  <c r="I626" i="1"/>
  <c r="K626" i="1" s="1"/>
  <c r="J626" i="1"/>
  <c r="H627" i="1"/>
  <c r="I627" i="1"/>
  <c r="K627" i="1" s="1"/>
  <c r="J627" i="1"/>
  <c r="H628" i="1"/>
  <c r="I628" i="1"/>
  <c r="K628" i="1" s="1"/>
  <c r="J628" i="1"/>
  <c r="H629" i="1"/>
  <c r="I629" i="1"/>
  <c r="K629" i="1" s="1"/>
  <c r="J629" i="1"/>
  <c r="H630" i="1"/>
  <c r="I630" i="1"/>
  <c r="K630" i="1" s="1"/>
  <c r="J630" i="1"/>
  <c r="H631" i="1"/>
  <c r="I631" i="1"/>
  <c r="K631" i="1" s="1"/>
  <c r="J631" i="1"/>
  <c r="H632" i="1"/>
  <c r="I632" i="1"/>
  <c r="K632" i="1" s="1"/>
  <c r="J632" i="1"/>
  <c r="H633" i="1"/>
  <c r="I633" i="1"/>
  <c r="K633" i="1" s="1"/>
  <c r="J633" i="1"/>
  <c r="H634" i="1"/>
  <c r="I634" i="1"/>
  <c r="K634" i="1" s="1"/>
  <c r="J634" i="1"/>
  <c r="H635" i="1"/>
  <c r="I635" i="1"/>
  <c r="K635" i="1" s="1"/>
  <c r="J635" i="1"/>
  <c r="H636" i="1"/>
  <c r="I636" i="1"/>
  <c r="K636" i="1" s="1"/>
  <c r="J636" i="1"/>
  <c r="H637" i="1"/>
  <c r="I637" i="1"/>
  <c r="K637" i="1" s="1"/>
  <c r="J637" i="1"/>
  <c r="H638" i="1"/>
  <c r="I638" i="1"/>
  <c r="K638" i="1" s="1"/>
  <c r="J638" i="1"/>
  <c r="H639" i="1"/>
  <c r="I639" i="1"/>
  <c r="K639" i="1" s="1"/>
  <c r="J639" i="1"/>
  <c r="H640" i="1"/>
  <c r="I640" i="1"/>
  <c r="K640" i="1" s="1"/>
  <c r="J640" i="1"/>
  <c r="H641" i="1"/>
  <c r="I641" i="1"/>
  <c r="K641" i="1" s="1"/>
  <c r="J641" i="1"/>
  <c r="H642" i="1"/>
  <c r="I642" i="1"/>
  <c r="K642" i="1" s="1"/>
  <c r="J642" i="1"/>
  <c r="H643" i="1"/>
  <c r="I643" i="1"/>
  <c r="K643" i="1" s="1"/>
  <c r="J643" i="1"/>
  <c r="H644" i="1"/>
  <c r="I644" i="1"/>
  <c r="K644" i="1" s="1"/>
  <c r="J644" i="1"/>
  <c r="H645" i="1"/>
  <c r="I645" i="1"/>
  <c r="K645" i="1" s="1"/>
  <c r="J645" i="1"/>
  <c r="H646" i="1"/>
  <c r="I646" i="1"/>
  <c r="K646" i="1" s="1"/>
  <c r="J646" i="1"/>
  <c r="H647" i="1"/>
  <c r="I647" i="1"/>
  <c r="K647" i="1" s="1"/>
  <c r="J647" i="1"/>
  <c r="H648" i="1"/>
  <c r="I648" i="1"/>
  <c r="K648" i="1" s="1"/>
  <c r="J648" i="1"/>
  <c r="H649" i="1"/>
  <c r="I649" i="1"/>
  <c r="K649" i="1" s="1"/>
  <c r="J649" i="1"/>
  <c r="H650" i="1"/>
  <c r="I650" i="1"/>
  <c r="K650" i="1" s="1"/>
  <c r="J650" i="1"/>
  <c r="H651" i="1"/>
  <c r="I651" i="1"/>
  <c r="K651" i="1" s="1"/>
  <c r="J651" i="1"/>
  <c r="H652" i="1"/>
  <c r="I652" i="1"/>
  <c r="K652" i="1" s="1"/>
  <c r="J652" i="1"/>
  <c r="H653" i="1"/>
  <c r="I653" i="1"/>
  <c r="K653" i="1" s="1"/>
  <c r="J653" i="1"/>
  <c r="H654" i="1"/>
  <c r="I654" i="1"/>
  <c r="K654" i="1" s="1"/>
  <c r="J654" i="1"/>
  <c r="H655" i="1"/>
  <c r="I655" i="1"/>
  <c r="K655" i="1" s="1"/>
  <c r="J655" i="1"/>
  <c r="H656" i="1"/>
  <c r="I656" i="1"/>
  <c r="K656" i="1" s="1"/>
  <c r="J656" i="1"/>
  <c r="H657" i="1"/>
  <c r="I657" i="1"/>
  <c r="K657" i="1" s="1"/>
  <c r="J657" i="1"/>
  <c r="H658" i="1"/>
  <c r="I658" i="1"/>
  <c r="K658" i="1" s="1"/>
  <c r="J658" i="1"/>
  <c r="H659" i="1"/>
  <c r="I659" i="1"/>
  <c r="K659" i="1" s="1"/>
  <c r="J659" i="1"/>
  <c r="H660" i="1"/>
  <c r="I660" i="1"/>
  <c r="K660" i="1" s="1"/>
  <c r="J660" i="1"/>
  <c r="H661" i="1"/>
  <c r="I661" i="1"/>
  <c r="K661" i="1" s="1"/>
  <c r="J661" i="1"/>
  <c r="H662" i="1"/>
  <c r="I662" i="1"/>
  <c r="K662" i="1" s="1"/>
  <c r="J662" i="1"/>
  <c r="H663" i="1"/>
  <c r="I663" i="1"/>
  <c r="K663" i="1" s="1"/>
  <c r="J663" i="1"/>
  <c r="H664" i="1"/>
  <c r="I664" i="1"/>
  <c r="K664" i="1" s="1"/>
  <c r="J664" i="1"/>
  <c r="H665" i="1"/>
  <c r="I665" i="1"/>
  <c r="K665" i="1" s="1"/>
  <c r="J665" i="1"/>
  <c r="H666" i="1"/>
  <c r="I666" i="1"/>
  <c r="K666" i="1" s="1"/>
  <c r="J666" i="1"/>
  <c r="H667" i="1"/>
  <c r="I667" i="1"/>
  <c r="K667" i="1" s="1"/>
  <c r="J667" i="1"/>
  <c r="H668" i="1"/>
  <c r="I668" i="1"/>
  <c r="K668" i="1" s="1"/>
  <c r="J668" i="1"/>
  <c r="H669" i="1"/>
  <c r="I669" i="1"/>
  <c r="K669" i="1" s="1"/>
  <c r="J669" i="1"/>
  <c r="H670" i="1"/>
  <c r="I670" i="1"/>
  <c r="K670" i="1" s="1"/>
  <c r="J670" i="1"/>
  <c r="H671" i="1"/>
  <c r="I671" i="1"/>
  <c r="K671" i="1" s="1"/>
  <c r="J671" i="1"/>
  <c r="H672" i="1"/>
  <c r="I672" i="1"/>
  <c r="K672" i="1" s="1"/>
  <c r="J672" i="1"/>
  <c r="H673" i="1"/>
  <c r="I673" i="1"/>
  <c r="K673" i="1" s="1"/>
  <c r="J673" i="1"/>
  <c r="H674" i="1"/>
  <c r="I674" i="1"/>
  <c r="K674" i="1" s="1"/>
  <c r="J674" i="1"/>
  <c r="H675" i="1"/>
  <c r="I675" i="1"/>
  <c r="K675" i="1" s="1"/>
  <c r="J675" i="1"/>
  <c r="H676" i="1"/>
  <c r="I676" i="1"/>
  <c r="K676" i="1" s="1"/>
  <c r="J676" i="1"/>
  <c r="H677" i="1"/>
  <c r="I677" i="1"/>
  <c r="K677" i="1" s="1"/>
  <c r="J677" i="1"/>
  <c r="H678" i="1"/>
  <c r="I678" i="1"/>
  <c r="K678" i="1" s="1"/>
  <c r="J678" i="1"/>
  <c r="H679" i="1"/>
  <c r="I679" i="1"/>
  <c r="K679" i="1" s="1"/>
  <c r="J679" i="1"/>
  <c r="H680" i="1"/>
  <c r="I680" i="1"/>
  <c r="K680" i="1" s="1"/>
  <c r="J680" i="1"/>
  <c r="H681" i="1"/>
  <c r="I681" i="1"/>
  <c r="K681" i="1" s="1"/>
  <c r="J681" i="1"/>
  <c r="H682" i="1"/>
  <c r="I682" i="1"/>
  <c r="K682" i="1" s="1"/>
  <c r="J682" i="1"/>
  <c r="H683" i="1"/>
  <c r="I683" i="1"/>
  <c r="K683" i="1" s="1"/>
  <c r="J683" i="1"/>
  <c r="H684" i="1"/>
  <c r="I684" i="1"/>
  <c r="K684" i="1" s="1"/>
  <c r="J684" i="1"/>
  <c r="H685" i="1"/>
  <c r="I685" i="1"/>
  <c r="K685" i="1" s="1"/>
  <c r="J685" i="1"/>
  <c r="H686" i="1"/>
  <c r="I686" i="1"/>
  <c r="K686" i="1" s="1"/>
  <c r="J686" i="1"/>
  <c r="H687" i="1"/>
  <c r="I687" i="1"/>
  <c r="K687" i="1" s="1"/>
  <c r="J687" i="1"/>
  <c r="H688" i="1"/>
  <c r="I688" i="1"/>
  <c r="K688" i="1" s="1"/>
  <c r="J688" i="1"/>
  <c r="H689" i="1"/>
  <c r="I689" i="1"/>
  <c r="K689" i="1" s="1"/>
  <c r="J689" i="1"/>
  <c r="H690" i="1"/>
  <c r="I690" i="1"/>
  <c r="K690" i="1" s="1"/>
  <c r="J690" i="1"/>
  <c r="H691" i="1"/>
  <c r="I691" i="1"/>
  <c r="K691" i="1" s="1"/>
  <c r="J691" i="1"/>
  <c r="H692" i="1"/>
  <c r="I692" i="1"/>
  <c r="K692" i="1" s="1"/>
  <c r="J692" i="1"/>
  <c r="H693" i="1"/>
  <c r="I693" i="1"/>
  <c r="K693" i="1" s="1"/>
  <c r="J693" i="1"/>
  <c r="H694" i="1"/>
  <c r="I694" i="1"/>
  <c r="K694" i="1" s="1"/>
  <c r="J694" i="1"/>
  <c r="H695" i="1"/>
  <c r="I695" i="1"/>
  <c r="K695" i="1" s="1"/>
  <c r="J695" i="1"/>
  <c r="H696" i="1"/>
  <c r="I696" i="1"/>
  <c r="K696" i="1" s="1"/>
  <c r="J696" i="1"/>
  <c r="H697" i="1"/>
  <c r="I697" i="1"/>
  <c r="K697" i="1" s="1"/>
  <c r="J697" i="1"/>
  <c r="H698" i="1"/>
  <c r="I698" i="1"/>
  <c r="K698" i="1" s="1"/>
  <c r="J698" i="1"/>
  <c r="H699" i="1"/>
  <c r="I699" i="1"/>
  <c r="K699" i="1" s="1"/>
  <c r="J699" i="1"/>
  <c r="H700" i="1"/>
  <c r="I700" i="1"/>
  <c r="K700" i="1" s="1"/>
  <c r="J700" i="1"/>
  <c r="H701" i="1"/>
  <c r="I701" i="1"/>
  <c r="K701" i="1" s="1"/>
  <c r="J701" i="1"/>
  <c r="H702" i="1"/>
  <c r="I702" i="1"/>
  <c r="K702" i="1" s="1"/>
  <c r="J702" i="1"/>
  <c r="H703" i="1"/>
  <c r="I703" i="1"/>
  <c r="K703" i="1" s="1"/>
  <c r="J703" i="1"/>
  <c r="H704" i="1"/>
  <c r="I704" i="1"/>
  <c r="K704" i="1" s="1"/>
  <c r="J704" i="1"/>
  <c r="H705" i="1"/>
  <c r="I705" i="1"/>
  <c r="K705" i="1" s="1"/>
  <c r="J705" i="1"/>
  <c r="H706" i="1"/>
  <c r="I706" i="1"/>
  <c r="K706" i="1" s="1"/>
  <c r="J706" i="1"/>
  <c r="H707" i="1"/>
  <c r="I707" i="1"/>
  <c r="K707" i="1" s="1"/>
  <c r="J707" i="1"/>
  <c r="H708" i="1"/>
  <c r="I708" i="1"/>
  <c r="K708" i="1" s="1"/>
  <c r="J708" i="1"/>
  <c r="H709" i="1"/>
  <c r="I709" i="1"/>
  <c r="K709" i="1" s="1"/>
  <c r="J709" i="1"/>
  <c r="H710" i="1"/>
  <c r="I710" i="1"/>
  <c r="K710" i="1" s="1"/>
  <c r="J710" i="1"/>
  <c r="H711" i="1"/>
  <c r="I711" i="1"/>
  <c r="K711" i="1" s="1"/>
  <c r="J711" i="1"/>
  <c r="H712" i="1"/>
  <c r="I712" i="1"/>
  <c r="K712" i="1" s="1"/>
  <c r="J712" i="1"/>
  <c r="H713" i="1"/>
  <c r="I713" i="1"/>
  <c r="K713" i="1" s="1"/>
  <c r="J713" i="1"/>
  <c r="H714" i="1"/>
  <c r="I714" i="1"/>
  <c r="K714" i="1" s="1"/>
  <c r="J714" i="1"/>
  <c r="H715" i="1"/>
  <c r="I715" i="1"/>
  <c r="K715" i="1" s="1"/>
  <c r="J715" i="1"/>
  <c r="H716" i="1"/>
  <c r="I716" i="1"/>
  <c r="K716" i="1" s="1"/>
  <c r="J716" i="1"/>
  <c r="H717" i="1"/>
  <c r="I717" i="1"/>
  <c r="K717" i="1" s="1"/>
  <c r="J717" i="1"/>
  <c r="H718" i="1"/>
  <c r="I718" i="1"/>
  <c r="K718" i="1" s="1"/>
  <c r="J718" i="1"/>
  <c r="H719" i="1"/>
  <c r="I719" i="1"/>
  <c r="K719" i="1" s="1"/>
  <c r="J719" i="1"/>
  <c r="H720" i="1"/>
  <c r="I720" i="1"/>
  <c r="K720" i="1" s="1"/>
  <c r="J720" i="1"/>
  <c r="H721" i="1"/>
  <c r="I721" i="1"/>
  <c r="K721" i="1" s="1"/>
  <c r="J721" i="1"/>
  <c r="H722" i="1"/>
  <c r="I722" i="1"/>
  <c r="K722" i="1" s="1"/>
  <c r="J722" i="1"/>
  <c r="H723" i="1"/>
  <c r="I723" i="1"/>
  <c r="K723" i="1" s="1"/>
  <c r="J723" i="1"/>
  <c r="H724" i="1"/>
  <c r="I724" i="1"/>
  <c r="K724" i="1" s="1"/>
  <c r="J724" i="1"/>
  <c r="H725" i="1"/>
  <c r="I725" i="1"/>
  <c r="K725" i="1" s="1"/>
  <c r="J725" i="1"/>
  <c r="H726" i="1"/>
  <c r="I726" i="1"/>
  <c r="K726" i="1" s="1"/>
  <c r="J726" i="1"/>
  <c r="H727" i="1"/>
  <c r="I727" i="1"/>
  <c r="K727" i="1" s="1"/>
  <c r="J727" i="1"/>
  <c r="H728" i="1"/>
  <c r="I728" i="1"/>
  <c r="K728" i="1" s="1"/>
  <c r="J728" i="1"/>
  <c r="H729" i="1"/>
  <c r="I729" i="1"/>
  <c r="K729" i="1" s="1"/>
  <c r="J729" i="1"/>
  <c r="H730" i="1"/>
  <c r="I730" i="1"/>
  <c r="K730" i="1" s="1"/>
  <c r="J730" i="1"/>
  <c r="H731" i="1"/>
  <c r="I731" i="1"/>
  <c r="K731" i="1" s="1"/>
  <c r="J731" i="1"/>
  <c r="H732" i="1"/>
  <c r="I732" i="1"/>
  <c r="K732" i="1" s="1"/>
  <c r="J732" i="1"/>
  <c r="H733" i="1"/>
  <c r="I733" i="1"/>
  <c r="K733" i="1" s="1"/>
  <c r="J733" i="1"/>
  <c r="H734" i="1"/>
  <c r="I734" i="1"/>
  <c r="K734" i="1" s="1"/>
  <c r="J734" i="1"/>
  <c r="H735" i="1"/>
  <c r="I735" i="1"/>
  <c r="K735" i="1" s="1"/>
  <c r="J735" i="1"/>
  <c r="H736" i="1"/>
  <c r="I736" i="1"/>
  <c r="K736" i="1" s="1"/>
  <c r="J736" i="1"/>
  <c r="H737" i="1"/>
  <c r="I737" i="1"/>
  <c r="K737" i="1" s="1"/>
  <c r="J737" i="1"/>
  <c r="H738" i="1"/>
  <c r="I738" i="1"/>
  <c r="K738" i="1" s="1"/>
  <c r="J738" i="1"/>
  <c r="H739" i="1"/>
  <c r="I739" i="1"/>
  <c r="K739" i="1" s="1"/>
  <c r="J739" i="1"/>
  <c r="H740" i="1"/>
  <c r="I740" i="1"/>
  <c r="K740" i="1" s="1"/>
  <c r="J740" i="1"/>
  <c r="H741" i="1"/>
  <c r="I741" i="1"/>
  <c r="K741" i="1" s="1"/>
  <c r="J741" i="1"/>
  <c r="H742" i="1"/>
  <c r="I742" i="1"/>
  <c r="K742" i="1" s="1"/>
  <c r="J742" i="1"/>
  <c r="H743" i="1"/>
  <c r="I743" i="1"/>
  <c r="K743" i="1" s="1"/>
  <c r="J743" i="1"/>
  <c r="H744" i="1"/>
  <c r="I744" i="1"/>
  <c r="K744" i="1" s="1"/>
  <c r="J744" i="1"/>
  <c r="H745" i="1"/>
  <c r="I745" i="1"/>
  <c r="K745" i="1" s="1"/>
  <c r="J745" i="1"/>
  <c r="H746" i="1"/>
  <c r="I746" i="1"/>
  <c r="K746" i="1" s="1"/>
  <c r="J746" i="1"/>
  <c r="H747" i="1"/>
  <c r="I747" i="1"/>
  <c r="K747" i="1" s="1"/>
  <c r="J747" i="1"/>
  <c r="H748" i="1"/>
  <c r="I748" i="1"/>
  <c r="K748" i="1" s="1"/>
  <c r="J748" i="1"/>
  <c r="H749" i="1"/>
  <c r="I749" i="1"/>
  <c r="K749" i="1" s="1"/>
  <c r="J749" i="1"/>
  <c r="H750" i="1"/>
  <c r="I750" i="1"/>
  <c r="K750" i="1" s="1"/>
  <c r="J750" i="1"/>
  <c r="H751" i="1"/>
  <c r="I751" i="1"/>
  <c r="K751" i="1" s="1"/>
  <c r="J751" i="1"/>
  <c r="H752" i="1"/>
  <c r="I752" i="1"/>
  <c r="K752" i="1" s="1"/>
  <c r="J752" i="1"/>
  <c r="H753" i="1"/>
  <c r="I753" i="1"/>
  <c r="K753" i="1" s="1"/>
  <c r="J753" i="1"/>
  <c r="H754" i="1"/>
  <c r="I754" i="1"/>
  <c r="K754" i="1" s="1"/>
  <c r="J754" i="1"/>
  <c r="H755" i="1"/>
  <c r="I755" i="1"/>
  <c r="K755" i="1" s="1"/>
  <c r="J755" i="1"/>
  <c r="H756" i="1"/>
  <c r="I756" i="1"/>
  <c r="K756" i="1" s="1"/>
  <c r="J756" i="1"/>
  <c r="H757" i="1"/>
  <c r="I757" i="1"/>
  <c r="K757" i="1" s="1"/>
  <c r="J757" i="1"/>
  <c r="H758" i="1"/>
  <c r="I758" i="1"/>
  <c r="K758" i="1" s="1"/>
  <c r="J758" i="1"/>
  <c r="H759" i="1"/>
  <c r="I759" i="1"/>
  <c r="K759" i="1" s="1"/>
  <c r="J759" i="1"/>
  <c r="H760" i="1"/>
  <c r="I760" i="1"/>
  <c r="K760" i="1" s="1"/>
  <c r="J760" i="1"/>
  <c r="H761" i="1"/>
  <c r="I761" i="1"/>
  <c r="K761" i="1" s="1"/>
  <c r="J761" i="1"/>
  <c r="H762" i="1"/>
  <c r="I762" i="1"/>
  <c r="K762" i="1" s="1"/>
  <c r="J762" i="1"/>
  <c r="H763" i="1"/>
  <c r="I763" i="1"/>
  <c r="K763" i="1" s="1"/>
  <c r="J763" i="1"/>
  <c r="H764" i="1"/>
  <c r="I764" i="1"/>
  <c r="K764" i="1" s="1"/>
  <c r="J764" i="1"/>
  <c r="H765" i="1"/>
  <c r="I765" i="1"/>
  <c r="K765" i="1" s="1"/>
  <c r="J765" i="1"/>
  <c r="H766" i="1"/>
  <c r="I766" i="1"/>
  <c r="K766" i="1" s="1"/>
  <c r="J766" i="1"/>
  <c r="H767" i="1"/>
  <c r="I767" i="1"/>
  <c r="K767" i="1" s="1"/>
  <c r="J767" i="1"/>
  <c r="H768" i="1"/>
  <c r="I768" i="1"/>
  <c r="K768" i="1" s="1"/>
  <c r="J768" i="1"/>
  <c r="H769" i="1"/>
  <c r="I769" i="1"/>
  <c r="K769" i="1" s="1"/>
  <c r="J769" i="1"/>
  <c r="H770" i="1"/>
  <c r="I770" i="1"/>
  <c r="K770" i="1" s="1"/>
  <c r="J770" i="1"/>
  <c r="H771" i="1"/>
  <c r="I771" i="1"/>
  <c r="K771" i="1" s="1"/>
  <c r="J771" i="1"/>
  <c r="H772" i="1"/>
  <c r="I772" i="1"/>
  <c r="K772" i="1" s="1"/>
  <c r="J772" i="1"/>
  <c r="H773" i="1"/>
  <c r="I773" i="1"/>
  <c r="K773" i="1" s="1"/>
  <c r="J773" i="1"/>
  <c r="H774" i="1"/>
  <c r="I774" i="1"/>
  <c r="K774" i="1" s="1"/>
  <c r="J774" i="1"/>
  <c r="H775" i="1"/>
  <c r="I775" i="1"/>
  <c r="K775" i="1" s="1"/>
  <c r="J775" i="1"/>
  <c r="H776" i="1"/>
  <c r="I776" i="1"/>
  <c r="K776" i="1" s="1"/>
  <c r="J776" i="1"/>
  <c r="H777" i="1"/>
  <c r="I777" i="1"/>
  <c r="K777" i="1" s="1"/>
  <c r="J777" i="1"/>
  <c r="H778" i="1"/>
  <c r="I778" i="1"/>
  <c r="K778" i="1" s="1"/>
  <c r="J778" i="1"/>
  <c r="H779" i="1"/>
  <c r="I779" i="1"/>
  <c r="K779" i="1" s="1"/>
  <c r="J779" i="1"/>
  <c r="H780" i="1"/>
  <c r="I780" i="1"/>
  <c r="K780" i="1" s="1"/>
  <c r="J780" i="1"/>
  <c r="H781" i="1"/>
  <c r="I781" i="1"/>
  <c r="K781" i="1" s="1"/>
  <c r="J781" i="1"/>
  <c r="H782" i="1"/>
  <c r="I782" i="1"/>
  <c r="K782" i="1" s="1"/>
  <c r="J782" i="1"/>
  <c r="H783" i="1"/>
  <c r="I783" i="1"/>
  <c r="K783" i="1" s="1"/>
  <c r="J783" i="1"/>
  <c r="H784" i="1"/>
  <c r="I784" i="1"/>
  <c r="K784" i="1" s="1"/>
  <c r="J784" i="1"/>
  <c r="H785" i="1"/>
  <c r="I785" i="1"/>
  <c r="K785" i="1" s="1"/>
  <c r="J785" i="1"/>
  <c r="H786" i="1"/>
  <c r="I786" i="1"/>
  <c r="K786" i="1" s="1"/>
  <c r="J786" i="1"/>
  <c r="H787" i="1"/>
  <c r="I787" i="1"/>
  <c r="K787" i="1" s="1"/>
  <c r="J787" i="1"/>
  <c r="H788" i="1"/>
  <c r="I788" i="1"/>
  <c r="K788" i="1" s="1"/>
  <c r="J788" i="1"/>
  <c r="H789" i="1"/>
  <c r="I789" i="1"/>
  <c r="K789" i="1" s="1"/>
  <c r="J789" i="1"/>
  <c r="H790" i="1"/>
  <c r="I790" i="1"/>
  <c r="K790" i="1" s="1"/>
  <c r="J790" i="1"/>
  <c r="H791" i="1"/>
  <c r="I791" i="1"/>
  <c r="K791" i="1" s="1"/>
  <c r="J791" i="1"/>
  <c r="H792" i="1"/>
  <c r="I792" i="1"/>
  <c r="K792" i="1" s="1"/>
  <c r="J792" i="1"/>
  <c r="H793" i="1"/>
  <c r="I793" i="1"/>
  <c r="K793" i="1" s="1"/>
  <c r="J793" i="1"/>
  <c r="H794" i="1"/>
  <c r="I794" i="1"/>
  <c r="K794" i="1" s="1"/>
  <c r="J794" i="1"/>
  <c r="H795" i="1"/>
  <c r="I795" i="1"/>
  <c r="K795" i="1" s="1"/>
  <c r="J795" i="1"/>
  <c r="H796" i="1"/>
  <c r="I796" i="1"/>
  <c r="K796" i="1" s="1"/>
  <c r="J796" i="1"/>
  <c r="H797" i="1"/>
  <c r="I797" i="1"/>
  <c r="K797" i="1" s="1"/>
  <c r="J797" i="1"/>
  <c r="H798" i="1"/>
  <c r="I798" i="1"/>
  <c r="K798" i="1" s="1"/>
  <c r="J798" i="1"/>
  <c r="H799" i="1"/>
  <c r="I799" i="1"/>
  <c r="K799" i="1" s="1"/>
  <c r="J799" i="1"/>
  <c r="H800" i="1"/>
  <c r="I800" i="1"/>
  <c r="K800" i="1" s="1"/>
  <c r="J800" i="1"/>
  <c r="H801" i="1"/>
  <c r="I801" i="1"/>
  <c r="K801" i="1" s="1"/>
  <c r="J801" i="1"/>
  <c r="H802" i="1"/>
  <c r="I802" i="1"/>
  <c r="K802" i="1" s="1"/>
  <c r="J802" i="1"/>
  <c r="H803" i="1"/>
  <c r="I803" i="1"/>
  <c r="K803" i="1" s="1"/>
  <c r="J803" i="1"/>
  <c r="H804" i="1"/>
  <c r="I804" i="1"/>
  <c r="K804" i="1" s="1"/>
  <c r="J804" i="1"/>
  <c r="H805" i="1"/>
  <c r="I805" i="1"/>
  <c r="K805" i="1" s="1"/>
  <c r="J805" i="1"/>
  <c r="H806" i="1"/>
  <c r="I806" i="1"/>
  <c r="K806" i="1" s="1"/>
  <c r="J806" i="1"/>
  <c r="H807" i="1"/>
  <c r="I807" i="1"/>
  <c r="K807" i="1" s="1"/>
  <c r="J807" i="1"/>
  <c r="H808" i="1"/>
  <c r="I808" i="1"/>
  <c r="K808" i="1" s="1"/>
  <c r="J808" i="1"/>
  <c r="H809" i="1"/>
  <c r="I809" i="1"/>
  <c r="K809" i="1" s="1"/>
  <c r="J809" i="1"/>
  <c r="H810" i="1"/>
  <c r="I810" i="1"/>
  <c r="K810" i="1" s="1"/>
  <c r="J810" i="1"/>
  <c r="H811" i="1"/>
  <c r="I811" i="1"/>
  <c r="K811" i="1" s="1"/>
  <c r="J811" i="1"/>
  <c r="H812" i="1"/>
  <c r="I812" i="1"/>
  <c r="K812" i="1" s="1"/>
  <c r="J812" i="1"/>
  <c r="H813" i="1"/>
  <c r="I813" i="1"/>
  <c r="K813" i="1" s="1"/>
  <c r="J813" i="1"/>
  <c r="H814" i="1"/>
  <c r="I814" i="1"/>
  <c r="K814" i="1" s="1"/>
  <c r="J814" i="1"/>
  <c r="H815" i="1"/>
  <c r="I815" i="1"/>
  <c r="K815" i="1" s="1"/>
  <c r="J815" i="1"/>
  <c r="H816" i="1"/>
  <c r="I816" i="1"/>
  <c r="K816" i="1" s="1"/>
  <c r="J816" i="1"/>
  <c r="H817" i="1"/>
  <c r="I817" i="1"/>
  <c r="K817" i="1" s="1"/>
  <c r="J817" i="1"/>
  <c r="H818" i="1"/>
  <c r="I818" i="1"/>
  <c r="K818" i="1" s="1"/>
  <c r="J818" i="1"/>
  <c r="H819" i="1"/>
  <c r="I819" i="1"/>
  <c r="K819" i="1" s="1"/>
  <c r="J819" i="1"/>
  <c r="H820" i="1"/>
  <c r="I820" i="1"/>
  <c r="K820" i="1" s="1"/>
  <c r="J820" i="1"/>
  <c r="H821" i="1"/>
  <c r="I821" i="1"/>
  <c r="K821" i="1" s="1"/>
  <c r="J821" i="1"/>
  <c r="H822" i="1"/>
  <c r="I822" i="1"/>
  <c r="K822" i="1" s="1"/>
  <c r="J822" i="1"/>
  <c r="H823" i="1"/>
  <c r="I823" i="1"/>
  <c r="K823" i="1" s="1"/>
  <c r="J823" i="1"/>
  <c r="H824" i="1"/>
  <c r="I824" i="1"/>
  <c r="K824" i="1" s="1"/>
  <c r="J824" i="1"/>
  <c r="H825" i="1"/>
  <c r="I825" i="1"/>
  <c r="K825" i="1" s="1"/>
  <c r="J825" i="1"/>
  <c r="H826" i="1"/>
  <c r="I826" i="1"/>
  <c r="K826" i="1" s="1"/>
  <c r="J826" i="1"/>
  <c r="H827" i="1"/>
  <c r="I827" i="1"/>
  <c r="K827" i="1" s="1"/>
  <c r="J827" i="1"/>
  <c r="H828" i="1"/>
  <c r="I828" i="1"/>
  <c r="K828" i="1" s="1"/>
  <c r="J828" i="1"/>
  <c r="H829" i="1"/>
  <c r="I829" i="1"/>
  <c r="K829" i="1" s="1"/>
  <c r="J829" i="1"/>
  <c r="H830" i="1"/>
  <c r="I830" i="1"/>
  <c r="K830" i="1" s="1"/>
  <c r="J830" i="1"/>
  <c r="H831" i="1"/>
  <c r="I831" i="1"/>
  <c r="K831" i="1" s="1"/>
  <c r="J831" i="1"/>
  <c r="H832" i="1"/>
  <c r="I832" i="1"/>
  <c r="K832" i="1" s="1"/>
  <c r="J832" i="1"/>
  <c r="H833" i="1"/>
  <c r="I833" i="1"/>
  <c r="K833" i="1" s="1"/>
  <c r="J833" i="1"/>
  <c r="H834" i="1"/>
  <c r="I834" i="1"/>
  <c r="K834" i="1" s="1"/>
  <c r="J834" i="1"/>
  <c r="H835" i="1"/>
  <c r="I835" i="1"/>
  <c r="K835" i="1" s="1"/>
  <c r="J835" i="1"/>
  <c r="H836" i="1"/>
  <c r="I836" i="1"/>
  <c r="K836" i="1" s="1"/>
  <c r="J836" i="1"/>
  <c r="H837" i="1"/>
  <c r="I837" i="1"/>
  <c r="K837" i="1" s="1"/>
  <c r="J837" i="1"/>
  <c r="H838" i="1"/>
  <c r="I838" i="1"/>
  <c r="K838" i="1" s="1"/>
  <c r="J838" i="1"/>
  <c r="H839" i="1"/>
  <c r="I839" i="1"/>
  <c r="K839" i="1" s="1"/>
  <c r="J839" i="1"/>
  <c r="H840" i="1"/>
  <c r="I840" i="1"/>
  <c r="K840" i="1" s="1"/>
  <c r="J840" i="1"/>
  <c r="H841" i="1"/>
  <c r="I841" i="1"/>
  <c r="K841" i="1" s="1"/>
  <c r="J841" i="1"/>
  <c r="H842" i="1"/>
  <c r="I842" i="1"/>
  <c r="K842" i="1" s="1"/>
  <c r="J842" i="1"/>
  <c r="H843" i="1"/>
  <c r="I843" i="1"/>
  <c r="K843" i="1" s="1"/>
  <c r="J843" i="1"/>
  <c r="H844" i="1"/>
  <c r="I844" i="1"/>
  <c r="K844" i="1" s="1"/>
  <c r="J844" i="1"/>
  <c r="H845" i="1"/>
  <c r="I845" i="1"/>
  <c r="K845" i="1" s="1"/>
  <c r="J845" i="1"/>
  <c r="H846" i="1"/>
  <c r="I846" i="1"/>
  <c r="K846" i="1" s="1"/>
  <c r="J846" i="1"/>
  <c r="H847" i="1"/>
  <c r="I847" i="1"/>
  <c r="K847" i="1" s="1"/>
  <c r="J847" i="1"/>
  <c r="H848" i="1"/>
  <c r="I848" i="1"/>
  <c r="K848" i="1" s="1"/>
  <c r="J848" i="1"/>
  <c r="H849" i="1"/>
  <c r="I849" i="1"/>
  <c r="K849" i="1" s="1"/>
  <c r="J849" i="1"/>
  <c r="H850" i="1"/>
  <c r="I850" i="1"/>
  <c r="K850" i="1" s="1"/>
  <c r="J850" i="1"/>
  <c r="H851" i="1"/>
  <c r="I851" i="1"/>
  <c r="K851" i="1" s="1"/>
  <c r="J851" i="1"/>
  <c r="H852" i="1"/>
  <c r="I852" i="1"/>
  <c r="K852" i="1" s="1"/>
  <c r="J852" i="1"/>
  <c r="H853" i="1"/>
  <c r="I853" i="1"/>
  <c r="K853" i="1" s="1"/>
  <c r="J853" i="1"/>
  <c r="H854" i="1"/>
  <c r="I854" i="1"/>
  <c r="K854" i="1" s="1"/>
  <c r="J854" i="1"/>
  <c r="H855" i="1"/>
  <c r="I855" i="1"/>
  <c r="K855" i="1" s="1"/>
  <c r="J855" i="1"/>
  <c r="H856" i="1"/>
  <c r="I856" i="1"/>
  <c r="K856" i="1" s="1"/>
  <c r="J856" i="1"/>
  <c r="H857" i="1"/>
  <c r="I857" i="1"/>
  <c r="K857" i="1" s="1"/>
  <c r="J857" i="1"/>
  <c r="H858" i="1"/>
  <c r="I858" i="1"/>
  <c r="K858" i="1" s="1"/>
  <c r="J858" i="1"/>
  <c r="H859" i="1"/>
  <c r="I859" i="1"/>
  <c r="K859" i="1" s="1"/>
  <c r="J859" i="1"/>
  <c r="H860" i="1"/>
  <c r="I860" i="1"/>
  <c r="K860" i="1" s="1"/>
  <c r="J860" i="1"/>
  <c r="H861" i="1"/>
  <c r="I861" i="1"/>
  <c r="K861" i="1" s="1"/>
  <c r="J861" i="1"/>
  <c r="H862" i="1"/>
  <c r="I862" i="1"/>
  <c r="K862" i="1" s="1"/>
  <c r="J862" i="1"/>
  <c r="H863" i="1"/>
  <c r="I863" i="1"/>
  <c r="K863" i="1" s="1"/>
  <c r="J863" i="1"/>
  <c r="H864" i="1"/>
  <c r="I864" i="1"/>
  <c r="K864" i="1" s="1"/>
  <c r="J864" i="1"/>
  <c r="H865" i="1"/>
  <c r="I865" i="1"/>
  <c r="K865" i="1" s="1"/>
  <c r="J865" i="1"/>
  <c r="H866" i="1"/>
  <c r="I866" i="1"/>
  <c r="K866" i="1" s="1"/>
  <c r="J866" i="1"/>
  <c r="H867" i="1"/>
  <c r="I867" i="1"/>
  <c r="K867" i="1" s="1"/>
  <c r="J867" i="1"/>
  <c r="H868" i="1"/>
  <c r="I868" i="1"/>
  <c r="K868" i="1" s="1"/>
  <c r="J868" i="1"/>
  <c r="H869" i="1"/>
  <c r="I869" i="1"/>
  <c r="K869" i="1" s="1"/>
  <c r="J869" i="1"/>
  <c r="H870" i="1"/>
  <c r="I870" i="1"/>
  <c r="K870" i="1" s="1"/>
  <c r="J870" i="1"/>
  <c r="H871" i="1"/>
  <c r="I871" i="1"/>
  <c r="K871" i="1" s="1"/>
  <c r="J871" i="1"/>
  <c r="H872" i="1"/>
  <c r="I872" i="1"/>
  <c r="K872" i="1" s="1"/>
  <c r="J872" i="1"/>
  <c r="H873" i="1"/>
  <c r="I873" i="1"/>
  <c r="K873" i="1" s="1"/>
  <c r="J873" i="1"/>
  <c r="H874" i="1"/>
  <c r="I874" i="1"/>
  <c r="K874" i="1" s="1"/>
  <c r="J874" i="1"/>
  <c r="H875" i="1"/>
  <c r="I875" i="1"/>
  <c r="K875" i="1" s="1"/>
  <c r="J875" i="1"/>
  <c r="H876" i="1"/>
  <c r="I876" i="1"/>
  <c r="K876" i="1" s="1"/>
  <c r="J876" i="1"/>
  <c r="H877" i="1"/>
  <c r="I877" i="1"/>
  <c r="K877" i="1" s="1"/>
  <c r="J877" i="1"/>
  <c r="H878" i="1"/>
  <c r="I878" i="1"/>
  <c r="K878" i="1" s="1"/>
  <c r="J878" i="1"/>
  <c r="H879" i="1"/>
  <c r="I879" i="1"/>
  <c r="K879" i="1" s="1"/>
  <c r="J879" i="1"/>
  <c r="H880" i="1"/>
  <c r="I880" i="1"/>
  <c r="K880" i="1" s="1"/>
  <c r="J880" i="1"/>
  <c r="H881" i="1"/>
  <c r="I881" i="1"/>
  <c r="K881" i="1" s="1"/>
  <c r="J881" i="1"/>
  <c r="H882" i="1"/>
  <c r="I882" i="1"/>
  <c r="K882" i="1" s="1"/>
  <c r="J882" i="1"/>
  <c r="H883" i="1"/>
  <c r="I883" i="1"/>
  <c r="K883" i="1" s="1"/>
  <c r="J883" i="1"/>
  <c r="H884" i="1"/>
  <c r="I884" i="1"/>
  <c r="K884" i="1" s="1"/>
  <c r="J884" i="1"/>
  <c r="H885" i="1"/>
  <c r="I885" i="1"/>
  <c r="K885" i="1" s="1"/>
  <c r="J885" i="1"/>
  <c r="H886" i="1"/>
  <c r="I886" i="1"/>
  <c r="K886" i="1" s="1"/>
  <c r="J886" i="1"/>
  <c r="H887" i="1"/>
  <c r="I887" i="1"/>
  <c r="K887" i="1" s="1"/>
  <c r="J887" i="1"/>
  <c r="H888" i="1"/>
  <c r="I888" i="1"/>
  <c r="K888" i="1" s="1"/>
  <c r="J888" i="1"/>
  <c r="H889" i="1"/>
  <c r="I889" i="1"/>
  <c r="K889" i="1" s="1"/>
  <c r="J889" i="1"/>
  <c r="H890" i="1"/>
  <c r="I890" i="1"/>
  <c r="K890" i="1" s="1"/>
  <c r="J890" i="1"/>
  <c r="H891" i="1"/>
  <c r="I891" i="1"/>
  <c r="K891" i="1" s="1"/>
  <c r="J891" i="1"/>
  <c r="H892" i="1"/>
  <c r="I892" i="1"/>
  <c r="K892" i="1" s="1"/>
  <c r="J892" i="1"/>
  <c r="H893" i="1"/>
  <c r="I893" i="1"/>
  <c r="K893" i="1" s="1"/>
  <c r="J893" i="1"/>
  <c r="H894" i="1"/>
  <c r="I894" i="1"/>
  <c r="K894" i="1" s="1"/>
  <c r="J894" i="1"/>
  <c r="H895" i="1"/>
  <c r="I895" i="1"/>
  <c r="K895" i="1" s="1"/>
  <c r="J895" i="1"/>
  <c r="H896" i="1"/>
  <c r="I896" i="1"/>
  <c r="K896" i="1" s="1"/>
  <c r="J896" i="1"/>
  <c r="H897" i="1"/>
  <c r="I897" i="1"/>
  <c r="K897" i="1" s="1"/>
  <c r="J897" i="1"/>
  <c r="H898" i="1"/>
  <c r="I898" i="1"/>
  <c r="K898" i="1" s="1"/>
  <c r="J898" i="1"/>
  <c r="H899" i="1"/>
  <c r="I899" i="1"/>
  <c r="K899" i="1" s="1"/>
  <c r="J899" i="1"/>
  <c r="H900" i="1"/>
  <c r="I900" i="1"/>
  <c r="K900" i="1" s="1"/>
  <c r="J900" i="1"/>
  <c r="H901" i="1"/>
  <c r="I901" i="1"/>
  <c r="K901" i="1" s="1"/>
  <c r="J901" i="1"/>
  <c r="H902" i="1"/>
  <c r="I902" i="1"/>
  <c r="K902" i="1" s="1"/>
  <c r="J902" i="1"/>
  <c r="H903" i="1"/>
  <c r="I903" i="1"/>
  <c r="K903" i="1" s="1"/>
  <c r="J903" i="1"/>
  <c r="H904" i="1"/>
  <c r="I904" i="1"/>
  <c r="K904" i="1" s="1"/>
  <c r="J904" i="1"/>
  <c r="H905" i="1"/>
  <c r="I905" i="1"/>
  <c r="K905" i="1" s="1"/>
  <c r="J905" i="1"/>
  <c r="H906" i="1"/>
  <c r="I906" i="1"/>
  <c r="K906" i="1" s="1"/>
  <c r="J906" i="1"/>
  <c r="H907" i="1"/>
  <c r="I907" i="1"/>
  <c r="K907" i="1" s="1"/>
  <c r="J907" i="1"/>
  <c r="H908" i="1"/>
  <c r="I908" i="1"/>
  <c r="K908" i="1" s="1"/>
  <c r="J908" i="1"/>
  <c r="H909" i="1"/>
  <c r="I909" i="1"/>
  <c r="K909" i="1" s="1"/>
  <c r="J909" i="1"/>
  <c r="H910" i="1"/>
  <c r="I910" i="1"/>
  <c r="K910" i="1" s="1"/>
  <c r="J910" i="1"/>
  <c r="H911" i="1"/>
  <c r="I911" i="1"/>
  <c r="K911" i="1" s="1"/>
  <c r="J911" i="1"/>
  <c r="H912" i="1"/>
  <c r="I912" i="1"/>
  <c r="K912" i="1" s="1"/>
  <c r="J912" i="1"/>
  <c r="H913" i="1"/>
  <c r="I913" i="1"/>
  <c r="K913" i="1" s="1"/>
  <c r="J913" i="1"/>
  <c r="H914" i="1"/>
  <c r="I914" i="1"/>
  <c r="K914" i="1" s="1"/>
  <c r="J914" i="1"/>
  <c r="H915" i="1"/>
  <c r="I915" i="1"/>
  <c r="K915" i="1" s="1"/>
  <c r="J915" i="1"/>
  <c r="H916" i="1"/>
  <c r="I916" i="1"/>
  <c r="K916" i="1" s="1"/>
  <c r="J916" i="1"/>
  <c r="H917" i="1"/>
  <c r="I917" i="1"/>
  <c r="K917" i="1" s="1"/>
  <c r="J917" i="1"/>
  <c r="H918" i="1"/>
  <c r="I918" i="1"/>
  <c r="K918" i="1" s="1"/>
  <c r="J918" i="1"/>
  <c r="H919" i="1"/>
  <c r="I919" i="1"/>
  <c r="K919" i="1" s="1"/>
  <c r="J919" i="1"/>
  <c r="H920" i="1"/>
  <c r="I920" i="1"/>
  <c r="K920" i="1" s="1"/>
  <c r="J920" i="1"/>
  <c r="H921" i="1"/>
  <c r="I921" i="1"/>
  <c r="K921" i="1" s="1"/>
  <c r="J921" i="1"/>
  <c r="H922" i="1"/>
  <c r="I922" i="1"/>
  <c r="K922" i="1" s="1"/>
  <c r="J922" i="1"/>
  <c r="H923" i="1"/>
  <c r="I923" i="1"/>
  <c r="K923" i="1" s="1"/>
  <c r="J923" i="1"/>
  <c r="H924" i="1"/>
  <c r="I924" i="1"/>
  <c r="K924" i="1" s="1"/>
  <c r="J924" i="1"/>
  <c r="H925" i="1"/>
  <c r="I925" i="1"/>
  <c r="K925" i="1" s="1"/>
  <c r="J925" i="1"/>
  <c r="H926" i="1"/>
  <c r="I926" i="1"/>
  <c r="K926" i="1" s="1"/>
  <c r="J926" i="1"/>
  <c r="H927" i="1"/>
  <c r="I927" i="1"/>
  <c r="K927" i="1" s="1"/>
  <c r="J927" i="1"/>
  <c r="H928" i="1"/>
  <c r="I928" i="1"/>
  <c r="K928" i="1" s="1"/>
  <c r="J928" i="1"/>
  <c r="H929" i="1"/>
  <c r="I929" i="1"/>
  <c r="K929" i="1" s="1"/>
  <c r="J929" i="1"/>
  <c r="H930" i="1"/>
  <c r="I930" i="1"/>
  <c r="K930" i="1" s="1"/>
  <c r="J930" i="1"/>
  <c r="H931" i="1"/>
  <c r="I931" i="1"/>
  <c r="K931" i="1" s="1"/>
  <c r="J931" i="1"/>
  <c r="H932" i="1"/>
  <c r="I932" i="1"/>
  <c r="K932" i="1" s="1"/>
  <c r="J932" i="1"/>
  <c r="H933" i="1"/>
  <c r="I933" i="1"/>
  <c r="K933" i="1" s="1"/>
  <c r="J933" i="1"/>
  <c r="H934" i="1"/>
  <c r="I934" i="1"/>
  <c r="K934" i="1" s="1"/>
  <c r="J934" i="1"/>
  <c r="H935" i="1"/>
  <c r="I935" i="1"/>
  <c r="K935" i="1" s="1"/>
  <c r="J935" i="1"/>
  <c r="H936" i="1"/>
  <c r="I936" i="1"/>
  <c r="K936" i="1" s="1"/>
  <c r="J936" i="1"/>
  <c r="H937" i="1"/>
  <c r="I937" i="1"/>
  <c r="K937" i="1" s="1"/>
  <c r="J937" i="1"/>
  <c r="H938" i="1"/>
  <c r="I938" i="1"/>
  <c r="K938" i="1" s="1"/>
  <c r="J938" i="1"/>
  <c r="H939" i="1"/>
  <c r="I939" i="1"/>
  <c r="K939" i="1" s="1"/>
  <c r="J939" i="1"/>
  <c r="H940" i="1"/>
  <c r="I940" i="1"/>
  <c r="K940" i="1" s="1"/>
  <c r="J940" i="1"/>
  <c r="H941" i="1"/>
  <c r="I941" i="1"/>
  <c r="K941" i="1" s="1"/>
  <c r="J941" i="1"/>
  <c r="H942" i="1"/>
  <c r="I942" i="1"/>
  <c r="K942" i="1" s="1"/>
  <c r="J942" i="1"/>
  <c r="H943" i="1"/>
  <c r="I943" i="1"/>
  <c r="K943" i="1" s="1"/>
  <c r="J943" i="1"/>
  <c r="H944" i="1"/>
  <c r="I944" i="1"/>
  <c r="K944" i="1" s="1"/>
  <c r="J944" i="1"/>
  <c r="H945" i="1"/>
  <c r="I945" i="1"/>
  <c r="K945" i="1" s="1"/>
  <c r="J945" i="1"/>
  <c r="H946" i="1"/>
  <c r="I946" i="1"/>
  <c r="K946" i="1" s="1"/>
  <c r="J946" i="1"/>
  <c r="H947" i="1"/>
  <c r="I947" i="1"/>
  <c r="K947" i="1" s="1"/>
  <c r="J947" i="1"/>
  <c r="H948" i="1"/>
  <c r="I948" i="1"/>
  <c r="K948" i="1" s="1"/>
  <c r="J948" i="1"/>
  <c r="H949" i="1"/>
  <c r="I949" i="1"/>
  <c r="K949" i="1" s="1"/>
  <c r="J949" i="1"/>
  <c r="H950" i="1"/>
  <c r="I950" i="1"/>
  <c r="K950" i="1" s="1"/>
  <c r="J950" i="1"/>
  <c r="H951" i="1"/>
  <c r="I951" i="1"/>
  <c r="K951" i="1" s="1"/>
  <c r="J951" i="1"/>
  <c r="H952" i="1"/>
  <c r="I952" i="1"/>
  <c r="K952" i="1" s="1"/>
  <c r="J952" i="1"/>
  <c r="H953" i="1"/>
  <c r="I953" i="1"/>
  <c r="K953" i="1" s="1"/>
  <c r="J953" i="1"/>
  <c r="H954" i="1"/>
  <c r="I954" i="1"/>
  <c r="K954" i="1" s="1"/>
  <c r="J954" i="1"/>
  <c r="H955" i="1"/>
  <c r="I955" i="1"/>
  <c r="K955" i="1" s="1"/>
  <c r="J955" i="1"/>
  <c r="H956" i="1"/>
  <c r="I956" i="1"/>
  <c r="K956" i="1" s="1"/>
  <c r="J956" i="1"/>
  <c r="H957" i="1"/>
  <c r="I957" i="1"/>
  <c r="K957" i="1" s="1"/>
  <c r="J957" i="1"/>
  <c r="H958" i="1"/>
  <c r="I958" i="1"/>
  <c r="K958" i="1" s="1"/>
  <c r="J958" i="1"/>
  <c r="H959" i="1"/>
  <c r="I959" i="1"/>
  <c r="K959" i="1" s="1"/>
  <c r="J959" i="1"/>
  <c r="H960" i="1"/>
  <c r="I960" i="1"/>
  <c r="K960" i="1" s="1"/>
  <c r="J960" i="1"/>
  <c r="H961" i="1"/>
  <c r="I961" i="1"/>
  <c r="K961" i="1" s="1"/>
  <c r="J961" i="1"/>
  <c r="H962" i="1"/>
  <c r="I962" i="1"/>
  <c r="K962" i="1" s="1"/>
  <c r="J962" i="1"/>
  <c r="H963" i="1"/>
  <c r="I963" i="1"/>
  <c r="K963" i="1" s="1"/>
  <c r="J963" i="1"/>
  <c r="H964" i="1"/>
  <c r="I964" i="1"/>
  <c r="K964" i="1" s="1"/>
  <c r="J964" i="1"/>
  <c r="H965" i="1"/>
  <c r="I965" i="1"/>
  <c r="K965" i="1" s="1"/>
  <c r="J965" i="1"/>
  <c r="H966" i="1"/>
  <c r="I966" i="1"/>
  <c r="K966" i="1" s="1"/>
  <c r="J966" i="1"/>
  <c r="H967" i="1"/>
  <c r="I967" i="1"/>
  <c r="K967" i="1" s="1"/>
  <c r="J967" i="1"/>
  <c r="H968" i="1"/>
  <c r="I968" i="1"/>
  <c r="K968" i="1" s="1"/>
  <c r="J968" i="1"/>
  <c r="H969" i="1"/>
  <c r="I969" i="1"/>
  <c r="K969" i="1" s="1"/>
  <c r="J969" i="1"/>
  <c r="H970" i="1"/>
  <c r="I970" i="1"/>
  <c r="K970" i="1" s="1"/>
  <c r="J970" i="1"/>
  <c r="H971" i="1"/>
  <c r="I971" i="1"/>
  <c r="K971" i="1" s="1"/>
  <c r="J971" i="1"/>
  <c r="H972" i="1"/>
  <c r="I972" i="1"/>
  <c r="K972" i="1" s="1"/>
  <c r="J972" i="1"/>
  <c r="H973" i="1"/>
  <c r="I973" i="1"/>
  <c r="K973" i="1" s="1"/>
  <c r="J973" i="1"/>
  <c r="H974" i="1"/>
  <c r="I974" i="1"/>
  <c r="K974" i="1" s="1"/>
  <c r="J974" i="1"/>
  <c r="H975" i="1"/>
  <c r="I975" i="1"/>
  <c r="K975" i="1" s="1"/>
  <c r="J975" i="1"/>
  <c r="H976" i="1"/>
  <c r="I976" i="1"/>
  <c r="K976" i="1" s="1"/>
  <c r="J976" i="1"/>
  <c r="H977" i="1"/>
  <c r="I977" i="1"/>
  <c r="K977" i="1" s="1"/>
  <c r="J977" i="1"/>
  <c r="H978" i="1"/>
  <c r="I978" i="1"/>
  <c r="K978" i="1" s="1"/>
  <c r="J978" i="1"/>
  <c r="H979" i="1"/>
  <c r="I979" i="1"/>
  <c r="K979" i="1" s="1"/>
  <c r="J979" i="1"/>
  <c r="H980" i="1"/>
  <c r="I980" i="1"/>
  <c r="K980" i="1" s="1"/>
  <c r="J980" i="1"/>
  <c r="H981" i="1"/>
  <c r="I981" i="1"/>
  <c r="K981" i="1" s="1"/>
  <c r="J981" i="1"/>
  <c r="H982" i="1"/>
  <c r="I982" i="1"/>
  <c r="K982" i="1" s="1"/>
  <c r="J982" i="1"/>
  <c r="H983" i="1"/>
  <c r="I983" i="1"/>
  <c r="K983" i="1" s="1"/>
  <c r="J983" i="1"/>
  <c r="H984" i="1"/>
  <c r="I984" i="1"/>
  <c r="K984" i="1" s="1"/>
  <c r="J984" i="1"/>
  <c r="H985" i="1"/>
  <c r="I985" i="1"/>
  <c r="K985" i="1" s="1"/>
  <c r="J985" i="1"/>
  <c r="H986" i="1"/>
  <c r="I986" i="1"/>
  <c r="K986" i="1" s="1"/>
  <c r="J986" i="1"/>
  <c r="H987" i="1"/>
  <c r="I987" i="1"/>
  <c r="K987" i="1" s="1"/>
  <c r="J987" i="1"/>
  <c r="H988" i="1"/>
  <c r="I988" i="1"/>
  <c r="K988" i="1" s="1"/>
  <c r="J988" i="1"/>
  <c r="H989" i="1"/>
  <c r="I989" i="1"/>
  <c r="K989" i="1" s="1"/>
  <c r="J989" i="1"/>
  <c r="H990" i="1"/>
  <c r="I990" i="1"/>
  <c r="K990" i="1" s="1"/>
  <c r="J990" i="1"/>
  <c r="H991" i="1"/>
  <c r="I991" i="1"/>
  <c r="K991" i="1" s="1"/>
  <c r="J991" i="1"/>
  <c r="H992" i="1"/>
  <c r="I992" i="1"/>
  <c r="K992" i="1" s="1"/>
  <c r="J992" i="1"/>
  <c r="H993" i="1"/>
  <c r="I993" i="1"/>
  <c r="K993" i="1" s="1"/>
  <c r="J993" i="1"/>
  <c r="H994" i="1"/>
  <c r="I994" i="1"/>
  <c r="K994" i="1" s="1"/>
  <c r="J994" i="1"/>
  <c r="H995" i="1"/>
  <c r="I995" i="1"/>
  <c r="K995" i="1" s="1"/>
  <c r="J995" i="1"/>
  <c r="H996" i="1"/>
  <c r="I996" i="1"/>
  <c r="K996" i="1" s="1"/>
  <c r="J996" i="1"/>
  <c r="H997" i="1"/>
  <c r="I997" i="1"/>
  <c r="K997" i="1" s="1"/>
  <c r="J997" i="1"/>
  <c r="H998" i="1"/>
  <c r="I998" i="1"/>
  <c r="K998" i="1" s="1"/>
  <c r="J998" i="1"/>
  <c r="H999" i="1"/>
  <c r="I999" i="1"/>
  <c r="K999" i="1" s="1"/>
  <c r="J999" i="1"/>
  <c r="H1000" i="1"/>
  <c r="I1000" i="1"/>
  <c r="K1000" i="1" s="1"/>
  <c r="J1000" i="1"/>
  <c r="H1001" i="1"/>
  <c r="I1001" i="1"/>
  <c r="K1001" i="1" s="1"/>
  <c r="J1001" i="1"/>
  <c r="H1002" i="1"/>
  <c r="I1002" i="1"/>
  <c r="K1002" i="1" s="1"/>
  <c r="J1002" i="1"/>
  <c r="H1003" i="1"/>
  <c r="I1003" i="1"/>
  <c r="K1003" i="1" s="1"/>
  <c r="J1003" i="1"/>
  <c r="H1004" i="1"/>
  <c r="I1004" i="1"/>
  <c r="K1004" i="1" s="1"/>
  <c r="J1004" i="1"/>
  <c r="H1005" i="1"/>
  <c r="I1005" i="1"/>
  <c r="K1005" i="1" s="1"/>
  <c r="J1005" i="1"/>
  <c r="H1006" i="1"/>
  <c r="I1006" i="1"/>
  <c r="K1006" i="1" s="1"/>
  <c r="J1006" i="1"/>
  <c r="H1007" i="1"/>
  <c r="I1007" i="1"/>
  <c r="K1007" i="1" s="1"/>
  <c r="J1007" i="1"/>
  <c r="H1008" i="1"/>
  <c r="I1008" i="1"/>
  <c r="K1008" i="1" s="1"/>
  <c r="J1008" i="1"/>
  <c r="H1009" i="1"/>
  <c r="I1009" i="1"/>
  <c r="K1009" i="1" s="1"/>
  <c r="J1009" i="1"/>
  <c r="H1010" i="1"/>
  <c r="I1010" i="1"/>
  <c r="K1010" i="1" s="1"/>
  <c r="J1010" i="1"/>
  <c r="H1011" i="1"/>
  <c r="I1011" i="1"/>
  <c r="K1011" i="1" s="1"/>
  <c r="J1011" i="1"/>
  <c r="H1012" i="1"/>
  <c r="I1012" i="1"/>
  <c r="K1012" i="1" s="1"/>
  <c r="J1012" i="1"/>
  <c r="H1013" i="1"/>
  <c r="I1013" i="1"/>
  <c r="K1013" i="1" s="1"/>
  <c r="J1013" i="1"/>
  <c r="H1014" i="1"/>
  <c r="I1014" i="1"/>
  <c r="K1014" i="1" s="1"/>
  <c r="J1014" i="1"/>
  <c r="H1015" i="1"/>
  <c r="I1015" i="1"/>
  <c r="K1015" i="1" s="1"/>
  <c r="J1015" i="1"/>
  <c r="H1016" i="1"/>
  <c r="I1016" i="1"/>
  <c r="K1016" i="1" s="1"/>
  <c r="J1016" i="1"/>
  <c r="H1017" i="1"/>
  <c r="I1017" i="1"/>
  <c r="K1017" i="1" s="1"/>
  <c r="J1017" i="1"/>
  <c r="H1018" i="1"/>
  <c r="I1018" i="1"/>
  <c r="K1018" i="1" s="1"/>
  <c r="J1018" i="1"/>
  <c r="H1019" i="1"/>
  <c r="I1019" i="1"/>
  <c r="K1019" i="1" s="1"/>
  <c r="J1019" i="1"/>
  <c r="H1020" i="1"/>
  <c r="I1020" i="1"/>
  <c r="K1020" i="1" s="1"/>
  <c r="J1020" i="1"/>
  <c r="H1021" i="1"/>
  <c r="I1021" i="1"/>
  <c r="K1021" i="1" s="1"/>
  <c r="J1021" i="1"/>
  <c r="H1022" i="1"/>
  <c r="I1022" i="1"/>
  <c r="K1022" i="1" s="1"/>
  <c r="J1022" i="1"/>
  <c r="H1023" i="1"/>
  <c r="I1023" i="1"/>
  <c r="K1023" i="1" s="1"/>
  <c r="J1023" i="1"/>
  <c r="H1024" i="1"/>
  <c r="I1024" i="1"/>
  <c r="K1024" i="1" s="1"/>
  <c r="J1024" i="1"/>
  <c r="H1025" i="1"/>
  <c r="I1025" i="1"/>
  <c r="K1025" i="1" s="1"/>
  <c r="J1025" i="1"/>
  <c r="H1026" i="1"/>
  <c r="I1026" i="1"/>
  <c r="K1026" i="1" s="1"/>
  <c r="J1026" i="1"/>
  <c r="H1027" i="1"/>
  <c r="I1027" i="1"/>
  <c r="K1027" i="1" s="1"/>
  <c r="J1027" i="1"/>
  <c r="H1028" i="1"/>
  <c r="I1028" i="1"/>
  <c r="K1028" i="1" s="1"/>
  <c r="J1028" i="1"/>
  <c r="H1029" i="1"/>
  <c r="I1029" i="1"/>
  <c r="K1029" i="1" s="1"/>
  <c r="J1029" i="1"/>
  <c r="H1030" i="1"/>
  <c r="I1030" i="1"/>
  <c r="K1030" i="1" s="1"/>
  <c r="J1030" i="1"/>
  <c r="H1031" i="1"/>
  <c r="I1031" i="1"/>
  <c r="K1031" i="1" s="1"/>
  <c r="J1031" i="1"/>
  <c r="H1032" i="1"/>
  <c r="I1032" i="1"/>
  <c r="K1032" i="1" s="1"/>
  <c r="J1032" i="1"/>
  <c r="H1033" i="1"/>
  <c r="I1033" i="1"/>
  <c r="K1033" i="1" s="1"/>
  <c r="J1033" i="1"/>
  <c r="H1034" i="1"/>
  <c r="I1034" i="1"/>
  <c r="K1034" i="1" s="1"/>
  <c r="J1034" i="1"/>
  <c r="H1035" i="1"/>
  <c r="I1035" i="1"/>
  <c r="K1035" i="1" s="1"/>
  <c r="J1035" i="1"/>
  <c r="H1036" i="1"/>
  <c r="I1036" i="1"/>
  <c r="K1036" i="1" s="1"/>
  <c r="J1036" i="1"/>
  <c r="H1037" i="1"/>
  <c r="I1037" i="1"/>
  <c r="K1037" i="1" s="1"/>
  <c r="J1037" i="1"/>
  <c r="H1038" i="1"/>
  <c r="I1038" i="1"/>
  <c r="K1038" i="1" s="1"/>
  <c r="J1038" i="1"/>
  <c r="H1039" i="1"/>
  <c r="I1039" i="1"/>
  <c r="K1039" i="1" s="1"/>
  <c r="J1039" i="1"/>
  <c r="H1040" i="1"/>
  <c r="I1040" i="1"/>
  <c r="K1040" i="1" s="1"/>
  <c r="J1040" i="1"/>
  <c r="H1041" i="1"/>
  <c r="I1041" i="1"/>
  <c r="K1041" i="1" s="1"/>
  <c r="J1041" i="1"/>
  <c r="H1042" i="1"/>
  <c r="I1042" i="1"/>
  <c r="K1042" i="1" s="1"/>
  <c r="J1042" i="1"/>
  <c r="H1043" i="1"/>
  <c r="I1043" i="1"/>
  <c r="K1043" i="1" s="1"/>
  <c r="J1043" i="1"/>
  <c r="H1044" i="1"/>
  <c r="I1044" i="1"/>
  <c r="K1044" i="1" s="1"/>
  <c r="J1044" i="1"/>
  <c r="H1045" i="1"/>
  <c r="I1045" i="1"/>
  <c r="K1045" i="1" s="1"/>
  <c r="J1045" i="1"/>
  <c r="H1046" i="1"/>
  <c r="I1046" i="1"/>
  <c r="K1046" i="1" s="1"/>
  <c r="J1046" i="1"/>
  <c r="H1047" i="1"/>
  <c r="I1047" i="1"/>
  <c r="K1047" i="1" s="1"/>
  <c r="J1047" i="1"/>
  <c r="H1048" i="1"/>
  <c r="I1048" i="1"/>
  <c r="K1048" i="1" s="1"/>
  <c r="J1048" i="1"/>
  <c r="H1049" i="1"/>
  <c r="I1049" i="1"/>
  <c r="K1049" i="1" s="1"/>
  <c r="J1049" i="1"/>
  <c r="H1050" i="1"/>
  <c r="I1050" i="1"/>
  <c r="K1050" i="1" s="1"/>
  <c r="J1050" i="1"/>
  <c r="H1051" i="1"/>
  <c r="I1051" i="1"/>
  <c r="K1051" i="1" s="1"/>
  <c r="J1051" i="1"/>
  <c r="H1052" i="1"/>
  <c r="I1052" i="1"/>
  <c r="K1052" i="1" s="1"/>
  <c r="J1052" i="1"/>
  <c r="H1053" i="1"/>
  <c r="I1053" i="1"/>
  <c r="K1053" i="1" s="1"/>
  <c r="J1053" i="1"/>
  <c r="H1054" i="1"/>
  <c r="I1054" i="1"/>
  <c r="K1054" i="1" s="1"/>
  <c r="J1054" i="1"/>
  <c r="H1055" i="1"/>
  <c r="I1055" i="1"/>
  <c r="K1055" i="1" s="1"/>
  <c r="J1055" i="1"/>
  <c r="H1056" i="1"/>
  <c r="I1056" i="1"/>
  <c r="K1056" i="1" s="1"/>
  <c r="J1056" i="1"/>
  <c r="H1057" i="1"/>
  <c r="I1057" i="1"/>
  <c r="K1057" i="1" s="1"/>
  <c r="J1057" i="1"/>
  <c r="H1058" i="1"/>
  <c r="I1058" i="1"/>
  <c r="K1058" i="1" s="1"/>
  <c r="J1058" i="1"/>
  <c r="H1059" i="1"/>
  <c r="I1059" i="1"/>
  <c r="K1059" i="1" s="1"/>
  <c r="J1059" i="1"/>
  <c r="H1060" i="1"/>
  <c r="I1060" i="1"/>
  <c r="K1060" i="1" s="1"/>
  <c r="J1060" i="1"/>
  <c r="H1061" i="1"/>
  <c r="I1061" i="1"/>
  <c r="K1061" i="1" s="1"/>
  <c r="J1061" i="1"/>
  <c r="H1062" i="1"/>
  <c r="I1062" i="1"/>
  <c r="K1062" i="1" s="1"/>
  <c r="J1062" i="1"/>
  <c r="H1063" i="1"/>
  <c r="I1063" i="1"/>
  <c r="K1063" i="1" s="1"/>
  <c r="J1063" i="1"/>
  <c r="H1064" i="1"/>
  <c r="I1064" i="1"/>
  <c r="K1064" i="1" s="1"/>
  <c r="J1064" i="1"/>
  <c r="H1065" i="1"/>
  <c r="I1065" i="1"/>
  <c r="K1065" i="1" s="1"/>
  <c r="J1065" i="1"/>
  <c r="H1066" i="1"/>
  <c r="I1066" i="1"/>
  <c r="K1066" i="1" s="1"/>
  <c r="J1066" i="1"/>
  <c r="H1067" i="1"/>
  <c r="I1067" i="1"/>
  <c r="K1067" i="1" s="1"/>
  <c r="J1067" i="1"/>
  <c r="H1068" i="1"/>
  <c r="I1068" i="1"/>
  <c r="K1068" i="1" s="1"/>
  <c r="J1068" i="1"/>
  <c r="H1069" i="1"/>
  <c r="I1069" i="1"/>
  <c r="K1069" i="1" s="1"/>
  <c r="J1069" i="1"/>
  <c r="H1070" i="1"/>
  <c r="I1070" i="1"/>
  <c r="K1070" i="1" s="1"/>
  <c r="J1070" i="1"/>
  <c r="H1071" i="1"/>
  <c r="I1071" i="1"/>
  <c r="K1071" i="1" s="1"/>
  <c r="J1071" i="1"/>
  <c r="H1072" i="1"/>
  <c r="I1072" i="1"/>
  <c r="K1072" i="1" s="1"/>
  <c r="J1072" i="1"/>
  <c r="H1073" i="1"/>
  <c r="I1073" i="1"/>
  <c r="K1073" i="1" s="1"/>
  <c r="J1073" i="1"/>
  <c r="H1074" i="1"/>
  <c r="I1074" i="1"/>
  <c r="K1074" i="1" s="1"/>
  <c r="J1074" i="1"/>
  <c r="H1075" i="1"/>
  <c r="I1075" i="1"/>
  <c r="K1075" i="1" s="1"/>
  <c r="J1075" i="1"/>
  <c r="H1076" i="1"/>
  <c r="I1076" i="1"/>
  <c r="K1076" i="1" s="1"/>
  <c r="J1076" i="1"/>
  <c r="H1077" i="1"/>
  <c r="I1077" i="1"/>
  <c r="K1077" i="1" s="1"/>
  <c r="J1077" i="1"/>
  <c r="H1078" i="1"/>
  <c r="I1078" i="1"/>
  <c r="K1078" i="1" s="1"/>
  <c r="J1078" i="1"/>
  <c r="H1079" i="1"/>
  <c r="I1079" i="1"/>
  <c r="K1079" i="1" s="1"/>
  <c r="J1079" i="1"/>
  <c r="H1080" i="1"/>
  <c r="I1080" i="1"/>
  <c r="K1080" i="1" s="1"/>
  <c r="J1080" i="1"/>
  <c r="H1081" i="1"/>
  <c r="I1081" i="1"/>
  <c r="K1081" i="1" s="1"/>
  <c r="J1081" i="1"/>
  <c r="H1082" i="1"/>
  <c r="I1082" i="1"/>
  <c r="K1082" i="1" s="1"/>
  <c r="J1082" i="1"/>
  <c r="H1083" i="1"/>
  <c r="I1083" i="1"/>
  <c r="K1083" i="1" s="1"/>
  <c r="J1083" i="1"/>
  <c r="H1084" i="1"/>
  <c r="I1084" i="1"/>
  <c r="K1084" i="1" s="1"/>
  <c r="J1084" i="1"/>
  <c r="H1085" i="1"/>
  <c r="I1085" i="1"/>
  <c r="K1085" i="1" s="1"/>
  <c r="J1085" i="1"/>
  <c r="H1086" i="1"/>
  <c r="I1086" i="1"/>
  <c r="K1086" i="1" s="1"/>
  <c r="J1086" i="1"/>
  <c r="H1087" i="1"/>
  <c r="I1087" i="1"/>
  <c r="K1087" i="1" s="1"/>
  <c r="J1087" i="1"/>
  <c r="H1088" i="1"/>
  <c r="I1088" i="1"/>
  <c r="K1088" i="1" s="1"/>
  <c r="J1088" i="1"/>
  <c r="H1089" i="1"/>
  <c r="I1089" i="1"/>
  <c r="K1089" i="1" s="1"/>
  <c r="J1089" i="1"/>
  <c r="H1090" i="1"/>
  <c r="I1090" i="1"/>
  <c r="K1090" i="1" s="1"/>
  <c r="J1090" i="1"/>
  <c r="H1091" i="1"/>
  <c r="I1091" i="1"/>
  <c r="K1091" i="1" s="1"/>
  <c r="J1091" i="1"/>
  <c r="H1092" i="1"/>
  <c r="I1092" i="1"/>
  <c r="K1092" i="1" s="1"/>
  <c r="J1092" i="1"/>
  <c r="H1093" i="1"/>
  <c r="I1093" i="1"/>
  <c r="K1093" i="1" s="1"/>
  <c r="J1093" i="1"/>
  <c r="H1094" i="1"/>
  <c r="I1094" i="1"/>
  <c r="K1094" i="1" s="1"/>
  <c r="J1094" i="1"/>
  <c r="H1095" i="1"/>
  <c r="I1095" i="1"/>
  <c r="K1095" i="1" s="1"/>
  <c r="J1095" i="1"/>
  <c r="H1096" i="1"/>
  <c r="I1096" i="1"/>
  <c r="K1096" i="1" s="1"/>
  <c r="J1096" i="1"/>
  <c r="H1097" i="1"/>
  <c r="I1097" i="1"/>
  <c r="K1097" i="1" s="1"/>
  <c r="J1097" i="1"/>
  <c r="H1098" i="1"/>
  <c r="I1098" i="1"/>
  <c r="K1098" i="1" s="1"/>
  <c r="J1098" i="1"/>
  <c r="H1099" i="1"/>
  <c r="I1099" i="1"/>
  <c r="K1099" i="1" s="1"/>
  <c r="J1099" i="1"/>
  <c r="H1100" i="1"/>
  <c r="I1100" i="1"/>
  <c r="K1100" i="1" s="1"/>
  <c r="J1100" i="1"/>
  <c r="H1101" i="1"/>
  <c r="I1101" i="1"/>
  <c r="K1101" i="1" s="1"/>
  <c r="J1101" i="1"/>
  <c r="H1102" i="1"/>
  <c r="I1102" i="1"/>
  <c r="K1102" i="1" s="1"/>
  <c r="J1102" i="1"/>
  <c r="H1103" i="1"/>
  <c r="I1103" i="1"/>
  <c r="K1103" i="1" s="1"/>
  <c r="J1103" i="1"/>
  <c r="H1104" i="1"/>
  <c r="I1104" i="1"/>
  <c r="K1104" i="1" s="1"/>
  <c r="J1104" i="1"/>
  <c r="H1105" i="1"/>
  <c r="I1105" i="1"/>
  <c r="K1105" i="1" s="1"/>
  <c r="J1105" i="1"/>
  <c r="H1106" i="1"/>
  <c r="I1106" i="1"/>
  <c r="K1106" i="1" s="1"/>
  <c r="J1106" i="1"/>
  <c r="H1107" i="1"/>
  <c r="I1107" i="1"/>
  <c r="K1107" i="1" s="1"/>
  <c r="J1107" i="1"/>
  <c r="H1108" i="1"/>
  <c r="I1108" i="1"/>
  <c r="K1108" i="1" s="1"/>
  <c r="J1108" i="1"/>
  <c r="H1109" i="1"/>
  <c r="I1109" i="1"/>
  <c r="K1109" i="1" s="1"/>
  <c r="J1109" i="1"/>
  <c r="H1110" i="1"/>
  <c r="I1110" i="1"/>
  <c r="K1110" i="1" s="1"/>
  <c r="J1110" i="1"/>
  <c r="H1111" i="1"/>
  <c r="I1111" i="1"/>
  <c r="K1111" i="1" s="1"/>
  <c r="J1111" i="1"/>
  <c r="H1112" i="1"/>
  <c r="I1112" i="1"/>
  <c r="K1112" i="1" s="1"/>
  <c r="J1112" i="1"/>
  <c r="H1113" i="1"/>
  <c r="I1113" i="1"/>
  <c r="K1113" i="1" s="1"/>
  <c r="J1113" i="1"/>
  <c r="H1114" i="1"/>
  <c r="I1114" i="1"/>
  <c r="K1114" i="1" s="1"/>
  <c r="J1114" i="1"/>
  <c r="H1115" i="1"/>
  <c r="I1115" i="1"/>
  <c r="K1115" i="1" s="1"/>
  <c r="J1115" i="1"/>
  <c r="H1116" i="1"/>
  <c r="I1116" i="1"/>
  <c r="K1116" i="1" s="1"/>
  <c r="J1116" i="1"/>
  <c r="H1117" i="1"/>
  <c r="I1117" i="1"/>
  <c r="K1117" i="1" s="1"/>
  <c r="J1117" i="1"/>
  <c r="H1118" i="1"/>
  <c r="I1118" i="1"/>
  <c r="K1118" i="1" s="1"/>
  <c r="J1118" i="1"/>
  <c r="H1119" i="1"/>
  <c r="I1119" i="1"/>
  <c r="K1119" i="1" s="1"/>
  <c r="J1119" i="1"/>
  <c r="H1120" i="1"/>
  <c r="I1120" i="1"/>
  <c r="K1120" i="1" s="1"/>
  <c r="J1120" i="1"/>
  <c r="H1121" i="1"/>
  <c r="I1121" i="1"/>
  <c r="K1121" i="1" s="1"/>
  <c r="J1121" i="1"/>
  <c r="H1122" i="1"/>
  <c r="I1122" i="1"/>
  <c r="K1122" i="1" s="1"/>
  <c r="J1122" i="1"/>
  <c r="H1123" i="1"/>
  <c r="I1123" i="1"/>
  <c r="K1123" i="1" s="1"/>
  <c r="J1123" i="1"/>
  <c r="H1124" i="1"/>
  <c r="I1124" i="1"/>
  <c r="K1124" i="1" s="1"/>
  <c r="J1124" i="1"/>
  <c r="H1125" i="1"/>
  <c r="I1125" i="1"/>
  <c r="K1125" i="1" s="1"/>
  <c r="J1125" i="1"/>
  <c r="H1126" i="1"/>
  <c r="I1126" i="1"/>
  <c r="K1126" i="1" s="1"/>
  <c r="J1126" i="1"/>
  <c r="H1127" i="1"/>
  <c r="I1127" i="1"/>
  <c r="K1127" i="1" s="1"/>
  <c r="J1127" i="1"/>
  <c r="H1128" i="1"/>
  <c r="I1128" i="1"/>
  <c r="K1128" i="1" s="1"/>
  <c r="J1128" i="1"/>
  <c r="H1129" i="1"/>
  <c r="I1129" i="1"/>
  <c r="K1129" i="1" s="1"/>
  <c r="J1129" i="1"/>
  <c r="H1130" i="1"/>
  <c r="I1130" i="1"/>
  <c r="K1130" i="1" s="1"/>
  <c r="J1130" i="1"/>
  <c r="H1131" i="1"/>
  <c r="I1131" i="1"/>
  <c r="K1131" i="1" s="1"/>
  <c r="J1131" i="1"/>
  <c r="H1132" i="1"/>
  <c r="I1132" i="1"/>
  <c r="K1132" i="1" s="1"/>
  <c r="J1132" i="1"/>
  <c r="H1133" i="1"/>
  <c r="I1133" i="1"/>
  <c r="K1133" i="1" s="1"/>
  <c r="J1133" i="1"/>
  <c r="H1134" i="1"/>
  <c r="I1134" i="1"/>
  <c r="K1134" i="1" s="1"/>
  <c r="J1134" i="1"/>
  <c r="H1135" i="1"/>
  <c r="I1135" i="1"/>
  <c r="K1135" i="1" s="1"/>
  <c r="J1135" i="1"/>
  <c r="H1136" i="1"/>
  <c r="I1136" i="1"/>
  <c r="K1136" i="1" s="1"/>
  <c r="J1136" i="1"/>
  <c r="H1137" i="1"/>
  <c r="I1137" i="1"/>
  <c r="K1137" i="1" s="1"/>
  <c r="J1137" i="1"/>
  <c r="H1138" i="1"/>
  <c r="I1138" i="1"/>
  <c r="K1138" i="1" s="1"/>
  <c r="J1138" i="1"/>
  <c r="H1139" i="1"/>
  <c r="I1139" i="1"/>
  <c r="K1139" i="1" s="1"/>
  <c r="J1139" i="1"/>
  <c r="H1140" i="1"/>
  <c r="I1140" i="1"/>
  <c r="K1140" i="1" s="1"/>
  <c r="J1140" i="1"/>
  <c r="H1141" i="1"/>
  <c r="I1141" i="1"/>
  <c r="K1141" i="1" s="1"/>
  <c r="J1141" i="1"/>
  <c r="H1142" i="1"/>
  <c r="I1142" i="1"/>
  <c r="K1142" i="1" s="1"/>
  <c r="J1142" i="1"/>
  <c r="H1143" i="1"/>
  <c r="I1143" i="1"/>
  <c r="K1143" i="1" s="1"/>
  <c r="J1143" i="1"/>
  <c r="H1144" i="1"/>
  <c r="I1144" i="1"/>
  <c r="K1144" i="1" s="1"/>
  <c r="J1144" i="1"/>
  <c r="H1145" i="1"/>
  <c r="I1145" i="1"/>
  <c r="K1145" i="1" s="1"/>
  <c r="J1145" i="1"/>
  <c r="H1146" i="1"/>
  <c r="I1146" i="1"/>
  <c r="K1146" i="1" s="1"/>
  <c r="J1146" i="1"/>
  <c r="H1147" i="1"/>
  <c r="I1147" i="1"/>
  <c r="K1147" i="1" s="1"/>
  <c r="J1147" i="1"/>
  <c r="H1148" i="1"/>
  <c r="I1148" i="1"/>
  <c r="K1148" i="1" s="1"/>
  <c r="J1148" i="1"/>
  <c r="H1149" i="1"/>
  <c r="I1149" i="1"/>
  <c r="K1149" i="1" s="1"/>
  <c r="J1149" i="1"/>
  <c r="H1150" i="1"/>
  <c r="I1150" i="1"/>
  <c r="K1150" i="1" s="1"/>
  <c r="J1150" i="1"/>
  <c r="H1151" i="1"/>
  <c r="I1151" i="1"/>
  <c r="K1151" i="1" s="1"/>
  <c r="J1151" i="1"/>
  <c r="H1152" i="1"/>
  <c r="I1152" i="1"/>
  <c r="K1152" i="1" s="1"/>
  <c r="J1152" i="1"/>
  <c r="H1153" i="1"/>
  <c r="I1153" i="1"/>
  <c r="K1153" i="1" s="1"/>
  <c r="J1153" i="1"/>
  <c r="H1154" i="1"/>
  <c r="I1154" i="1"/>
  <c r="K1154" i="1" s="1"/>
  <c r="J1154" i="1"/>
  <c r="H1155" i="1"/>
  <c r="I1155" i="1"/>
  <c r="K1155" i="1" s="1"/>
  <c r="J1155" i="1"/>
  <c r="H1156" i="1"/>
  <c r="I1156" i="1"/>
  <c r="K1156" i="1" s="1"/>
  <c r="J1156" i="1"/>
  <c r="H1157" i="1"/>
  <c r="I1157" i="1"/>
  <c r="K1157" i="1" s="1"/>
  <c r="J1157" i="1"/>
  <c r="H1158" i="1"/>
  <c r="I1158" i="1"/>
  <c r="K1158" i="1" s="1"/>
  <c r="J1158" i="1"/>
  <c r="H1159" i="1"/>
  <c r="I1159" i="1"/>
  <c r="K1159" i="1" s="1"/>
  <c r="J1159" i="1"/>
  <c r="H1160" i="1"/>
  <c r="I1160" i="1"/>
  <c r="K1160" i="1" s="1"/>
  <c r="J1160" i="1"/>
  <c r="H1161" i="1"/>
  <c r="I1161" i="1"/>
  <c r="K1161" i="1" s="1"/>
  <c r="J1161" i="1"/>
  <c r="H1162" i="1"/>
  <c r="I1162" i="1"/>
  <c r="K1162" i="1" s="1"/>
  <c r="J1162" i="1"/>
  <c r="H1163" i="1"/>
  <c r="I1163" i="1"/>
  <c r="K1163" i="1" s="1"/>
  <c r="J1163" i="1"/>
  <c r="H1164" i="1"/>
  <c r="I1164" i="1"/>
  <c r="K1164" i="1" s="1"/>
  <c r="J1164" i="1"/>
  <c r="H1165" i="1"/>
  <c r="I1165" i="1"/>
  <c r="K1165" i="1" s="1"/>
  <c r="J1165" i="1"/>
  <c r="H1166" i="1"/>
  <c r="I1166" i="1"/>
  <c r="K1166" i="1" s="1"/>
  <c r="J1166" i="1"/>
  <c r="H1167" i="1"/>
  <c r="I1167" i="1"/>
  <c r="K1167" i="1" s="1"/>
  <c r="J1167" i="1"/>
  <c r="H1168" i="1"/>
  <c r="I1168" i="1"/>
  <c r="K1168" i="1" s="1"/>
  <c r="J1168" i="1"/>
  <c r="H1169" i="1"/>
  <c r="I1169" i="1"/>
  <c r="K1169" i="1" s="1"/>
  <c r="J1169" i="1"/>
  <c r="H1170" i="1"/>
  <c r="I1170" i="1"/>
  <c r="K1170" i="1" s="1"/>
  <c r="J1170" i="1"/>
  <c r="H1171" i="1"/>
  <c r="I1171" i="1"/>
  <c r="K1171" i="1" s="1"/>
  <c r="J1171" i="1"/>
  <c r="H1172" i="1"/>
  <c r="I1172" i="1"/>
  <c r="K1172" i="1" s="1"/>
  <c r="J1172" i="1"/>
  <c r="H1173" i="1"/>
  <c r="I1173" i="1"/>
  <c r="K1173" i="1" s="1"/>
  <c r="J1173" i="1"/>
  <c r="H1174" i="1"/>
  <c r="I1174" i="1"/>
  <c r="K1174" i="1" s="1"/>
  <c r="J1174" i="1"/>
  <c r="H1175" i="1"/>
  <c r="I1175" i="1"/>
  <c r="K1175" i="1" s="1"/>
  <c r="J1175" i="1"/>
  <c r="H1176" i="1"/>
  <c r="I1176" i="1"/>
  <c r="K1176" i="1" s="1"/>
  <c r="J1176" i="1"/>
  <c r="H1177" i="1"/>
  <c r="I1177" i="1"/>
  <c r="K1177" i="1" s="1"/>
  <c r="J1177" i="1"/>
  <c r="H1178" i="1"/>
  <c r="I1178" i="1"/>
  <c r="K1178" i="1" s="1"/>
  <c r="J1178" i="1"/>
  <c r="H1179" i="1"/>
  <c r="I1179" i="1"/>
  <c r="K1179" i="1" s="1"/>
  <c r="J1179" i="1"/>
  <c r="H1180" i="1"/>
  <c r="I1180" i="1"/>
  <c r="K1180" i="1" s="1"/>
  <c r="J1180" i="1"/>
  <c r="H1181" i="1"/>
  <c r="I1181" i="1"/>
  <c r="K1181" i="1" s="1"/>
  <c r="J1181" i="1"/>
  <c r="H1182" i="1"/>
  <c r="I1182" i="1"/>
  <c r="K1182" i="1" s="1"/>
  <c r="J1182" i="1"/>
  <c r="H1183" i="1"/>
  <c r="I1183" i="1"/>
  <c r="K1183" i="1" s="1"/>
  <c r="J1183" i="1"/>
  <c r="H1184" i="1"/>
  <c r="I1184" i="1"/>
  <c r="K1184" i="1" s="1"/>
  <c r="J1184" i="1"/>
  <c r="H1185" i="1"/>
  <c r="I1185" i="1"/>
  <c r="K1185" i="1" s="1"/>
  <c r="J1185" i="1"/>
  <c r="H1186" i="1"/>
  <c r="I1186" i="1"/>
  <c r="K1186" i="1" s="1"/>
  <c r="J1186" i="1"/>
  <c r="H1187" i="1"/>
  <c r="I1187" i="1"/>
  <c r="K1187" i="1" s="1"/>
  <c r="J1187" i="1"/>
  <c r="H1188" i="1"/>
  <c r="I1188" i="1"/>
  <c r="K1188" i="1" s="1"/>
  <c r="J1188" i="1"/>
  <c r="H1189" i="1"/>
  <c r="I1189" i="1"/>
  <c r="K1189" i="1" s="1"/>
  <c r="J1189" i="1"/>
  <c r="H1190" i="1"/>
  <c r="I1190" i="1"/>
  <c r="K1190" i="1" s="1"/>
  <c r="J1190" i="1"/>
  <c r="H1191" i="1"/>
  <c r="I1191" i="1"/>
  <c r="K1191" i="1" s="1"/>
  <c r="J1191" i="1"/>
  <c r="H1192" i="1"/>
  <c r="I1192" i="1"/>
  <c r="K1192" i="1" s="1"/>
  <c r="J1192" i="1"/>
  <c r="H1193" i="1"/>
  <c r="I1193" i="1"/>
  <c r="K1193" i="1" s="1"/>
  <c r="J1193" i="1"/>
  <c r="H1194" i="1"/>
  <c r="I1194" i="1"/>
  <c r="K1194" i="1" s="1"/>
  <c r="J1194" i="1"/>
  <c r="H1195" i="1"/>
  <c r="I1195" i="1"/>
  <c r="K1195" i="1" s="1"/>
  <c r="J1195" i="1"/>
  <c r="H1196" i="1"/>
  <c r="I1196" i="1"/>
  <c r="K1196" i="1" s="1"/>
  <c r="J1196" i="1"/>
  <c r="H1197" i="1"/>
  <c r="I1197" i="1"/>
  <c r="K1197" i="1" s="1"/>
  <c r="J1197" i="1"/>
  <c r="H1198" i="1"/>
  <c r="I1198" i="1"/>
  <c r="K1198" i="1" s="1"/>
  <c r="J1198" i="1"/>
  <c r="H1199" i="1"/>
  <c r="I1199" i="1"/>
  <c r="K1199" i="1" s="1"/>
  <c r="J1199" i="1"/>
  <c r="H1200" i="1"/>
  <c r="I1200" i="1"/>
  <c r="K1200" i="1" s="1"/>
  <c r="J1200" i="1"/>
  <c r="H1201" i="1"/>
  <c r="I1201" i="1"/>
  <c r="K1201" i="1" s="1"/>
  <c r="J1201" i="1"/>
  <c r="H1202" i="1"/>
  <c r="I1202" i="1"/>
  <c r="K1202" i="1" s="1"/>
  <c r="J1202" i="1"/>
  <c r="H1203" i="1"/>
  <c r="I1203" i="1"/>
  <c r="K1203" i="1" s="1"/>
  <c r="J1203" i="1"/>
  <c r="H1204" i="1"/>
  <c r="I1204" i="1"/>
  <c r="K1204" i="1" s="1"/>
  <c r="J1204" i="1"/>
  <c r="H1205" i="1"/>
  <c r="I1205" i="1"/>
  <c r="K1205" i="1" s="1"/>
  <c r="J1205" i="1"/>
  <c r="H1206" i="1"/>
  <c r="I1206" i="1"/>
  <c r="K1206" i="1" s="1"/>
  <c r="J1206" i="1"/>
  <c r="H1207" i="1"/>
  <c r="I1207" i="1"/>
  <c r="K1207" i="1" s="1"/>
  <c r="J1207" i="1"/>
  <c r="H1208" i="1"/>
  <c r="I1208" i="1"/>
  <c r="K1208" i="1" s="1"/>
  <c r="J1208" i="1"/>
  <c r="H1209" i="1"/>
  <c r="I1209" i="1"/>
  <c r="K1209" i="1" s="1"/>
  <c r="J1209" i="1"/>
  <c r="H1210" i="1"/>
  <c r="I1210" i="1"/>
  <c r="K1210" i="1" s="1"/>
  <c r="J1210" i="1"/>
  <c r="H1211" i="1"/>
  <c r="I1211" i="1"/>
  <c r="K1211" i="1" s="1"/>
  <c r="J1211" i="1"/>
  <c r="H1212" i="1"/>
  <c r="I1212" i="1"/>
  <c r="K1212" i="1" s="1"/>
  <c r="J1212" i="1"/>
  <c r="H1213" i="1"/>
  <c r="I1213" i="1"/>
  <c r="K1213" i="1" s="1"/>
  <c r="J1213" i="1"/>
  <c r="H1214" i="1"/>
  <c r="I1214" i="1"/>
  <c r="K1214" i="1" s="1"/>
  <c r="J1214" i="1"/>
  <c r="H1215" i="1"/>
  <c r="I1215" i="1"/>
  <c r="K1215" i="1" s="1"/>
  <c r="J1215" i="1"/>
  <c r="H1216" i="1"/>
  <c r="I1216" i="1"/>
  <c r="K1216" i="1" s="1"/>
  <c r="J1216" i="1"/>
  <c r="H1217" i="1"/>
  <c r="I1217" i="1"/>
  <c r="K1217" i="1" s="1"/>
  <c r="J1217" i="1"/>
  <c r="H1218" i="1"/>
  <c r="I1218" i="1"/>
  <c r="K1218" i="1" s="1"/>
  <c r="J1218" i="1"/>
  <c r="H1219" i="1"/>
  <c r="I1219" i="1"/>
  <c r="K1219" i="1" s="1"/>
  <c r="J1219" i="1"/>
  <c r="H1220" i="1"/>
  <c r="I1220" i="1"/>
  <c r="K1220" i="1" s="1"/>
  <c r="J1220" i="1"/>
  <c r="H1221" i="1"/>
  <c r="I1221" i="1"/>
  <c r="K1221" i="1" s="1"/>
  <c r="J1221" i="1"/>
  <c r="H1222" i="1"/>
  <c r="I1222" i="1"/>
  <c r="K1222" i="1" s="1"/>
  <c r="J1222" i="1"/>
  <c r="H1223" i="1"/>
  <c r="I1223" i="1"/>
  <c r="K1223" i="1" s="1"/>
  <c r="J1223" i="1"/>
  <c r="H1224" i="1"/>
  <c r="I1224" i="1"/>
  <c r="K1224" i="1" s="1"/>
  <c r="J1224" i="1"/>
  <c r="H1225" i="1"/>
  <c r="I1225" i="1"/>
  <c r="K1225" i="1" s="1"/>
  <c r="J1225" i="1"/>
  <c r="H1226" i="1"/>
  <c r="I1226" i="1"/>
  <c r="K1226" i="1" s="1"/>
  <c r="J1226" i="1"/>
  <c r="H1227" i="1"/>
  <c r="I1227" i="1"/>
  <c r="K1227" i="1" s="1"/>
  <c r="J1227" i="1"/>
  <c r="H1228" i="1"/>
  <c r="I1228" i="1"/>
  <c r="K1228" i="1" s="1"/>
  <c r="J1228" i="1"/>
  <c r="H1229" i="1"/>
  <c r="I1229" i="1"/>
  <c r="K1229" i="1" s="1"/>
  <c r="J1229" i="1"/>
  <c r="H1230" i="1"/>
  <c r="I1230" i="1"/>
  <c r="K1230" i="1" s="1"/>
  <c r="J1230" i="1"/>
  <c r="H1231" i="1"/>
  <c r="I1231" i="1"/>
  <c r="K1231" i="1" s="1"/>
  <c r="J1231" i="1"/>
  <c r="H1232" i="1"/>
  <c r="I1232" i="1"/>
  <c r="K1232" i="1" s="1"/>
  <c r="J1232" i="1"/>
  <c r="H1233" i="1"/>
  <c r="I1233" i="1"/>
  <c r="K1233" i="1" s="1"/>
  <c r="J1233" i="1"/>
  <c r="H1234" i="1"/>
  <c r="I1234" i="1"/>
  <c r="K1234" i="1" s="1"/>
  <c r="J1234" i="1"/>
  <c r="H1235" i="1"/>
  <c r="I1235" i="1"/>
  <c r="K1235" i="1" s="1"/>
  <c r="J1235" i="1"/>
  <c r="H1236" i="1"/>
  <c r="I1236" i="1"/>
  <c r="K1236" i="1" s="1"/>
  <c r="J1236" i="1"/>
  <c r="H1237" i="1"/>
  <c r="I1237" i="1"/>
  <c r="K1237" i="1" s="1"/>
  <c r="J1237" i="1"/>
  <c r="H1238" i="1"/>
  <c r="I1238" i="1"/>
  <c r="K1238" i="1" s="1"/>
  <c r="J1238" i="1"/>
  <c r="H1239" i="1"/>
  <c r="I1239" i="1"/>
  <c r="K1239" i="1" s="1"/>
  <c r="J1239" i="1"/>
  <c r="H1240" i="1"/>
  <c r="I1240" i="1"/>
  <c r="K1240" i="1" s="1"/>
  <c r="J1240" i="1"/>
  <c r="H1241" i="1"/>
  <c r="I1241" i="1"/>
  <c r="K1241" i="1" s="1"/>
  <c r="J1241" i="1"/>
  <c r="H1242" i="1"/>
  <c r="I1242" i="1"/>
  <c r="K1242" i="1" s="1"/>
  <c r="J1242" i="1"/>
  <c r="H1243" i="1"/>
  <c r="I1243" i="1"/>
  <c r="K1243" i="1" s="1"/>
  <c r="J1243" i="1"/>
  <c r="H1244" i="1"/>
  <c r="I1244" i="1"/>
  <c r="K1244" i="1" s="1"/>
  <c r="J1244" i="1"/>
  <c r="H1245" i="1"/>
  <c r="I1245" i="1"/>
  <c r="K1245" i="1" s="1"/>
  <c r="J1245" i="1"/>
  <c r="H1246" i="1"/>
  <c r="I1246" i="1"/>
  <c r="K1246" i="1" s="1"/>
  <c r="J1246" i="1"/>
  <c r="H1247" i="1"/>
  <c r="I1247" i="1"/>
  <c r="K1247" i="1" s="1"/>
  <c r="J1247" i="1"/>
  <c r="H1248" i="1"/>
  <c r="I1248" i="1"/>
  <c r="K1248" i="1" s="1"/>
  <c r="J1248" i="1"/>
  <c r="H1249" i="1"/>
  <c r="I1249" i="1"/>
  <c r="K1249" i="1" s="1"/>
  <c r="J1249" i="1"/>
  <c r="H1250" i="1"/>
  <c r="I1250" i="1"/>
  <c r="K1250" i="1" s="1"/>
  <c r="J1250" i="1"/>
  <c r="H1251" i="1"/>
  <c r="I1251" i="1"/>
  <c r="K1251" i="1" s="1"/>
  <c r="J1251" i="1"/>
  <c r="H1252" i="1"/>
  <c r="I1252" i="1"/>
  <c r="K1252" i="1" s="1"/>
  <c r="J1252" i="1"/>
  <c r="H1253" i="1"/>
  <c r="I1253" i="1"/>
  <c r="K1253" i="1" s="1"/>
  <c r="J1253" i="1"/>
  <c r="H1254" i="1"/>
  <c r="I1254" i="1"/>
  <c r="K1254" i="1" s="1"/>
  <c r="J1254" i="1"/>
  <c r="H1255" i="1"/>
  <c r="I1255" i="1"/>
  <c r="K1255" i="1" s="1"/>
  <c r="J1255" i="1"/>
  <c r="H1256" i="1"/>
  <c r="I1256" i="1"/>
  <c r="K1256" i="1" s="1"/>
  <c r="J1256" i="1"/>
  <c r="H1257" i="1"/>
  <c r="I1257" i="1"/>
  <c r="K1257" i="1" s="1"/>
  <c r="J1257" i="1"/>
  <c r="H1258" i="1"/>
  <c r="I1258" i="1"/>
  <c r="K1258" i="1" s="1"/>
  <c r="J1258" i="1"/>
  <c r="H1259" i="1"/>
  <c r="I1259" i="1"/>
  <c r="K1259" i="1" s="1"/>
  <c r="J1259" i="1"/>
  <c r="H1260" i="1"/>
  <c r="I1260" i="1"/>
  <c r="K1260" i="1" s="1"/>
  <c r="J1260" i="1"/>
  <c r="H1261" i="1"/>
  <c r="I1261" i="1"/>
  <c r="K1261" i="1" s="1"/>
  <c r="J1261" i="1"/>
  <c r="H1262" i="1"/>
  <c r="I1262" i="1"/>
  <c r="K1262" i="1" s="1"/>
  <c r="J1262" i="1"/>
  <c r="H1263" i="1"/>
  <c r="I1263" i="1"/>
  <c r="K1263" i="1" s="1"/>
  <c r="J1263" i="1"/>
  <c r="H1264" i="1"/>
  <c r="I1264" i="1"/>
  <c r="K1264" i="1" s="1"/>
  <c r="J1264" i="1"/>
  <c r="H1265" i="1"/>
  <c r="I1265" i="1"/>
  <c r="K1265" i="1" s="1"/>
  <c r="J1265" i="1"/>
  <c r="H1266" i="1"/>
  <c r="I1266" i="1"/>
  <c r="K1266" i="1" s="1"/>
  <c r="J1266" i="1"/>
  <c r="H1267" i="1"/>
  <c r="I1267" i="1"/>
  <c r="K1267" i="1" s="1"/>
  <c r="J1267" i="1"/>
  <c r="H1268" i="1"/>
  <c r="I1268" i="1"/>
  <c r="K1268" i="1" s="1"/>
  <c r="J1268" i="1"/>
  <c r="H1269" i="1"/>
  <c r="I1269" i="1"/>
  <c r="K1269" i="1" s="1"/>
  <c r="J1269" i="1"/>
  <c r="H1270" i="1"/>
  <c r="I1270" i="1"/>
  <c r="K1270" i="1" s="1"/>
  <c r="J1270" i="1"/>
  <c r="H1271" i="1"/>
  <c r="I1271" i="1"/>
  <c r="K1271" i="1" s="1"/>
  <c r="J1271" i="1"/>
  <c r="H1272" i="1"/>
  <c r="I1272" i="1"/>
  <c r="K1272" i="1" s="1"/>
  <c r="J1272" i="1"/>
  <c r="H1273" i="1"/>
  <c r="I1273" i="1"/>
  <c r="K1273" i="1" s="1"/>
  <c r="J1273" i="1"/>
  <c r="H1274" i="1"/>
  <c r="I1274" i="1"/>
  <c r="K1274" i="1" s="1"/>
  <c r="J1274" i="1"/>
  <c r="H1275" i="1"/>
  <c r="I1275" i="1"/>
  <c r="K1275" i="1" s="1"/>
  <c r="J1275" i="1"/>
  <c r="H1276" i="1"/>
  <c r="I1276" i="1"/>
  <c r="K1276" i="1" s="1"/>
  <c r="J1276" i="1"/>
  <c r="H1277" i="1"/>
  <c r="I1277" i="1"/>
  <c r="K1277" i="1" s="1"/>
  <c r="J1277" i="1"/>
  <c r="H1278" i="1"/>
  <c r="I1278" i="1"/>
  <c r="K1278" i="1" s="1"/>
  <c r="J1278" i="1"/>
  <c r="H1279" i="1"/>
  <c r="I1279" i="1"/>
  <c r="K1279" i="1" s="1"/>
  <c r="J1279" i="1"/>
  <c r="H1280" i="1"/>
  <c r="I1280" i="1"/>
  <c r="K1280" i="1" s="1"/>
  <c r="J1280" i="1"/>
  <c r="H1281" i="1"/>
  <c r="I1281" i="1"/>
  <c r="K1281" i="1" s="1"/>
  <c r="J1281" i="1"/>
  <c r="H1282" i="1"/>
  <c r="I1282" i="1"/>
  <c r="K1282" i="1" s="1"/>
  <c r="J1282" i="1"/>
  <c r="H1283" i="1"/>
  <c r="I1283" i="1"/>
  <c r="K1283" i="1" s="1"/>
  <c r="J1283" i="1"/>
  <c r="H1284" i="1"/>
  <c r="I1284" i="1"/>
  <c r="K1284" i="1" s="1"/>
  <c r="J1284" i="1"/>
  <c r="H1285" i="1"/>
  <c r="I1285" i="1"/>
  <c r="K1285" i="1" s="1"/>
  <c r="J1285" i="1"/>
  <c r="H1286" i="1"/>
  <c r="I1286" i="1"/>
  <c r="K1286" i="1" s="1"/>
  <c r="J1286" i="1"/>
  <c r="H1287" i="1"/>
  <c r="I1287" i="1"/>
  <c r="K1287" i="1" s="1"/>
  <c r="J1287" i="1"/>
  <c r="H1288" i="1"/>
  <c r="I1288" i="1"/>
  <c r="K1288" i="1" s="1"/>
  <c r="J1288" i="1"/>
  <c r="H1289" i="1"/>
  <c r="I1289" i="1"/>
  <c r="K1289" i="1" s="1"/>
  <c r="J1289" i="1"/>
  <c r="H1290" i="1"/>
  <c r="I1290" i="1"/>
  <c r="K1290" i="1" s="1"/>
  <c r="J1290" i="1"/>
  <c r="H1291" i="1"/>
  <c r="I1291" i="1"/>
  <c r="K1291" i="1" s="1"/>
  <c r="J1291" i="1"/>
  <c r="H1292" i="1"/>
  <c r="I1292" i="1"/>
  <c r="K1292" i="1" s="1"/>
  <c r="J1292" i="1"/>
  <c r="H1293" i="1"/>
  <c r="I1293" i="1"/>
  <c r="K1293" i="1" s="1"/>
  <c r="J1293" i="1"/>
  <c r="H1294" i="1"/>
  <c r="I1294" i="1"/>
  <c r="K1294" i="1" s="1"/>
  <c r="J1294" i="1"/>
  <c r="H1295" i="1"/>
  <c r="I1295" i="1"/>
  <c r="K1295" i="1" s="1"/>
  <c r="J1295" i="1"/>
  <c r="H1296" i="1"/>
  <c r="I1296" i="1"/>
  <c r="K1296" i="1" s="1"/>
  <c r="J1296" i="1"/>
  <c r="H1297" i="1"/>
  <c r="I1297" i="1"/>
  <c r="K1297" i="1" s="1"/>
  <c r="J1297" i="1"/>
  <c r="H1298" i="1"/>
  <c r="I1298" i="1"/>
  <c r="K1298" i="1" s="1"/>
  <c r="J1298" i="1"/>
  <c r="H1299" i="1"/>
  <c r="I1299" i="1"/>
  <c r="K1299" i="1" s="1"/>
  <c r="J1299" i="1"/>
  <c r="H1300" i="1"/>
  <c r="I1300" i="1"/>
  <c r="K1300" i="1" s="1"/>
  <c r="J1300" i="1"/>
  <c r="H1301" i="1"/>
  <c r="I1301" i="1"/>
  <c r="K1301" i="1" s="1"/>
  <c r="J1301" i="1"/>
  <c r="H1302" i="1"/>
  <c r="I1302" i="1"/>
  <c r="K1302" i="1" s="1"/>
  <c r="J1302" i="1"/>
  <c r="H1303" i="1"/>
  <c r="I1303" i="1"/>
  <c r="K1303" i="1" s="1"/>
  <c r="J1303" i="1"/>
  <c r="H1304" i="1"/>
  <c r="I1304" i="1"/>
  <c r="K1304" i="1" s="1"/>
  <c r="J1304" i="1"/>
  <c r="H1305" i="1"/>
  <c r="I1305" i="1"/>
  <c r="K1305" i="1" s="1"/>
  <c r="J1305" i="1"/>
  <c r="H1306" i="1"/>
  <c r="I1306" i="1"/>
  <c r="K1306" i="1" s="1"/>
  <c r="J1306" i="1"/>
  <c r="H1307" i="1"/>
  <c r="I1307" i="1"/>
  <c r="K1307" i="1" s="1"/>
  <c r="J1307" i="1"/>
  <c r="H1308" i="1"/>
  <c r="I1308" i="1"/>
  <c r="K1308" i="1" s="1"/>
  <c r="J1308" i="1"/>
  <c r="H1309" i="1"/>
  <c r="I1309" i="1"/>
  <c r="K1309" i="1" s="1"/>
  <c r="J1309" i="1"/>
  <c r="H1310" i="1"/>
  <c r="I1310" i="1"/>
  <c r="K1310" i="1" s="1"/>
  <c r="J1310" i="1"/>
  <c r="H1311" i="1"/>
  <c r="I1311" i="1"/>
  <c r="K1311" i="1" s="1"/>
  <c r="J1311" i="1"/>
  <c r="H1312" i="1"/>
  <c r="I1312" i="1"/>
  <c r="K1312" i="1" s="1"/>
  <c r="J1312" i="1"/>
  <c r="H1313" i="1"/>
  <c r="I1313" i="1"/>
  <c r="K1313" i="1" s="1"/>
  <c r="J1313" i="1"/>
  <c r="H1314" i="1"/>
  <c r="I1314" i="1"/>
  <c r="K1314" i="1" s="1"/>
  <c r="J1314" i="1"/>
  <c r="H1315" i="1"/>
  <c r="I1315" i="1"/>
  <c r="K1315" i="1" s="1"/>
  <c r="J1315" i="1"/>
  <c r="H1316" i="1"/>
  <c r="I1316" i="1"/>
  <c r="K1316" i="1" s="1"/>
  <c r="J1316" i="1"/>
  <c r="H1317" i="1"/>
  <c r="I1317" i="1"/>
  <c r="K1317" i="1" s="1"/>
  <c r="J1317" i="1"/>
  <c r="H1318" i="1"/>
  <c r="I1318" i="1"/>
  <c r="K1318" i="1" s="1"/>
  <c r="J1318" i="1"/>
  <c r="H1319" i="1"/>
  <c r="I1319" i="1"/>
  <c r="K1319" i="1" s="1"/>
  <c r="J1319" i="1"/>
  <c r="H1320" i="1"/>
  <c r="I1320" i="1"/>
  <c r="K1320" i="1" s="1"/>
  <c r="J1320" i="1"/>
  <c r="H1321" i="1"/>
  <c r="I1321" i="1"/>
  <c r="K1321" i="1" s="1"/>
  <c r="J1321" i="1"/>
  <c r="H1322" i="1"/>
  <c r="I1322" i="1"/>
  <c r="K1322" i="1" s="1"/>
  <c r="J1322" i="1"/>
  <c r="H1323" i="1"/>
  <c r="I1323" i="1"/>
  <c r="K1323" i="1" s="1"/>
  <c r="J1323" i="1"/>
  <c r="H1324" i="1"/>
  <c r="I1324" i="1"/>
  <c r="K1324" i="1" s="1"/>
  <c r="J1324" i="1"/>
  <c r="H1325" i="1"/>
  <c r="I1325" i="1"/>
  <c r="K1325" i="1" s="1"/>
  <c r="J1325" i="1"/>
  <c r="H1326" i="1"/>
  <c r="I1326" i="1"/>
  <c r="K1326" i="1" s="1"/>
  <c r="J1326" i="1"/>
  <c r="H1327" i="1"/>
  <c r="I1327" i="1"/>
  <c r="K1327" i="1" s="1"/>
  <c r="J1327" i="1"/>
  <c r="H1328" i="1"/>
  <c r="I1328" i="1"/>
  <c r="K1328" i="1" s="1"/>
  <c r="J1328" i="1"/>
  <c r="H1329" i="1"/>
  <c r="I1329" i="1"/>
  <c r="K1329" i="1" s="1"/>
  <c r="J1329" i="1"/>
  <c r="H1330" i="1"/>
  <c r="I1330" i="1"/>
  <c r="K1330" i="1" s="1"/>
  <c r="J1330" i="1"/>
  <c r="H1331" i="1"/>
  <c r="I1331" i="1"/>
  <c r="K1331" i="1" s="1"/>
  <c r="J1331" i="1"/>
  <c r="H1332" i="1"/>
  <c r="I1332" i="1"/>
  <c r="K1332" i="1" s="1"/>
  <c r="J1332" i="1"/>
  <c r="H1333" i="1"/>
  <c r="I1333" i="1"/>
  <c r="K1333" i="1" s="1"/>
  <c r="J1333" i="1"/>
  <c r="H1334" i="1"/>
  <c r="I1334" i="1"/>
  <c r="K1334" i="1" s="1"/>
  <c r="J1334" i="1"/>
  <c r="H1335" i="1"/>
  <c r="I1335" i="1"/>
  <c r="K1335" i="1" s="1"/>
  <c r="J1335" i="1"/>
  <c r="H1336" i="1"/>
  <c r="I1336" i="1"/>
  <c r="K1336" i="1" s="1"/>
  <c r="J1336" i="1"/>
  <c r="H1337" i="1"/>
  <c r="I1337" i="1"/>
  <c r="K1337" i="1" s="1"/>
  <c r="J1337" i="1"/>
  <c r="H1338" i="1"/>
  <c r="I1338" i="1"/>
  <c r="K1338" i="1" s="1"/>
  <c r="J1338" i="1"/>
  <c r="H1339" i="1"/>
  <c r="I1339" i="1"/>
  <c r="K1339" i="1" s="1"/>
  <c r="J1339" i="1"/>
  <c r="H1340" i="1"/>
  <c r="I1340" i="1"/>
  <c r="K1340" i="1" s="1"/>
  <c r="J1340" i="1"/>
  <c r="H1341" i="1"/>
  <c r="I1341" i="1"/>
  <c r="K1341" i="1" s="1"/>
  <c r="J1341" i="1"/>
  <c r="H1342" i="1"/>
  <c r="I1342" i="1"/>
  <c r="K1342" i="1" s="1"/>
  <c r="J1342" i="1"/>
  <c r="H1343" i="1"/>
  <c r="I1343" i="1"/>
  <c r="K1343" i="1" s="1"/>
  <c r="J1343" i="1"/>
  <c r="H1344" i="1"/>
  <c r="I1344" i="1"/>
  <c r="K1344" i="1" s="1"/>
  <c r="J1344" i="1"/>
  <c r="H1345" i="1"/>
  <c r="I1345" i="1"/>
  <c r="K1345" i="1" s="1"/>
  <c r="J1345" i="1"/>
  <c r="H1346" i="1"/>
  <c r="I1346" i="1"/>
  <c r="K1346" i="1" s="1"/>
  <c r="J1346" i="1"/>
  <c r="H1347" i="1"/>
  <c r="I1347" i="1"/>
  <c r="K1347" i="1" s="1"/>
  <c r="J1347" i="1"/>
  <c r="H1348" i="1"/>
  <c r="I1348" i="1"/>
  <c r="K1348" i="1" s="1"/>
  <c r="J1348" i="1"/>
  <c r="H1349" i="1"/>
  <c r="I1349" i="1"/>
  <c r="K1349" i="1" s="1"/>
  <c r="J1349" i="1"/>
  <c r="H1350" i="1"/>
  <c r="I1350" i="1"/>
  <c r="K1350" i="1" s="1"/>
  <c r="J1350" i="1"/>
  <c r="H1351" i="1"/>
  <c r="I1351" i="1"/>
  <c r="K1351" i="1" s="1"/>
  <c r="J1351" i="1"/>
  <c r="H1352" i="1"/>
  <c r="I1352" i="1"/>
  <c r="K1352" i="1" s="1"/>
  <c r="J1352" i="1"/>
  <c r="H1353" i="1"/>
  <c r="I1353" i="1"/>
  <c r="K1353" i="1" s="1"/>
  <c r="J1353" i="1"/>
  <c r="H1354" i="1"/>
  <c r="I1354" i="1"/>
  <c r="K1354" i="1" s="1"/>
  <c r="J1354" i="1"/>
  <c r="H1355" i="1"/>
  <c r="I1355" i="1"/>
  <c r="K1355" i="1" s="1"/>
  <c r="J1355" i="1"/>
  <c r="H1356" i="1"/>
  <c r="I1356" i="1"/>
  <c r="K1356" i="1" s="1"/>
  <c r="J1356" i="1"/>
  <c r="H1357" i="1"/>
  <c r="I1357" i="1"/>
  <c r="K1357" i="1" s="1"/>
  <c r="J1357" i="1"/>
  <c r="H1358" i="1"/>
  <c r="I1358" i="1"/>
  <c r="K1358" i="1" s="1"/>
  <c r="J1358" i="1"/>
  <c r="H1359" i="1"/>
  <c r="I1359" i="1"/>
  <c r="K1359" i="1" s="1"/>
  <c r="J1359" i="1"/>
  <c r="H1360" i="1"/>
  <c r="I1360" i="1"/>
  <c r="K1360" i="1" s="1"/>
  <c r="J1360" i="1"/>
  <c r="H1361" i="1"/>
  <c r="I1361" i="1"/>
  <c r="K1361" i="1" s="1"/>
  <c r="J1361" i="1"/>
  <c r="H1362" i="1"/>
  <c r="I1362" i="1"/>
  <c r="K1362" i="1" s="1"/>
  <c r="J1362" i="1"/>
  <c r="H1363" i="1"/>
  <c r="I1363" i="1"/>
  <c r="K1363" i="1" s="1"/>
  <c r="J1363" i="1"/>
  <c r="H1364" i="1"/>
  <c r="I1364" i="1"/>
  <c r="K1364" i="1" s="1"/>
  <c r="J1364" i="1"/>
  <c r="H1365" i="1"/>
  <c r="I1365" i="1"/>
  <c r="K1365" i="1" s="1"/>
  <c r="J1365" i="1"/>
  <c r="H1366" i="1"/>
  <c r="I1366" i="1"/>
  <c r="K1366" i="1" s="1"/>
  <c r="J1366" i="1"/>
  <c r="H1367" i="1"/>
  <c r="I1367" i="1"/>
  <c r="K1367" i="1" s="1"/>
  <c r="J1367" i="1"/>
  <c r="H1368" i="1"/>
  <c r="I1368" i="1"/>
  <c r="K1368" i="1" s="1"/>
  <c r="J1368" i="1"/>
  <c r="H1369" i="1"/>
  <c r="I1369" i="1"/>
  <c r="K1369" i="1" s="1"/>
  <c r="J1369" i="1"/>
  <c r="H1370" i="1"/>
  <c r="I1370" i="1"/>
  <c r="K1370" i="1" s="1"/>
  <c r="J1370" i="1"/>
  <c r="H1371" i="1"/>
  <c r="I1371" i="1"/>
  <c r="K1371" i="1" s="1"/>
  <c r="J1371" i="1"/>
  <c r="H1372" i="1"/>
  <c r="I1372" i="1"/>
  <c r="K1372" i="1" s="1"/>
  <c r="J1372" i="1"/>
  <c r="H1373" i="1"/>
  <c r="I1373" i="1"/>
  <c r="K1373" i="1" s="1"/>
  <c r="J1373" i="1"/>
  <c r="H1374" i="1"/>
  <c r="I1374" i="1"/>
  <c r="K1374" i="1" s="1"/>
  <c r="J1374" i="1"/>
  <c r="H1375" i="1"/>
  <c r="I1375" i="1"/>
  <c r="K1375" i="1" s="1"/>
  <c r="J1375" i="1"/>
  <c r="H1376" i="1"/>
  <c r="I1376" i="1"/>
  <c r="K1376" i="1" s="1"/>
  <c r="J1376" i="1"/>
  <c r="H1377" i="1"/>
  <c r="I1377" i="1"/>
  <c r="K1377" i="1" s="1"/>
  <c r="J1377" i="1"/>
  <c r="H1378" i="1"/>
  <c r="I1378" i="1"/>
  <c r="K1378" i="1" s="1"/>
  <c r="J1378" i="1"/>
  <c r="H1379" i="1"/>
  <c r="I1379" i="1"/>
  <c r="K1379" i="1" s="1"/>
  <c r="J1379" i="1"/>
  <c r="H1380" i="1"/>
  <c r="I1380" i="1"/>
  <c r="K1380" i="1" s="1"/>
  <c r="J1380" i="1"/>
  <c r="H1381" i="1"/>
  <c r="I1381" i="1"/>
  <c r="K1381" i="1" s="1"/>
  <c r="J1381" i="1"/>
  <c r="H1382" i="1"/>
  <c r="I1382" i="1"/>
  <c r="K1382" i="1" s="1"/>
  <c r="J1382" i="1"/>
  <c r="H1383" i="1"/>
  <c r="I1383" i="1"/>
  <c r="K1383" i="1" s="1"/>
  <c r="J1383" i="1"/>
  <c r="H1384" i="1"/>
  <c r="I1384" i="1"/>
  <c r="K1384" i="1" s="1"/>
  <c r="J1384" i="1"/>
  <c r="H1385" i="1"/>
  <c r="I1385" i="1"/>
  <c r="K1385" i="1" s="1"/>
  <c r="J1385" i="1"/>
  <c r="H1386" i="1"/>
  <c r="I1386" i="1"/>
  <c r="K1386" i="1" s="1"/>
  <c r="J1386" i="1"/>
  <c r="H1387" i="1"/>
  <c r="I1387" i="1"/>
  <c r="K1387" i="1" s="1"/>
  <c r="J1387" i="1"/>
  <c r="H1388" i="1"/>
  <c r="I1388" i="1"/>
  <c r="K1388" i="1" s="1"/>
  <c r="J1388" i="1"/>
  <c r="H1389" i="1"/>
  <c r="I1389" i="1"/>
  <c r="K1389" i="1" s="1"/>
  <c r="J1389" i="1"/>
  <c r="H1390" i="1"/>
  <c r="I1390" i="1"/>
  <c r="K1390" i="1" s="1"/>
  <c r="J1390" i="1"/>
  <c r="H1391" i="1"/>
  <c r="I1391" i="1"/>
  <c r="K1391" i="1" s="1"/>
  <c r="J1391" i="1"/>
  <c r="H1392" i="1"/>
  <c r="I1392" i="1"/>
  <c r="K1392" i="1" s="1"/>
  <c r="J1392" i="1"/>
  <c r="H1393" i="1"/>
  <c r="I1393" i="1"/>
  <c r="K1393" i="1" s="1"/>
  <c r="J1393" i="1"/>
  <c r="H1394" i="1"/>
  <c r="I1394" i="1"/>
  <c r="K1394" i="1" s="1"/>
  <c r="J1394" i="1"/>
  <c r="H1395" i="1"/>
  <c r="I1395" i="1"/>
  <c r="K1395" i="1" s="1"/>
  <c r="J1395" i="1"/>
  <c r="H1396" i="1"/>
  <c r="I1396" i="1"/>
  <c r="K1396" i="1" s="1"/>
  <c r="J1396" i="1"/>
  <c r="H1397" i="1"/>
  <c r="I1397" i="1"/>
  <c r="K1397" i="1" s="1"/>
  <c r="J1397" i="1"/>
  <c r="H1398" i="1"/>
  <c r="I1398" i="1"/>
  <c r="K1398" i="1" s="1"/>
  <c r="J1398" i="1"/>
  <c r="H1399" i="1"/>
  <c r="I1399" i="1"/>
  <c r="K1399" i="1" s="1"/>
  <c r="J1399" i="1"/>
  <c r="H1400" i="1"/>
  <c r="I1400" i="1"/>
  <c r="K1400" i="1" s="1"/>
  <c r="J1400" i="1"/>
  <c r="H1401" i="1"/>
  <c r="I1401" i="1"/>
  <c r="K1401" i="1" s="1"/>
  <c r="J1401" i="1"/>
  <c r="H1402" i="1"/>
  <c r="I1402" i="1"/>
  <c r="K1402" i="1" s="1"/>
  <c r="J1402" i="1"/>
  <c r="H1403" i="1"/>
  <c r="I1403" i="1"/>
  <c r="K1403" i="1" s="1"/>
  <c r="J1403" i="1"/>
  <c r="H1404" i="1"/>
  <c r="I1404" i="1"/>
  <c r="K1404" i="1" s="1"/>
  <c r="J1404" i="1"/>
  <c r="H1405" i="1"/>
  <c r="I1405" i="1"/>
  <c r="K1405" i="1" s="1"/>
  <c r="J1405" i="1"/>
  <c r="H1406" i="1"/>
  <c r="I1406" i="1"/>
  <c r="K1406" i="1" s="1"/>
  <c r="J1406" i="1"/>
  <c r="H1407" i="1"/>
  <c r="I1407" i="1"/>
  <c r="K1407" i="1" s="1"/>
  <c r="J1407" i="1"/>
  <c r="H1408" i="1"/>
  <c r="I1408" i="1"/>
  <c r="K1408" i="1" s="1"/>
  <c r="J1408" i="1"/>
  <c r="H1409" i="1"/>
  <c r="I1409" i="1"/>
  <c r="K1409" i="1" s="1"/>
  <c r="J1409" i="1"/>
  <c r="H1410" i="1"/>
  <c r="I1410" i="1"/>
  <c r="K1410" i="1" s="1"/>
  <c r="J1410" i="1"/>
  <c r="H1411" i="1"/>
  <c r="I1411" i="1"/>
  <c r="K1411" i="1" s="1"/>
  <c r="J1411" i="1"/>
  <c r="H1412" i="1"/>
  <c r="I1412" i="1"/>
  <c r="K1412" i="1" s="1"/>
  <c r="J1412" i="1"/>
  <c r="H1413" i="1"/>
  <c r="I1413" i="1"/>
  <c r="K1413" i="1" s="1"/>
  <c r="J1413" i="1"/>
  <c r="H1414" i="1"/>
  <c r="I1414" i="1"/>
  <c r="K1414" i="1" s="1"/>
  <c r="J1414" i="1"/>
  <c r="H1415" i="1"/>
  <c r="I1415" i="1"/>
  <c r="K1415" i="1" s="1"/>
  <c r="J1415" i="1"/>
  <c r="H1416" i="1"/>
  <c r="I1416" i="1"/>
  <c r="K1416" i="1" s="1"/>
  <c r="J1416" i="1"/>
  <c r="H1417" i="1"/>
  <c r="I1417" i="1"/>
  <c r="K1417" i="1" s="1"/>
  <c r="J1417" i="1"/>
  <c r="H1418" i="1"/>
  <c r="I1418" i="1"/>
  <c r="K1418" i="1" s="1"/>
  <c r="J1418" i="1"/>
  <c r="H1419" i="1"/>
  <c r="I1419" i="1"/>
  <c r="K1419" i="1" s="1"/>
  <c r="J1419" i="1"/>
  <c r="H1420" i="1"/>
  <c r="I1420" i="1"/>
  <c r="K1420" i="1" s="1"/>
  <c r="J1420" i="1"/>
  <c r="H1421" i="1"/>
  <c r="I1421" i="1"/>
  <c r="K1421" i="1" s="1"/>
  <c r="J1421" i="1"/>
  <c r="H1422" i="1"/>
  <c r="I1422" i="1"/>
  <c r="K1422" i="1" s="1"/>
  <c r="J1422" i="1"/>
  <c r="H1423" i="1"/>
  <c r="I1423" i="1"/>
  <c r="K1423" i="1" s="1"/>
  <c r="J1423" i="1"/>
  <c r="H1424" i="1"/>
  <c r="I1424" i="1"/>
  <c r="K1424" i="1" s="1"/>
  <c r="J1424" i="1"/>
  <c r="H1425" i="1"/>
  <c r="I1425" i="1"/>
  <c r="K1425" i="1" s="1"/>
  <c r="J1425" i="1"/>
  <c r="H1426" i="1"/>
  <c r="I1426" i="1"/>
  <c r="K1426" i="1" s="1"/>
  <c r="J1426" i="1"/>
  <c r="H1427" i="1"/>
  <c r="I1427" i="1"/>
  <c r="K1427" i="1" s="1"/>
  <c r="J1427" i="1"/>
  <c r="H1428" i="1"/>
  <c r="I1428" i="1"/>
  <c r="K1428" i="1" s="1"/>
  <c r="J1428" i="1"/>
  <c r="H1429" i="1"/>
  <c r="I1429" i="1"/>
  <c r="K1429" i="1" s="1"/>
  <c r="J1429" i="1"/>
  <c r="H1430" i="1"/>
  <c r="I1430" i="1"/>
  <c r="K1430" i="1" s="1"/>
  <c r="J1430" i="1"/>
  <c r="H1431" i="1"/>
  <c r="I1431" i="1"/>
  <c r="K1431" i="1" s="1"/>
  <c r="J1431" i="1"/>
  <c r="H1432" i="1"/>
  <c r="I1432" i="1"/>
  <c r="K1432" i="1" s="1"/>
  <c r="J1432" i="1"/>
  <c r="H1433" i="1"/>
  <c r="I1433" i="1"/>
  <c r="K1433" i="1" s="1"/>
  <c r="J1433" i="1"/>
  <c r="H1434" i="1"/>
  <c r="I1434" i="1"/>
  <c r="K1434" i="1" s="1"/>
  <c r="J1434" i="1"/>
  <c r="H1435" i="1"/>
  <c r="I1435" i="1"/>
  <c r="K1435" i="1" s="1"/>
  <c r="J1435" i="1"/>
  <c r="H1436" i="1"/>
  <c r="I1436" i="1"/>
  <c r="K1436" i="1" s="1"/>
  <c r="J1436" i="1"/>
  <c r="H1437" i="1"/>
  <c r="I1437" i="1"/>
  <c r="K1437" i="1" s="1"/>
  <c r="J1437" i="1"/>
  <c r="H1438" i="1"/>
  <c r="I1438" i="1"/>
  <c r="K1438" i="1" s="1"/>
  <c r="J1438" i="1"/>
  <c r="H1439" i="1"/>
  <c r="I1439" i="1"/>
  <c r="K1439" i="1" s="1"/>
  <c r="J1439" i="1"/>
  <c r="H1440" i="1"/>
  <c r="I1440" i="1"/>
  <c r="K1440" i="1" s="1"/>
  <c r="J1440" i="1"/>
  <c r="H1441" i="1"/>
  <c r="I1441" i="1"/>
  <c r="K1441" i="1" s="1"/>
  <c r="J1441" i="1"/>
  <c r="H1442" i="1"/>
  <c r="I1442" i="1"/>
  <c r="K1442" i="1" s="1"/>
  <c r="J1442" i="1"/>
  <c r="H1443" i="1"/>
  <c r="I1443" i="1"/>
  <c r="K1443" i="1" s="1"/>
  <c r="J1443" i="1"/>
  <c r="H1444" i="1"/>
  <c r="I1444" i="1"/>
  <c r="K1444" i="1" s="1"/>
  <c r="J1444" i="1"/>
  <c r="H1445" i="1"/>
  <c r="I1445" i="1"/>
  <c r="K1445" i="1" s="1"/>
  <c r="J1445" i="1"/>
  <c r="H1446" i="1"/>
  <c r="I1446" i="1"/>
  <c r="K1446" i="1" s="1"/>
  <c r="J1446" i="1"/>
  <c r="H1447" i="1"/>
  <c r="I1447" i="1"/>
  <c r="K1447" i="1" s="1"/>
  <c r="J1447" i="1"/>
  <c r="H1448" i="1"/>
  <c r="I1448" i="1"/>
  <c r="K1448" i="1" s="1"/>
  <c r="J1448" i="1"/>
  <c r="H1449" i="1"/>
  <c r="I1449" i="1"/>
  <c r="K1449" i="1" s="1"/>
  <c r="J1449" i="1"/>
  <c r="H1450" i="1"/>
  <c r="I1450" i="1"/>
  <c r="K1450" i="1" s="1"/>
  <c r="J1450" i="1"/>
  <c r="H1451" i="1"/>
  <c r="I1451" i="1"/>
  <c r="K1451" i="1" s="1"/>
  <c r="J1451" i="1"/>
  <c r="H1452" i="1"/>
  <c r="I1452" i="1"/>
  <c r="K1452" i="1" s="1"/>
  <c r="J1452" i="1"/>
  <c r="H1453" i="1"/>
  <c r="I1453" i="1"/>
  <c r="K1453" i="1" s="1"/>
  <c r="J1453" i="1"/>
  <c r="H1454" i="1"/>
  <c r="I1454" i="1"/>
  <c r="K1454" i="1" s="1"/>
  <c r="J1454" i="1"/>
  <c r="H1455" i="1"/>
  <c r="I1455" i="1"/>
  <c r="K1455" i="1" s="1"/>
  <c r="J1455" i="1"/>
  <c r="H1456" i="1"/>
  <c r="I1456" i="1"/>
  <c r="K1456" i="1" s="1"/>
  <c r="J1456" i="1"/>
  <c r="H1457" i="1"/>
  <c r="I1457" i="1"/>
  <c r="K1457" i="1" s="1"/>
  <c r="J1457" i="1"/>
  <c r="H1458" i="1"/>
  <c r="I1458" i="1"/>
  <c r="K1458" i="1" s="1"/>
  <c r="J1458" i="1"/>
  <c r="H1459" i="1"/>
  <c r="I1459" i="1"/>
  <c r="K1459" i="1" s="1"/>
  <c r="J1459" i="1"/>
  <c r="H1460" i="1"/>
  <c r="I1460" i="1"/>
  <c r="K1460" i="1" s="1"/>
  <c r="J1460" i="1"/>
  <c r="H1461" i="1"/>
  <c r="I1461" i="1"/>
  <c r="K1461" i="1" s="1"/>
  <c r="J1461" i="1"/>
  <c r="H1462" i="1"/>
  <c r="I1462" i="1"/>
  <c r="K1462" i="1" s="1"/>
  <c r="J1462" i="1"/>
  <c r="H1463" i="1"/>
  <c r="I1463" i="1"/>
  <c r="K1463" i="1" s="1"/>
  <c r="J1463" i="1"/>
  <c r="H1464" i="1"/>
  <c r="I1464" i="1"/>
  <c r="K1464" i="1" s="1"/>
  <c r="J1464" i="1"/>
  <c r="H1465" i="1"/>
  <c r="I1465" i="1"/>
  <c r="K1465" i="1" s="1"/>
  <c r="J1465" i="1"/>
  <c r="H1466" i="1"/>
  <c r="I1466" i="1"/>
  <c r="K1466" i="1" s="1"/>
  <c r="J1466" i="1"/>
  <c r="H1467" i="1"/>
  <c r="I1467" i="1"/>
  <c r="K1467" i="1" s="1"/>
  <c r="J1467" i="1"/>
  <c r="H1468" i="1"/>
  <c r="I1468" i="1"/>
  <c r="K1468" i="1" s="1"/>
  <c r="J1468" i="1"/>
  <c r="H1469" i="1"/>
  <c r="I1469" i="1"/>
  <c r="K1469" i="1" s="1"/>
  <c r="J1469" i="1"/>
  <c r="H1470" i="1"/>
  <c r="I1470" i="1"/>
  <c r="K1470" i="1" s="1"/>
  <c r="J1470" i="1"/>
  <c r="H1471" i="1"/>
  <c r="I1471" i="1"/>
  <c r="K1471" i="1" s="1"/>
  <c r="J1471" i="1"/>
  <c r="H1472" i="1"/>
  <c r="I1472" i="1"/>
  <c r="K1472" i="1" s="1"/>
  <c r="J1472" i="1"/>
  <c r="H1473" i="1"/>
  <c r="I1473" i="1"/>
  <c r="K1473" i="1" s="1"/>
  <c r="J1473" i="1"/>
  <c r="H1474" i="1"/>
  <c r="I1474" i="1"/>
  <c r="K1474" i="1" s="1"/>
  <c r="J1474" i="1"/>
  <c r="H1475" i="1"/>
  <c r="I1475" i="1"/>
  <c r="K1475" i="1" s="1"/>
  <c r="J1475" i="1"/>
  <c r="H1476" i="1"/>
  <c r="I1476" i="1"/>
  <c r="K1476" i="1" s="1"/>
  <c r="J1476" i="1"/>
  <c r="H1477" i="1"/>
  <c r="I1477" i="1"/>
  <c r="K1477" i="1" s="1"/>
  <c r="J1477" i="1"/>
  <c r="H1478" i="1"/>
  <c r="I1478" i="1"/>
  <c r="K1478" i="1" s="1"/>
  <c r="J1478" i="1"/>
  <c r="H1479" i="1"/>
  <c r="I1479" i="1"/>
  <c r="K1479" i="1" s="1"/>
  <c r="J1479" i="1"/>
  <c r="H1480" i="1"/>
  <c r="I1480" i="1"/>
  <c r="K1480" i="1" s="1"/>
  <c r="J1480" i="1"/>
  <c r="H1481" i="1"/>
  <c r="I1481" i="1"/>
  <c r="K1481" i="1" s="1"/>
  <c r="J1481" i="1"/>
  <c r="H1482" i="1"/>
  <c r="I1482" i="1"/>
  <c r="K1482" i="1" s="1"/>
  <c r="J1482" i="1"/>
  <c r="H1483" i="1"/>
  <c r="I1483" i="1"/>
  <c r="K1483" i="1" s="1"/>
  <c r="J1483" i="1"/>
  <c r="H1484" i="1"/>
  <c r="I1484" i="1"/>
  <c r="K1484" i="1" s="1"/>
  <c r="J1484" i="1"/>
  <c r="H1485" i="1"/>
  <c r="I1485" i="1"/>
  <c r="K1485" i="1" s="1"/>
  <c r="J1485" i="1"/>
  <c r="H1486" i="1"/>
  <c r="I1486" i="1"/>
  <c r="K1486" i="1" s="1"/>
  <c r="J1486" i="1"/>
  <c r="H1487" i="1"/>
  <c r="I1487" i="1"/>
  <c r="K1487" i="1" s="1"/>
  <c r="J1487" i="1"/>
  <c r="H1488" i="1"/>
  <c r="I1488" i="1"/>
  <c r="K1488" i="1" s="1"/>
  <c r="J1488" i="1"/>
  <c r="H1489" i="1"/>
  <c r="I1489" i="1"/>
  <c r="K1489" i="1" s="1"/>
  <c r="J1489" i="1"/>
  <c r="H1490" i="1"/>
  <c r="I1490" i="1"/>
  <c r="K1490" i="1" s="1"/>
  <c r="J1490" i="1"/>
  <c r="H1491" i="1"/>
  <c r="I1491" i="1"/>
  <c r="K1491" i="1" s="1"/>
  <c r="J1491" i="1"/>
  <c r="H1492" i="1"/>
  <c r="I1492" i="1"/>
  <c r="K1492" i="1" s="1"/>
  <c r="J1492" i="1"/>
  <c r="H1493" i="1"/>
  <c r="I1493" i="1"/>
  <c r="K1493" i="1" s="1"/>
  <c r="J1493" i="1"/>
  <c r="H1494" i="1"/>
  <c r="I1494" i="1"/>
  <c r="K1494" i="1" s="1"/>
  <c r="J1494" i="1"/>
  <c r="H1495" i="1"/>
  <c r="I1495" i="1"/>
  <c r="K1495" i="1" s="1"/>
  <c r="J1495" i="1"/>
  <c r="H1496" i="1"/>
  <c r="I1496" i="1"/>
  <c r="K1496" i="1" s="1"/>
  <c r="J1496" i="1"/>
  <c r="H1497" i="1"/>
  <c r="I1497" i="1"/>
  <c r="K1497" i="1" s="1"/>
  <c r="J1497" i="1"/>
  <c r="H1498" i="1"/>
  <c r="I1498" i="1"/>
  <c r="K1498" i="1" s="1"/>
  <c r="J1498" i="1"/>
  <c r="H1499" i="1"/>
  <c r="I1499" i="1"/>
  <c r="K1499" i="1" s="1"/>
  <c r="J1499" i="1"/>
  <c r="H1500" i="1"/>
  <c r="I1500" i="1"/>
  <c r="K1500" i="1" s="1"/>
  <c r="J1500" i="1"/>
  <c r="H1501" i="1"/>
  <c r="I1501" i="1"/>
  <c r="K1501" i="1" s="1"/>
  <c r="J1501" i="1"/>
  <c r="H1502" i="1"/>
  <c r="I1502" i="1"/>
  <c r="K1502" i="1" s="1"/>
  <c r="J1502" i="1"/>
  <c r="H1503" i="1"/>
  <c r="I1503" i="1"/>
  <c r="K1503" i="1" s="1"/>
  <c r="J1503" i="1"/>
  <c r="H1504" i="1"/>
  <c r="I1504" i="1"/>
  <c r="K1504" i="1" s="1"/>
  <c r="J1504" i="1"/>
  <c r="H1505" i="1"/>
  <c r="I1505" i="1"/>
  <c r="K1505" i="1" s="1"/>
  <c r="J1505" i="1"/>
  <c r="H1506" i="1"/>
  <c r="I1506" i="1"/>
  <c r="K1506" i="1" s="1"/>
  <c r="J1506" i="1"/>
  <c r="H1507" i="1"/>
  <c r="I1507" i="1"/>
  <c r="K1507" i="1" s="1"/>
  <c r="J1507" i="1"/>
  <c r="H1508" i="1"/>
  <c r="I1508" i="1"/>
  <c r="K1508" i="1" s="1"/>
  <c r="J1508" i="1"/>
  <c r="H1509" i="1"/>
  <c r="I1509" i="1"/>
  <c r="K1509" i="1" s="1"/>
  <c r="J1509" i="1"/>
  <c r="H1510" i="1"/>
  <c r="I1510" i="1"/>
  <c r="K1510" i="1" s="1"/>
  <c r="J1510" i="1"/>
  <c r="H1511" i="1"/>
  <c r="I1511" i="1"/>
  <c r="K1511" i="1" s="1"/>
  <c r="J1511" i="1"/>
  <c r="H1512" i="1"/>
  <c r="I1512" i="1"/>
  <c r="K1512" i="1" s="1"/>
  <c r="J1512" i="1"/>
  <c r="H1513" i="1"/>
  <c r="I1513" i="1"/>
  <c r="K1513" i="1" s="1"/>
  <c r="J1513" i="1"/>
  <c r="H1514" i="1"/>
  <c r="I1514" i="1"/>
  <c r="K1514" i="1" s="1"/>
  <c r="J1514" i="1"/>
  <c r="H1515" i="1"/>
  <c r="I1515" i="1"/>
  <c r="K1515" i="1" s="1"/>
  <c r="J1515" i="1"/>
  <c r="H1516" i="1"/>
  <c r="I1516" i="1"/>
  <c r="K1516" i="1" s="1"/>
  <c r="J1516" i="1"/>
  <c r="H1517" i="1"/>
  <c r="I1517" i="1"/>
  <c r="K1517" i="1" s="1"/>
  <c r="J1517" i="1"/>
  <c r="H1518" i="1"/>
  <c r="I1518" i="1"/>
  <c r="K1518" i="1" s="1"/>
  <c r="J1518" i="1"/>
  <c r="H1519" i="1"/>
  <c r="I1519" i="1"/>
  <c r="K1519" i="1" s="1"/>
  <c r="J1519" i="1"/>
  <c r="H1520" i="1"/>
  <c r="I1520" i="1"/>
  <c r="K1520" i="1" s="1"/>
  <c r="J1520" i="1"/>
  <c r="H1521" i="1"/>
  <c r="I1521" i="1"/>
  <c r="K1521" i="1" s="1"/>
  <c r="J1521" i="1"/>
  <c r="H1522" i="1"/>
  <c r="I1522" i="1"/>
  <c r="K1522" i="1" s="1"/>
  <c r="J1522" i="1"/>
  <c r="H1523" i="1"/>
  <c r="I1523" i="1"/>
  <c r="K1523" i="1" s="1"/>
  <c r="J1523" i="1"/>
  <c r="H1524" i="1"/>
  <c r="I1524" i="1"/>
  <c r="K1524" i="1" s="1"/>
  <c r="J1524" i="1"/>
  <c r="H1525" i="1"/>
  <c r="I1525" i="1"/>
  <c r="K1525" i="1" s="1"/>
  <c r="J1525" i="1"/>
  <c r="H1526" i="1"/>
  <c r="I1526" i="1"/>
  <c r="K1526" i="1" s="1"/>
  <c r="J1526" i="1"/>
  <c r="H1527" i="1"/>
  <c r="I1527" i="1"/>
  <c r="K1527" i="1" s="1"/>
  <c r="J1527" i="1"/>
  <c r="H1528" i="1"/>
  <c r="I1528" i="1"/>
  <c r="K1528" i="1" s="1"/>
  <c r="J1528" i="1"/>
  <c r="H1529" i="1"/>
  <c r="I1529" i="1"/>
  <c r="K1529" i="1" s="1"/>
  <c r="J1529" i="1"/>
  <c r="H1530" i="1"/>
  <c r="I1530" i="1"/>
  <c r="K1530" i="1" s="1"/>
  <c r="J1530" i="1"/>
  <c r="H1531" i="1"/>
  <c r="I1531" i="1"/>
  <c r="K1531" i="1" s="1"/>
  <c r="J1531" i="1"/>
  <c r="H1532" i="1"/>
  <c r="I1532" i="1"/>
  <c r="K1532" i="1" s="1"/>
  <c r="J1532" i="1"/>
  <c r="H1533" i="1"/>
  <c r="I1533" i="1"/>
  <c r="K1533" i="1" s="1"/>
  <c r="J1533" i="1"/>
  <c r="H1534" i="1"/>
  <c r="I1534" i="1"/>
  <c r="K1534" i="1" s="1"/>
  <c r="J1534" i="1"/>
  <c r="H1535" i="1"/>
  <c r="I1535" i="1"/>
  <c r="K1535" i="1" s="1"/>
  <c r="J1535" i="1"/>
  <c r="H1536" i="1"/>
  <c r="I1536" i="1"/>
  <c r="K1536" i="1" s="1"/>
  <c r="J1536" i="1"/>
  <c r="H1537" i="1"/>
  <c r="I1537" i="1"/>
  <c r="K1537" i="1" s="1"/>
  <c r="J1537" i="1"/>
  <c r="H1538" i="1"/>
  <c r="I1538" i="1"/>
  <c r="K1538" i="1" s="1"/>
  <c r="J1538" i="1"/>
  <c r="H1539" i="1"/>
  <c r="I1539" i="1"/>
  <c r="K1539" i="1" s="1"/>
  <c r="J1539" i="1"/>
  <c r="H1540" i="1"/>
  <c r="I1540" i="1"/>
  <c r="K1540" i="1" s="1"/>
  <c r="J1540" i="1"/>
  <c r="H1541" i="1"/>
  <c r="I1541" i="1"/>
  <c r="K1541" i="1" s="1"/>
  <c r="J1541" i="1"/>
  <c r="H1542" i="1"/>
  <c r="I1542" i="1"/>
  <c r="K1542" i="1" s="1"/>
  <c r="J1542" i="1"/>
  <c r="H1543" i="1"/>
  <c r="I1543" i="1"/>
  <c r="K1543" i="1" s="1"/>
  <c r="J1543" i="1"/>
  <c r="H1544" i="1"/>
  <c r="I1544" i="1"/>
  <c r="K1544" i="1" s="1"/>
  <c r="J1544" i="1"/>
  <c r="H1545" i="1"/>
  <c r="I1545" i="1"/>
  <c r="K1545" i="1" s="1"/>
  <c r="J1545" i="1"/>
  <c r="H1546" i="1"/>
  <c r="I1546" i="1"/>
  <c r="K1546" i="1" s="1"/>
  <c r="J1546" i="1"/>
  <c r="H1547" i="1"/>
  <c r="I1547" i="1"/>
  <c r="K1547" i="1" s="1"/>
  <c r="J1547" i="1"/>
  <c r="H1548" i="1"/>
  <c r="I1548" i="1"/>
  <c r="K1548" i="1" s="1"/>
  <c r="J1548" i="1"/>
  <c r="H1549" i="1"/>
  <c r="I1549" i="1"/>
  <c r="K1549" i="1" s="1"/>
  <c r="J1549" i="1"/>
  <c r="H1550" i="1"/>
  <c r="I1550" i="1"/>
  <c r="K1550" i="1" s="1"/>
  <c r="J1550" i="1"/>
  <c r="H1551" i="1"/>
  <c r="I1551" i="1"/>
  <c r="K1551" i="1" s="1"/>
  <c r="J1551" i="1"/>
  <c r="H1552" i="1"/>
  <c r="I1552" i="1"/>
  <c r="K1552" i="1" s="1"/>
  <c r="J1552" i="1"/>
  <c r="H1553" i="1"/>
  <c r="I1553" i="1"/>
  <c r="K1553" i="1" s="1"/>
  <c r="J1553" i="1"/>
  <c r="H1554" i="1"/>
  <c r="I1554" i="1"/>
  <c r="K1554" i="1" s="1"/>
  <c r="J1554" i="1"/>
  <c r="H1555" i="1"/>
  <c r="I1555" i="1"/>
  <c r="K1555" i="1" s="1"/>
  <c r="J1555" i="1"/>
  <c r="H1556" i="1"/>
  <c r="I1556" i="1"/>
  <c r="K1556" i="1" s="1"/>
  <c r="J1556" i="1"/>
  <c r="H1557" i="1"/>
  <c r="I1557" i="1"/>
  <c r="K1557" i="1" s="1"/>
  <c r="J1557" i="1"/>
  <c r="H1558" i="1"/>
  <c r="I1558" i="1"/>
  <c r="K1558" i="1" s="1"/>
  <c r="J1558" i="1"/>
  <c r="H1559" i="1"/>
  <c r="I1559" i="1"/>
  <c r="K1559" i="1" s="1"/>
  <c r="J1559" i="1"/>
  <c r="H1560" i="1"/>
  <c r="I1560" i="1"/>
  <c r="K1560" i="1" s="1"/>
  <c r="J1560" i="1"/>
  <c r="H1561" i="1"/>
  <c r="I1561" i="1"/>
  <c r="K1561" i="1" s="1"/>
  <c r="J1561" i="1"/>
  <c r="H1562" i="1"/>
  <c r="I1562" i="1"/>
  <c r="K1562" i="1" s="1"/>
  <c r="J1562" i="1"/>
  <c r="H1563" i="1"/>
  <c r="I1563" i="1"/>
  <c r="K1563" i="1" s="1"/>
  <c r="J1563" i="1"/>
  <c r="H1564" i="1"/>
  <c r="I1564" i="1"/>
  <c r="K1564" i="1" s="1"/>
  <c r="J1564" i="1"/>
  <c r="H1565" i="1"/>
  <c r="I1565" i="1"/>
  <c r="K1565" i="1" s="1"/>
  <c r="J1565" i="1"/>
  <c r="H1566" i="1"/>
  <c r="I1566" i="1"/>
  <c r="K1566" i="1" s="1"/>
  <c r="J1566" i="1"/>
  <c r="H1567" i="1"/>
  <c r="I1567" i="1"/>
  <c r="K1567" i="1" s="1"/>
  <c r="J1567" i="1"/>
  <c r="H1568" i="1"/>
  <c r="I1568" i="1"/>
  <c r="K1568" i="1" s="1"/>
  <c r="J1568" i="1"/>
  <c r="H1569" i="1"/>
  <c r="I1569" i="1"/>
  <c r="K1569" i="1" s="1"/>
  <c r="J1569" i="1"/>
  <c r="H1570" i="1"/>
  <c r="I1570" i="1"/>
  <c r="K1570" i="1" s="1"/>
  <c r="J1570" i="1"/>
  <c r="H1571" i="1"/>
  <c r="I1571" i="1"/>
  <c r="K1571" i="1" s="1"/>
  <c r="J1571" i="1"/>
  <c r="H1572" i="1"/>
  <c r="I1572" i="1"/>
  <c r="K1572" i="1" s="1"/>
  <c r="J1572" i="1"/>
  <c r="H1573" i="1"/>
  <c r="I1573" i="1"/>
  <c r="K1573" i="1" s="1"/>
  <c r="J1573" i="1"/>
  <c r="H1574" i="1"/>
  <c r="I1574" i="1"/>
  <c r="K1574" i="1" s="1"/>
  <c r="J1574" i="1"/>
  <c r="H1575" i="1"/>
  <c r="I1575" i="1"/>
  <c r="K1575" i="1" s="1"/>
  <c r="J1575" i="1"/>
  <c r="H1576" i="1"/>
  <c r="I1576" i="1"/>
  <c r="K1576" i="1" s="1"/>
  <c r="J1576" i="1"/>
  <c r="H1577" i="1"/>
  <c r="I1577" i="1"/>
  <c r="K1577" i="1" s="1"/>
  <c r="J1577" i="1"/>
  <c r="H1578" i="1"/>
  <c r="I1578" i="1"/>
  <c r="K1578" i="1" s="1"/>
  <c r="J1578" i="1"/>
  <c r="H1579" i="1"/>
  <c r="I1579" i="1"/>
  <c r="K1579" i="1" s="1"/>
  <c r="J1579" i="1"/>
  <c r="H1580" i="1"/>
  <c r="I1580" i="1"/>
  <c r="K1580" i="1" s="1"/>
  <c r="J1580" i="1"/>
  <c r="H1581" i="1"/>
  <c r="I1581" i="1"/>
  <c r="K1581" i="1" s="1"/>
  <c r="J1581" i="1"/>
  <c r="H1582" i="1"/>
  <c r="I1582" i="1"/>
  <c r="K1582" i="1" s="1"/>
  <c r="J1582" i="1"/>
  <c r="H1583" i="1"/>
  <c r="I1583" i="1"/>
  <c r="K1583" i="1" s="1"/>
  <c r="J1583" i="1"/>
  <c r="H1584" i="1"/>
  <c r="I1584" i="1"/>
  <c r="K1584" i="1" s="1"/>
  <c r="J1584" i="1"/>
  <c r="H1585" i="1"/>
  <c r="I1585" i="1"/>
  <c r="K1585" i="1" s="1"/>
  <c r="J1585" i="1"/>
  <c r="H1586" i="1"/>
  <c r="I1586" i="1"/>
  <c r="K1586" i="1" s="1"/>
  <c r="J1586" i="1"/>
  <c r="H1587" i="1"/>
  <c r="I1587" i="1"/>
  <c r="K1587" i="1" s="1"/>
  <c r="J1587" i="1"/>
  <c r="H1588" i="1"/>
  <c r="I1588" i="1"/>
  <c r="K1588" i="1" s="1"/>
  <c r="J1588" i="1"/>
  <c r="H1589" i="1"/>
  <c r="I1589" i="1"/>
  <c r="K1589" i="1" s="1"/>
  <c r="J1589" i="1"/>
  <c r="H1590" i="1"/>
  <c r="I1590" i="1"/>
  <c r="K1590" i="1" s="1"/>
  <c r="J1590" i="1"/>
  <c r="H1591" i="1"/>
  <c r="I1591" i="1"/>
  <c r="K1591" i="1" s="1"/>
  <c r="J1591" i="1"/>
  <c r="H1592" i="1"/>
  <c r="I1592" i="1"/>
  <c r="K1592" i="1" s="1"/>
  <c r="J1592" i="1"/>
  <c r="H1593" i="1"/>
  <c r="I1593" i="1"/>
  <c r="K1593" i="1" s="1"/>
  <c r="J1593" i="1"/>
  <c r="H1594" i="1"/>
  <c r="I1594" i="1"/>
  <c r="K1594" i="1" s="1"/>
  <c r="J1594" i="1"/>
  <c r="H1595" i="1"/>
  <c r="I1595" i="1"/>
  <c r="K1595" i="1" s="1"/>
  <c r="J1595" i="1"/>
  <c r="H1596" i="1"/>
  <c r="I1596" i="1"/>
  <c r="K1596" i="1" s="1"/>
  <c r="J1596" i="1"/>
  <c r="H1597" i="1"/>
  <c r="I1597" i="1"/>
  <c r="K1597" i="1" s="1"/>
  <c r="J1597" i="1"/>
  <c r="H1598" i="1"/>
  <c r="I1598" i="1"/>
  <c r="K1598" i="1" s="1"/>
  <c r="J1598" i="1"/>
  <c r="H1599" i="1"/>
  <c r="I1599" i="1"/>
  <c r="K1599" i="1" s="1"/>
  <c r="J1599" i="1"/>
  <c r="H1600" i="1"/>
  <c r="I1600" i="1"/>
  <c r="K1600" i="1" s="1"/>
  <c r="J1600" i="1"/>
  <c r="H1601" i="1"/>
  <c r="I1601" i="1"/>
  <c r="K1601" i="1" s="1"/>
  <c r="J1601" i="1"/>
  <c r="H1602" i="1"/>
  <c r="I1602" i="1"/>
  <c r="K1602" i="1" s="1"/>
  <c r="J1602" i="1"/>
  <c r="H1603" i="1"/>
  <c r="I1603" i="1"/>
  <c r="K1603" i="1" s="1"/>
  <c r="J1603" i="1"/>
  <c r="H1604" i="1"/>
  <c r="I1604" i="1"/>
  <c r="K1604" i="1" s="1"/>
  <c r="J1604" i="1"/>
  <c r="H1605" i="1"/>
  <c r="I1605" i="1"/>
  <c r="K1605" i="1" s="1"/>
  <c r="J1605" i="1"/>
  <c r="H1606" i="1"/>
  <c r="I1606" i="1"/>
  <c r="K1606" i="1" s="1"/>
  <c r="J1606" i="1"/>
  <c r="H1607" i="1"/>
  <c r="I1607" i="1"/>
  <c r="K1607" i="1" s="1"/>
  <c r="J1607" i="1"/>
  <c r="H1608" i="1"/>
  <c r="I1608" i="1"/>
  <c r="K1608" i="1" s="1"/>
  <c r="J1608" i="1"/>
  <c r="H1609" i="1"/>
  <c r="I1609" i="1"/>
  <c r="K1609" i="1" s="1"/>
  <c r="J1609" i="1"/>
  <c r="H1610" i="1"/>
  <c r="I1610" i="1"/>
  <c r="K1610" i="1" s="1"/>
  <c r="J1610" i="1"/>
  <c r="H1611" i="1"/>
  <c r="I1611" i="1"/>
  <c r="K1611" i="1" s="1"/>
  <c r="J1611" i="1"/>
  <c r="H1612" i="1"/>
  <c r="I1612" i="1"/>
  <c r="K1612" i="1" s="1"/>
  <c r="J1612" i="1"/>
  <c r="H1613" i="1"/>
  <c r="I1613" i="1"/>
  <c r="K1613" i="1" s="1"/>
  <c r="J1613" i="1"/>
  <c r="H1614" i="1"/>
  <c r="I1614" i="1"/>
  <c r="K1614" i="1" s="1"/>
  <c r="J1614" i="1"/>
  <c r="H1615" i="1"/>
  <c r="I1615" i="1"/>
  <c r="K1615" i="1" s="1"/>
  <c r="J1615" i="1"/>
  <c r="H1616" i="1"/>
  <c r="I1616" i="1"/>
  <c r="K1616" i="1" s="1"/>
  <c r="J1616" i="1"/>
  <c r="H1617" i="1"/>
  <c r="I1617" i="1"/>
  <c r="K1617" i="1" s="1"/>
  <c r="J1617" i="1"/>
  <c r="H1618" i="1"/>
  <c r="I1618" i="1"/>
  <c r="K1618" i="1" s="1"/>
  <c r="J1618" i="1"/>
  <c r="H1619" i="1"/>
  <c r="I1619" i="1"/>
  <c r="K1619" i="1" s="1"/>
  <c r="J1619" i="1"/>
  <c r="H1620" i="1"/>
  <c r="I1620" i="1"/>
  <c r="K1620" i="1" s="1"/>
  <c r="J1620" i="1"/>
  <c r="H1621" i="1"/>
  <c r="I1621" i="1"/>
  <c r="K1621" i="1" s="1"/>
  <c r="J1621" i="1"/>
  <c r="H1622" i="1"/>
  <c r="I1622" i="1"/>
  <c r="K1622" i="1" s="1"/>
  <c r="J1622" i="1"/>
  <c r="H1623" i="1"/>
  <c r="I1623" i="1"/>
  <c r="K1623" i="1" s="1"/>
  <c r="J1623" i="1"/>
  <c r="H1624" i="1"/>
  <c r="I1624" i="1"/>
  <c r="K1624" i="1" s="1"/>
  <c r="J1624" i="1"/>
  <c r="H1625" i="1"/>
  <c r="I1625" i="1"/>
  <c r="K1625" i="1" s="1"/>
  <c r="J1625" i="1"/>
  <c r="H1626" i="1"/>
  <c r="I1626" i="1"/>
  <c r="K1626" i="1" s="1"/>
  <c r="J1626" i="1"/>
  <c r="H1627" i="1"/>
  <c r="I1627" i="1"/>
  <c r="K1627" i="1" s="1"/>
  <c r="J1627" i="1"/>
  <c r="H1628" i="1"/>
  <c r="I1628" i="1"/>
  <c r="K1628" i="1" s="1"/>
  <c r="J1628" i="1"/>
  <c r="H1629" i="1"/>
  <c r="I1629" i="1"/>
  <c r="K1629" i="1" s="1"/>
  <c r="J1629" i="1"/>
  <c r="H1630" i="1"/>
  <c r="I1630" i="1"/>
  <c r="K1630" i="1" s="1"/>
  <c r="J1630" i="1"/>
  <c r="H1631" i="1"/>
  <c r="I1631" i="1"/>
  <c r="K1631" i="1" s="1"/>
  <c r="J1631" i="1"/>
  <c r="H1632" i="1"/>
  <c r="I1632" i="1"/>
  <c r="K1632" i="1" s="1"/>
  <c r="J1632" i="1"/>
  <c r="H1633" i="1"/>
  <c r="I1633" i="1"/>
  <c r="K1633" i="1" s="1"/>
  <c r="J1633" i="1"/>
  <c r="H1634" i="1"/>
  <c r="I1634" i="1"/>
  <c r="K1634" i="1" s="1"/>
  <c r="J1634" i="1"/>
  <c r="H1635" i="1"/>
  <c r="I1635" i="1"/>
  <c r="K1635" i="1" s="1"/>
  <c r="J1635" i="1"/>
  <c r="H1636" i="1"/>
  <c r="I1636" i="1"/>
  <c r="K1636" i="1" s="1"/>
  <c r="J1636" i="1"/>
  <c r="H1637" i="1"/>
  <c r="I1637" i="1"/>
  <c r="K1637" i="1" s="1"/>
  <c r="J1637" i="1"/>
  <c r="H1638" i="1"/>
  <c r="I1638" i="1"/>
  <c r="K1638" i="1" s="1"/>
  <c r="J1638" i="1"/>
  <c r="H1639" i="1"/>
  <c r="I1639" i="1"/>
  <c r="K1639" i="1" s="1"/>
  <c r="J1639" i="1"/>
  <c r="H1640" i="1"/>
  <c r="I1640" i="1"/>
  <c r="K1640" i="1" s="1"/>
  <c r="J1640" i="1"/>
  <c r="H1641" i="1"/>
  <c r="I1641" i="1"/>
  <c r="K1641" i="1" s="1"/>
  <c r="J1641" i="1"/>
  <c r="H1642" i="1"/>
  <c r="I1642" i="1"/>
  <c r="K1642" i="1" s="1"/>
  <c r="J1642" i="1"/>
  <c r="H1643" i="1"/>
  <c r="I1643" i="1"/>
  <c r="K1643" i="1" s="1"/>
  <c r="J1643" i="1"/>
  <c r="H1644" i="1"/>
  <c r="I1644" i="1"/>
  <c r="K1644" i="1" s="1"/>
  <c r="J1644" i="1"/>
  <c r="H1645" i="1"/>
  <c r="I1645" i="1"/>
  <c r="K1645" i="1" s="1"/>
  <c r="J1645" i="1"/>
  <c r="H1646" i="1"/>
  <c r="I1646" i="1"/>
  <c r="K1646" i="1" s="1"/>
  <c r="J1646" i="1"/>
  <c r="H1647" i="1"/>
  <c r="I1647" i="1"/>
  <c r="K1647" i="1" s="1"/>
  <c r="J1647" i="1"/>
  <c r="H1648" i="1"/>
  <c r="I1648" i="1"/>
  <c r="K1648" i="1" s="1"/>
  <c r="J1648" i="1"/>
  <c r="H1649" i="1"/>
  <c r="I1649" i="1"/>
  <c r="K1649" i="1" s="1"/>
  <c r="J1649" i="1"/>
  <c r="H1650" i="1"/>
  <c r="I1650" i="1"/>
  <c r="K1650" i="1" s="1"/>
  <c r="J1650" i="1"/>
  <c r="H1651" i="1"/>
  <c r="I1651" i="1"/>
  <c r="K1651" i="1" s="1"/>
  <c r="J1651" i="1"/>
  <c r="H1652" i="1"/>
  <c r="I1652" i="1"/>
  <c r="K1652" i="1" s="1"/>
  <c r="J1652" i="1"/>
  <c r="H1653" i="1"/>
  <c r="I1653" i="1"/>
  <c r="K1653" i="1" s="1"/>
  <c r="J1653" i="1"/>
  <c r="H1654" i="1"/>
  <c r="I1654" i="1"/>
  <c r="K1654" i="1" s="1"/>
  <c r="J1654" i="1"/>
  <c r="H1655" i="1"/>
  <c r="I1655" i="1"/>
  <c r="K1655" i="1" s="1"/>
  <c r="J1655" i="1"/>
  <c r="H1656" i="1"/>
  <c r="I1656" i="1"/>
  <c r="K1656" i="1" s="1"/>
  <c r="J1656" i="1"/>
  <c r="H1657" i="1"/>
  <c r="I1657" i="1"/>
  <c r="K1657" i="1" s="1"/>
  <c r="J1657" i="1"/>
  <c r="H1658" i="1"/>
  <c r="I1658" i="1"/>
  <c r="K1658" i="1" s="1"/>
  <c r="J1658" i="1"/>
  <c r="H1659" i="1"/>
  <c r="I1659" i="1"/>
  <c r="K1659" i="1" s="1"/>
  <c r="J1659" i="1"/>
  <c r="H1660" i="1"/>
  <c r="I1660" i="1"/>
  <c r="K1660" i="1" s="1"/>
  <c r="J1660" i="1"/>
  <c r="H1661" i="1"/>
  <c r="I1661" i="1"/>
  <c r="K1661" i="1" s="1"/>
  <c r="J1661" i="1"/>
  <c r="H1662" i="1"/>
  <c r="I1662" i="1"/>
  <c r="K1662" i="1" s="1"/>
  <c r="J1662" i="1"/>
  <c r="H1663" i="1"/>
  <c r="I1663" i="1"/>
  <c r="K1663" i="1" s="1"/>
  <c r="J1663" i="1"/>
  <c r="H1664" i="1"/>
  <c r="I1664" i="1"/>
  <c r="K1664" i="1" s="1"/>
  <c r="J1664" i="1"/>
  <c r="H1665" i="1"/>
  <c r="I1665" i="1"/>
  <c r="K1665" i="1" s="1"/>
  <c r="J1665" i="1"/>
  <c r="H1666" i="1"/>
  <c r="I1666" i="1"/>
  <c r="K1666" i="1" s="1"/>
  <c r="J1666" i="1"/>
  <c r="H1667" i="1"/>
  <c r="I1667" i="1"/>
  <c r="K1667" i="1" s="1"/>
  <c r="J1667" i="1"/>
  <c r="H1668" i="1"/>
  <c r="I1668" i="1"/>
  <c r="K1668" i="1" s="1"/>
  <c r="J1668" i="1"/>
  <c r="H1669" i="1"/>
  <c r="I1669" i="1"/>
  <c r="K1669" i="1" s="1"/>
  <c r="J1669" i="1"/>
  <c r="H1670" i="1"/>
  <c r="I1670" i="1"/>
  <c r="K1670" i="1" s="1"/>
  <c r="J1670" i="1"/>
  <c r="H1671" i="1"/>
  <c r="I1671" i="1"/>
  <c r="K1671" i="1" s="1"/>
  <c r="J1671" i="1"/>
  <c r="H1672" i="1"/>
  <c r="I1672" i="1"/>
  <c r="K1672" i="1" s="1"/>
  <c r="J1672" i="1"/>
  <c r="H1673" i="1"/>
  <c r="I1673" i="1"/>
  <c r="K1673" i="1" s="1"/>
  <c r="J1673" i="1"/>
  <c r="H1674" i="1"/>
  <c r="I1674" i="1"/>
  <c r="K1674" i="1" s="1"/>
  <c r="J1674" i="1"/>
  <c r="H1675" i="1"/>
  <c r="I1675" i="1"/>
  <c r="K1675" i="1" s="1"/>
  <c r="J1675" i="1"/>
  <c r="H1676" i="1"/>
  <c r="I1676" i="1"/>
  <c r="K1676" i="1" s="1"/>
  <c r="J1676" i="1"/>
  <c r="H1677" i="1"/>
  <c r="I1677" i="1"/>
  <c r="K1677" i="1" s="1"/>
  <c r="J1677" i="1"/>
  <c r="H1678" i="1"/>
  <c r="I1678" i="1"/>
  <c r="K1678" i="1" s="1"/>
  <c r="J1678" i="1"/>
  <c r="H1679" i="1"/>
  <c r="I1679" i="1"/>
  <c r="K1679" i="1" s="1"/>
  <c r="J1679" i="1"/>
  <c r="H1680" i="1"/>
  <c r="I1680" i="1"/>
  <c r="K1680" i="1" s="1"/>
  <c r="J1680" i="1"/>
  <c r="H1681" i="1"/>
  <c r="I1681" i="1"/>
  <c r="K1681" i="1" s="1"/>
  <c r="J1681" i="1"/>
  <c r="H1682" i="1"/>
  <c r="I1682" i="1"/>
  <c r="K1682" i="1" s="1"/>
  <c r="J1682" i="1"/>
  <c r="H1683" i="1"/>
  <c r="I1683" i="1"/>
  <c r="K1683" i="1" s="1"/>
  <c r="J1683" i="1"/>
  <c r="H1684" i="1"/>
  <c r="I1684" i="1"/>
  <c r="K1684" i="1" s="1"/>
  <c r="J1684" i="1"/>
  <c r="H1685" i="1"/>
  <c r="I1685" i="1"/>
  <c r="K1685" i="1" s="1"/>
  <c r="J1685" i="1"/>
  <c r="H1686" i="1"/>
  <c r="I1686" i="1"/>
  <c r="K1686" i="1" s="1"/>
  <c r="J1686" i="1"/>
  <c r="H1687" i="1"/>
  <c r="I1687" i="1"/>
  <c r="K1687" i="1" s="1"/>
  <c r="J1687" i="1"/>
  <c r="H1688" i="1"/>
  <c r="I1688" i="1"/>
  <c r="K1688" i="1" s="1"/>
  <c r="J1688" i="1"/>
  <c r="H1689" i="1"/>
  <c r="I1689" i="1"/>
  <c r="K1689" i="1" s="1"/>
  <c r="J1689" i="1"/>
  <c r="H1690" i="1"/>
  <c r="I1690" i="1"/>
  <c r="K1690" i="1" s="1"/>
  <c r="J1690" i="1"/>
  <c r="H1691" i="1"/>
  <c r="I1691" i="1"/>
  <c r="K1691" i="1" s="1"/>
  <c r="J1691" i="1"/>
  <c r="H1692" i="1"/>
  <c r="I1692" i="1"/>
  <c r="K1692" i="1" s="1"/>
  <c r="J1692" i="1"/>
  <c r="H1693" i="1"/>
  <c r="I1693" i="1"/>
  <c r="K1693" i="1" s="1"/>
  <c r="J1693" i="1"/>
  <c r="H1694" i="1"/>
  <c r="I1694" i="1"/>
  <c r="K1694" i="1" s="1"/>
  <c r="J1694" i="1"/>
  <c r="H1695" i="1"/>
  <c r="I1695" i="1"/>
  <c r="K1695" i="1" s="1"/>
  <c r="J1695" i="1"/>
  <c r="H1696" i="1"/>
  <c r="I1696" i="1"/>
  <c r="K1696" i="1" s="1"/>
  <c r="J1696" i="1"/>
  <c r="H1697" i="1"/>
  <c r="I1697" i="1"/>
  <c r="K1697" i="1" s="1"/>
  <c r="J1697" i="1"/>
  <c r="H1698" i="1"/>
  <c r="I1698" i="1"/>
  <c r="K1698" i="1" s="1"/>
  <c r="J1698" i="1"/>
  <c r="H1699" i="1"/>
  <c r="I1699" i="1"/>
  <c r="K1699" i="1" s="1"/>
  <c r="J1699" i="1"/>
  <c r="H1700" i="1"/>
  <c r="I1700" i="1"/>
  <c r="K1700" i="1" s="1"/>
  <c r="J1700" i="1"/>
  <c r="H1701" i="1"/>
  <c r="I1701" i="1"/>
  <c r="K1701" i="1" s="1"/>
  <c r="J1701" i="1"/>
  <c r="H1702" i="1"/>
  <c r="I1702" i="1"/>
  <c r="K1702" i="1" s="1"/>
  <c r="J1702" i="1"/>
  <c r="H1703" i="1"/>
  <c r="I1703" i="1"/>
  <c r="K1703" i="1" s="1"/>
  <c r="J1703" i="1"/>
  <c r="H1704" i="1"/>
  <c r="I1704" i="1"/>
  <c r="K1704" i="1" s="1"/>
  <c r="J1704" i="1"/>
  <c r="H1705" i="1"/>
  <c r="I1705" i="1"/>
  <c r="K1705" i="1" s="1"/>
  <c r="J1705" i="1"/>
  <c r="H1706" i="1"/>
  <c r="I1706" i="1"/>
  <c r="K1706" i="1" s="1"/>
  <c r="J1706" i="1"/>
  <c r="H1707" i="1"/>
  <c r="I1707" i="1"/>
  <c r="K1707" i="1" s="1"/>
  <c r="J1707" i="1"/>
  <c r="H1708" i="1"/>
  <c r="I1708" i="1"/>
  <c r="K1708" i="1" s="1"/>
  <c r="J1708" i="1"/>
  <c r="H1709" i="1"/>
  <c r="I1709" i="1"/>
  <c r="K1709" i="1" s="1"/>
  <c r="J1709" i="1"/>
  <c r="H1710" i="1"/>
  <c r="I1710" i="1"/>
  <c r="K1710" i="1" s="1"/>
  <c r="J1710" i="1"/>
  <c r="H1711" i="1"/>
  <c r="I1711" i="1"/>
  <c r="K1711" i="1" s="1"/>
  <c r="J1711" i="1"/>
  <c r="H1712" i="1"/>
  <c r="I1712" i="1"/>
  <c r="K1712" i="1" s="1"/>
  <c r="J1712" i="1"/>
  <c r="H1713" i="1"/>
  <c r="I1713" i="1"/>
  <c r="K1713" i="1" s="1"/>
  <c r="J1713" i="1"/>
  <c r="H1714" i="1"/>
  <c r="I1714" i="1"/>
  <c r="K1714" i="1" s="1"/>
  <c r="J1714" i="1"/>
  <c r="H1715" i="1"/>
  <c r="I1715" i="1"/>
  <c r="K1715" i="1" s="1"/>
  <c r="J1715" i="1"/>
  <c r="H1716" i="1"/>
  <c r="I1716" i="1"/>
  <c r="K1716" i="1" s="1"/>
  <c r="J1716" i="1"/>
  <c r="H1717" i="1"/>
  <c r="I1717" i="1"/>
  <c r="K1717" i="1" s="1"/>
  <c r="J1717" i="1"/>
  <c r="H1718" i="1"/>
  <c r="I1718" i="1"/>
  <c r="K1718" i="1" s="1"/>
  <c r="J1718" i="1"/>
  <c r="H1719" i="1"/>
  <c r="I1719" i="1"/>
  <c r="K1719" i="1" s="1"/>
  <c r="J1719" i="1"/>
  <c r="H1720" i="1"/>
  <c r="I1720" i="1"/>
  <c r="K1720" i="1" s="1"/>
  <c r="J1720" i="1"/>
  <c r="H1721" i="1"/>
  <c r="I1721" i="1"/>
  <c r="K1721" i="1" s="1"/>
  <c r="J1721" i="1"/>
  <c r="H1722" i="1"/>
  <c r="I1722" i="1"/>
  <c r="K1722" i="1" s="1"/>
  <c r="J1722" i="1"/>
  <c r="H1723" i="1"/>
  <c r="I1723" i="1"/>
  <c r="K1723" i="1" s="1"/>
  <c r="J1723" i="1"/>
  <c r="H1724" i="1"/>
  <c r="I1724" i="1"/>
  <c r="K1724" i="1" s="1"/>
  <c r="J1724" i="1"/>
  <c r="H1725" i="1"/>
  <c r="I1725" i="1"/>
  <c r="K1725" i="1" s="1"/>
  <c r="J1725" i="1"/>
  <c r="H1726" i="1"/>
  <c r="I1726" i="1"/>
  <c r="K1726" i="1" s="1"/>
  <c r="J1726" i="1"/>
  <c r="H1727" i="1"/>
  <c r="I1727" i="1"/>
  <c r="K1727" i="1" s="1"/>
  <c r="J1727" i="1"/>
  <c r="H1728" i="1"/>
  <c r="I1728" i="1"/>
  <c r="K1728" i="1" s="1"/>
  <c r="J1728" i="1"/>
  <c r="H1729" i="1"/>
  <c r="I1729" i="1"/>
  <c r="K1729" i="1" s="1"/>
  <c r="J1729" i="1"/>
  <c r="H1730" i="1"/>
  <c r="I1730" i="1"/>
  <c r="K1730" i="1" s="1"/>
  <c r="J1730" i="1"/>
  <c r="H1731" i="1"/>
  <c r="I1731" i="1"/>
  <c r="K1731" i="1" s="1"/>
  <c r="J1731" i="1"/>
  <c r="H1732" i="1"/>
  <c r="I1732" i="1"/>
  <c r="K1732" i="1" s="1"/>
  <c r="J1732" i="1"/>
  <c r="H1733" i="1"/>
  <c r="I1733" i="1"/>
  <c r="K1733" i="1" s="1"/>
  <c r="J1733" i="1"/>
  <c r="H1734" i="1"/>
  <c r="I1734" i="1"/>
  <c r="K1734" i="1" s="1"/>
  <c r="J1734" i="1"/>
  <c r="H1735" i="1"/>
  <c r="I1735" i="1"/>
  <c r="K1735" i="1" s="1"/>
  <c r="J1735" i="1"/>
  <c r="H1736" i="1"/>
  <c r="I1736" i="1"/>
  <c r="K1736" i="1" s="1"/>
  <c r="J1736" i="1"/>
  <c r="H1737" i="1"/>
  <c r="I1737" i="1"/>
  <c r="K1737" i="1" s="1"/>
  <c r="J1737" i="1"/>
  <c r="H1738" i="1"/>
  <c r="I1738" i="1"/>
  <c r="K1738" i="1" s="1"/>
  <c r="J1738" i="1"/>
  <c r="H1739" i="1"/>
  <c r="I1739" i="1"/>
  <c r="K1739" i="1" s="1"/>
  <c r="J1739" i="1"/>
  <c r="H1740" i="1"/>
  <c r="I1740" i="1"/>
  <c r="K1740" i="1" s="1"/>
  <c r="J1740" i="1"/>
  <c r="H1741" i="1"/>
  <c r="I1741" i="1"/>
  <c r="K1741" i="1" s="1"/>
  <c r="J1741" i="1"/>
  <c r="H1742" i="1"/>
  <c r="I1742" i="1"/>
  <c r="K1742" i="1" s="1"/>
  <c r="J1742" i="1"/>
  <c r="H1743" i="1"/>
  <c r="I1743" i="1"/>
  <c r="K1743" i="1" s="1"/>
  <c r="J1743" i="1"/>
  <c r="H1744" i="1"/>
  <c r="I1744" i="1"/>
  <c r="K1744" i="1" s="1"/>
  <c r="J1744" i="1"/>
  <c r="H1745" i="1"/>
  <c r="I1745" i="1"/>
  <c r="K1745" i="1" s="1"/>
  <c r="J1745" i="1"/>
  <c r="H1746" i="1"/>
  <c r="I1746" i="1"/>
  <c r="K1746" i="1" s="1"/>
  <c r="J1746" i="1"/>
  <c r="H1747" i="1"/>
  <c r="I1747" i="1"/>
  <c r="K1747" i="1" s="1"/>
  <c r="J1747" i="1"/>
  <c r="H1748" i="1"/>
  <c r="I1748" i="1"/>
  <c r="K1748" i="1" s="1"/>
  <c r="J1748" i="1"/>
  <c r="H1749" i="1"/>
  <c r="I1749" i="1"/>
  <c r="K1749" i="1" s="1"/>
  <c r="J1749" i="1"/>
  <c r="H1750" i="1"/>
  <c r="I1750" i="1"/>
  <c r="K1750" i="1" s="1"/>
  <c r="J1750" i="1"/>
  <c r="H1751" i="1"/>
  <c r="I1751" i="1"/>
  <c r="K1751" i="1" s="1"/>
  <c r="J1751" i="1"/>
  <c r="H1752" i="1"/>
  <c r="I1752" i="1"/>
  <c r="K1752" i="1" s="1"/>
  <c r="J1752" i="1"/>
  <c r="H1753" i="1"/>
  <c r="I1753" i="1"/>
  <c r="K1753" i="1" s="1"/>
  <c r="J1753" i="1"/>
  <c r="H1754" i="1"/>
  <c r="I1754" i="1"/>
  <c r="K1754" i="1" s="1"/>
  <c r="J1754" i="1"/>
  <c r="H1755" i="1"/>
  <c r="I1755" i="1"/>
  <c r="K1755" i="1" s="1"/>
  <c r="J1755" i="1"/>
  <c r="H1756" i="1"/>
  <c r="I1756" i="1"/>
  <c r="K1756" i="1" s="1"/>
  <c r="J1756" i="1"/>
  <c r="H1757" i="1"/>
  <c r="I1757" i="1"/>
  <c r="K1757" i="1" s="1"/>
  <c r="J1757" i="1"/>
  <c r="H1758" i="1"/>
  <c r="I1758" i="1"/>
  <c r="K1758" i="1" s="1"/>
  <c r="J1758" i="1"/>
  <c r="H1759" i="1"/>
  <c r="I1759" i="1"/>
  <c r="K1759" i="1" s="1"/>
  <c r="J1759" i="1"/>
  <c r="H1760" i="1"/>
  <c r="I1760" i="1"/>
  <c r="K1760" i="1" s="1"/>
  <c r="J1760" i="1"/>
  <c r="H1761" i="1"/>
  <c r="I1761" i="1"/>
  <c r="K1761" i="1" s="1"/>
  <c r="J1761" i="1"/>
  <c r="H1762" i="1"/>
  <c r="I1762" i="1"/>
  <c r="K1762" i="1" s="1"/>
  <c r="J1762" i="1"/>
  <c r="H1763" i="1"/>
  <c r="I1763" i="1"/>
  <c r="K1763" i="1" s="1"/>
  <c r="J1763" i="1"/>
  <c r="H1764" i="1"/>
  <c r="I1764" i="1"/>
  <c r="K1764" i="1" s="1"/>
  <c r="J1764" i="1"/>
  <c r="H1765" i="1"/>
  <c r="I1765" i="1"/>
  <c r="K1765" i="1" s="1"/>
  <c r="J1765" i="1"/>
  <c r="H1766" i="1"/>
  <c r="I1766" i="1"/>
  <c r="K1766" i="1" s="1"/>
  <c r="J1766" i="1"/>
  <c r="H1767" i="1"/>
  <c r="I1767" i="1"/>
  <c r="K1767" i="1" s="1"/>
  <c r="J1767" i="1"/>
  <c r="H1768" i="1"/>
  <c r="I1768" i="1"/>
  <c r="K1768" i="1" s="1"/>
  <c r="J1768" i="1"/>
  <c r="H1769" i="1"/>
  <c r="I1769" i="1"/>
  <c r="K1769" i="1" s="1"/>
  <c r="J1769" i="1"/>
  <c r="H1770" i="1"/>
  <c r="I1770" i="1"/>
  <c r="K1770" i="1" s="1"/>
  <c r="J1770" i="1"/>
  <c r="H1771" i="1"/>
  <c r="I1771" i="1"/>
  <c r="K1771" i="1" s="1"/>
  <c r="J1771" i="1"/>
  <c r="H1772" i="1"/>
  <c r="I1772" i="1"/>
  <c r="K1772" i="1" s="1"/>
  <c r="J1772" i="1"/>
  <c r="H1773" i="1"/>
  <c r="I1773" i="1"/>
  <c r="K1773" i="1" s="1"/>
  <c r="J1773" i="1"/>
  <c r="H1774" i="1"/>
  <c r="I1774" i="1"/>
  <c r="K1774" i="1" s="1"/>
  <c r="J1774" i="1"/>
  <c r="H1775" i="1"/>
  <c r="I1775" i="1"/>
  <c r="K1775" i="1" s="1"/>
  <c r="J1775" i="1"/>
  <c r="H1776" i="1"/>
  <c r="I1776" i="1"/>
  <c r="K1776" i="1" s="1"/>
  <c r="J1776" i="1"/>
  <c r="H1777" i="1"/>
  <c r="I1777" i="1"/>
  <c r="K1777" i="1" s="1"/>
  <c r="J1777" i="1"/>
  <c r="H1778" i="1"/>
  <c r="I1778" i="1"/>
  <c r="K1778" i="1" s="1"/>
  <c r="J1778" i="1"/>
  <c r="H1779" i="1"/>
  <c r="I1779" i="1"/>
  <c r="K1779" i="1" s="1"/>
  <c r="J1779" i="1"/>
  <c r="H1780" i="1"/>
  <c r="I1780" i="1"/>
  <c r="K1780" i="1" s="1"/>
  <c r="J1780" i="1"/>
  <c r="H1781" i="1"/>
  <c r="I1781" i="1"/>
  <c r="K1781" i="1" s="1"/>
  <c r="J1781" i="1"/>
  <c r="H1782" i="1"/>
  <c r="I1782" i="1"/>
  <c r="K1782" i="1" s="1"/>
  <c r="J1782" i="1"/>
  <c r="H1783" i="1"/>
  <c r="I1783" i="1"/>
  <c r="K1783" i="1" s="1"/>
  <c r="J1783" i="1"/>
  <c r="H1784" i="1"/>
  <c r="I1784" i="1"/>
  <c r="K1784" i="1" s="1"/>
  <c r="J1784" i="1"/>
  <c r="H1785" i="1"/>
  <c r="I1785" i="1"/>
  <c r="K1785" i="1" s="1"/>
  <c r="J1785" i="1"/>
  <c r="H1786" i="1"/>
  <c r="I1786" i="1"/>
  <c r="K1786" i="1" s="1"/>
  <c r="J1786" i="1"/>
  <c r="H1787" i="1"/>
  <c r="I1787" i="1"/>
  <c r="K1787" i="1" s="1"/>
  <c r="J1787" i="1"/>
  <c r="H1788" i="1"/>
  <c r="I1788" i="1"/>
  <c r="K1788" i="1" s="1"/>
  <c r="J1788" i="1"/>
  <c r="H1789" i="1"/>
  <c r="I1789" i="1"/>
  <c r="K1789" i="1" s="1"/>
  <c r="J1789" i="1"/>
  <c r="H1790" i="1"/>
  <c r="I1790" i="1"/>
  <c r="K1790" i="1" s="1"/>
  <c r="J1790" i="1"/>
  <c r="H1791" i="1"/>
  <c r="I1791" i="1"/>
  <c r="K1791" i="1" s="1"/>
  <c r="J1791" i="1"/>
  <c r="H1792" i="1"/>
  <c r="I1792" i="1"/>
  <c r="K1792" i="1" s="1"/>
  <c r="J1792" i="1"/>
  <c r="H1793" i="1"/>
  <c r="I1793" i="1"/>
  <c r="K1793" i="1" s="1"/>
  <c r="J1793" i="1"/>
  <c r="H1794" i="1"/>
  <c r="I1794" i="1"/>
  <c r="K1794" i="1" s="1"/>
  <c r="J1794" i="1"/>
  <c r="H1795" i="1"/>
  <c r="I1795" i="1"/>
  <c r="K1795" i="1" s="1"/>
  <c r="J1795" i="1"/>
  <c r="H1796" i="1"/>
  <c r="I1796" i="1"/>
  <c r="K1796" i="1" s="1"/>
  <c r="J1796" i="1"/>
  <c r="H1797" i="1"/>
  <c r="I1797" i="1"/>
  <c r="K1797" i="1" s="1"/>
  <c r="J1797" i="1"/>
  <c r="H1798" i="1"/>
  <c r="I1798" i="1"/>
  <c r="K1798" i="1" s="1"/>
  <c r="J1798" i="1"/>
  <c r="H1799" i="1"/>
  <c r="I1799" i="1"/>
  <c r="K1799" i="1" s="1"/>
  <c r="J1799" i="1"/>
  <c r="H1800" i="1"/>
  <c r="I1800" i="1"/>
  <c r="K1800" i="1" s="1"/>
  <c r="J1800" i="1"/>
  <c r="H1801" i="1"/>
  <c r="I1801" i="1"/>
  <c r="K1801" i="1" s="1"/>
  <c r="J1801" i="1"/>
  <c r="H1802" i="1"/>
  <c r="I1802" i="1"/>
  <c r="K1802" i="1" s="1"/>
  <c r="J1802" i="1"/>
  <c r="H1803" i="1"/>
  <c r="I1803" i="1"/>
  <c r="K1803" i="1" s="1"/>
  <c r="J1803" i="1"/>
  <c r="H1804" i="1"/>
  <c r="I1804" i="1"/>
  <c r="K1804" i="1" s="1"/>
  <c r="J1804" i="1"/>
  <c r="H1805" i="1"/>
  <c r="I1805" i="1"/>
  <c r="K1805" i="1" s="1"/>
  <c r="J1805" i="1"/>
  <c r="H1806" i="1"/>
  <c r="I1806" i="1"/>
  <c r="K1806" i="1" s="1"/>
  <c r="J1806" i="1"/>
  <c r="H1807" i="1"/>
  <c r="I1807" i="1"/>
  <c r="K1807" i="1" s="1"/>
  <c r="J1807" i="1"/>
  <c r="H1808" i="1"/>
  <c r="I1808" i="1"/>
  <c r="K1808" i="1" s="1"/>
  <c r="J1808" i="1"/>
  <c r="H1809" i="1"/>
  <c r="I1809" i="1"/>
  <c r="K1809" i="1" s="1"/>
  <c r="J1809" i="1"/>
  <c r="H1810" i="1"/>
  <c r="I1810" i="1"/>
  <c r="K1810" i="1" s="1"/>
  <c r="J1810" i="1"/>
  <c r="H1811" i="1"/>
  <c r="I1811" i="1"/>
  <c r="K1811" i="1" s="1"/>
  <c r="J1811" i="1"/>
  <c r="H1812" i="1"/>
  <c r="I1812" i="1"/>
  <c r="K1812" i="1" s="1"/>
  <c r="J1812" i="1"/>
  <c r="H1813" i="1"/>
  <c r="I1813" i="1"/>
  <c r="K1813" i="1" s="1"/>
  <c r="J1813" i="1"/>
  <c r="H1814" i="1"/>
  <c r="I1814" i="1"/>
  <c r="K1814" i="1" s="1"/>
  <c r="J1814" i="1"/>
  <c r="H1815" i="1"/>
  <c r="I1815" i="1"/>
  <c r="K1815" i="1" s="1"/>
  <c r="J1815" i="1"/>
  <c r="H1816" i="1"/>
  <c r="I1816" i="1"/>
  <c r="K1816" i="1" s="1"/>
  <c r="J1816" i="1"/>
  <c r="H1817" i="1"/>
  <c r="I1817" i="1"/>
  <c r="K1817" i="1" s="1"/>
  <c r="J1817" i="1"/>
  <c r="H1818" i="1"/>
  <c r="I1818" i="1"/>
  <c r="K1818" i="1" s="1"/>
  <c r="J1818" i="1"/>
  <c r="H1819" i="1"/>
  <c r="I1819" i="1"/>
  <c r="K1819" i="1" s="1"/>
  <c r="J1819" i="1"/>
  <c r="H1820" i="1"/>
  <c r="I1820" i="1"/>
  <c r="K1820" i="1" s="1"/>
  <c r="J1820" i="1"/>
  <c r="H1821" i="1"/>
  <c r="I1821" i="1"/>
  <c r="K1821" i="1" s="1"/>
  <c r="J1821" i="1"/>
  <c r="H1822" i="1"/>
  <c r="I1822" i="1"/>
  <c r="K1822" i="1" s="1"/>
  <c r="J1822" i="1"/>
  <c r="H1823" i="1"/>
  <c r="I1823" i="1"/>
  <c r="K1823" i="1" s="1"/>
  <c r="J1823" i="1"/>
  <c r="H1824" i="1"/>
  <c r="I1824" i="1"/>
  <c r="K1824" i="1" s="1"/>
  <c r="J1824" i="1"/>
  <c r="H1825" i="1"/>
  <c r="I1825" i="1"/>
  <c r="K1825" i="1" s="1"/>
  <c r="J1825" i="1"/>
  <c r="H1826" i="1"/>
  <c r="I1826" i="1"/>
  <c r="K1826" i="1" s="1"/>
  <c r="J1826" i="1"/>
  <c r="H1827" i="1"/>
  <c r="I1827" i="1"/>
  <c r="K1827" i="1" s="1"/>
  <c r="J1827" i="1"/>
  <c r="H1828" i="1"/>
  <c r="I1828" i="1"/>
  <c r="K1828" i="1" s="1"/>
  <c r="J1828" i="1"/>
  <c r="H1829" i="1"/>
  <c r="I1829" i="1"/>
  <c r="K1829" i="1" s="1"/>
  <c r="J1829" i="1"/>
  <c r="H1830" i="1"/>
  <c r="I1830" i="1"/>
  <c r="K1830" i="1" s="1"/>
  <c r="J1830" i="1"/>
  <c r="H1831" i="1"/>
  <c r="I1831" i="1"/>
  <c r="K1831" i="1" s="1"/>
  <c r="J1831" i="1"/>
  <c r="H1832" i="1"/>
  <c r="I1832" i="1"/>
  <c r="K1832" i="1" s="1"/>
  <c r="J1832" i="1"/>
  <c r="H1833" i="1"/>
  <c r="I1833" i="1"/>
  <c r="K1833" i="1" s="1"/>
  <c r="J1833" i="1"/>
  <c r="H1834" i="1"/>
  <c r="I1834" i="1"/>
  <c r="K1834" i="1" s="1"/>
  <c r="J1834" i="1"/>
  <c r="H1835" i="1"/>
  <c r="I1835" i="1"/>
  <c r="K1835" i="1" s="1"/>
  <c r="J1835" i="1"/>
  <c r="H1836" i="1"/>
  <c r="I1836" i="1"/>
  <c r="K1836" i="1" s="1"/>
  <c r="J1836" i="1"/>
  <c r="H1837" i="1"/>
  <c r="I1837" i="1"/>
  <c r="K1837" i="1" s="1"/>
  <c r="J1837" i="1"/>
  <c r="H1838" i="1"/>
  <c r="I1838" i="1"/>
  <c r="K1838" i="1" s="1"/>
  <c r="J1838" i="1"/>
  <c r="H1839" i="1"/>
  <c r="I1839" i="1"/>
  <c r="K1839" i="1" s="1"/>
  <c r="J1839" i="1"/>
  <c r="H1840" i="1"/>
  <c r="I1840" i="1"/>
  <c r="K1840" i="1" s="1"/>
  <c r="J1840" i="1"/>
  <c r="H1841" i="1"/>
  <c r="I1841" i="1"/>
  <c r="K1841" i="1" s="1"/>
  <c r="J1841" i="1"/>
  <c r="H1842" i="1"/>
  <c r="I1842" i="1"/>
  <c r="K1842" i="1" s="1"/>
  <c r="J1842" i="1"/>
  <c r="H1843" i="1"/>
  <c r="I1843" i="1"/>
  <c r="K1843" i="1" s="1"/>
  <c r="J1843" i="1"/>
  <c r="H1844" i="1"/>
  <c r="I1844" i="1"/>
  <c r="K1844" i="1" s="1"/>
  <c r="J1844" i="1"/>
  <c r="H1845" i="1"/>
  <c r="I1845" i="1"/>
  <c r="K1845" i="1" s="1"/>
  <c r="J1845" i="1"/>
  <c r="H1846" i="1"/>
  <c r="I1846" i="1"/>
  <c r="K1846" i="1" s="1"/>
  <c r="J1846" i="1"/>
  <c r="H1847" i="1"/>
  <c r="I1847" i="1"/>
  <c r="K1847" i="1" s="1"/>
  <c r="J1847" i="1"/>
  <c r="H1848" i="1"/>
  <c r="I1848" i="1"/>
  <c r="K1848" i="1" s="1"/>
  <c r="J1848" i="1"/>
  <c r="H1849" i="1"/>
  <c r="I1849" i="1"/>
  <c r="K1849" i="1" s="1"/>
  <c r="J1849" i="1"/>
  <c r="H1850" i="1"/>
  <c r="I1850" i="1"/>
  <c r="K1850" i="1" s="1"/>
  <c r="J1850" i="1"/>
  <c r="H1851" i="1"/>
  <c r="I1851" i="1"/>
  <c r="K1851" i="1" s="1"/>
  <c r="J1851" i="1"/>
  <c r="H1852" i="1"/>
  <c r="I1852" i="1"/>
  <c r="K1852" i="1" s="1"/>
  <c r="J1852" i="1"/>
  <c r="H1853" i="1"/>
  <c r="I1853" i="1"/>
  <c r="K1853" i="1" s="1"/>
  <c r="J1853" i="1"/>
  <c r="H1854" i="1"/>
  <c r="I1854" i="1"/>
  <c r="K1854" i="1" s="1"/>
  <c r="J1854" i="1"/>
  <c r="H1855" i="1"/>
  <c r="I1855" i="1"/>
  <c r="K1855" i="1" s="1"/>
  <c r="J1855" i="1"/>
  <c r="H1856" i="1"/>
  <c r="I1856" i="1"/>
  <c r="K1856" i="1" s="1"/>
  <c r="J1856" i="1"/>
  <c r="H1857" i="1"/>
  <c r="I1857" i="1"/>
  <c r="K1857" i="1" s="1"/>
  <c r="J1857" i="1"/>
  <c r="H1858" i="1"/>
  <c r="I1858" i="1"/>
  <c r="K1858" i="1" s="1"/>
  <c r="J1858" i="1"/>
  <c r="H1859" i="1"/>
  <c r="I1859" i="1"/>
  <c r="K1859" i="1" s="1"/>
  <c r="J1859" i="1"/>
  <c r="H1860" i="1"/>
  <c r="I1860" i="1"/>
  <c r="K1860" i="1" s="1"/>
  <c r="J1860" i="1"/>
  <c r="H1861" i="1"/>
  <c r="I1861" i="1"/>
  <c r="K1861" i="1" s="1"/>
  <c r="J1861" i="1"/>
  <c r="H1862" i="1"/>
  <c r="I1862" i="1"/>
  <c r="K1862" i="1" s="1"/>
  <c r="J1862" i="1"/>
  <c r="H1863" i="1"/>
  <c r="I1863" i="1"/>
  <c r="K1863" i="1" s="1"/>
  <c r="J1863" i="1"/>
  <c r="H1864" i="1"/>
  <c r="I1864" i="1"/>
  <c r="K1864" i="1" s="1"/>
  <c r="J1864" i="1"/>
  <c r="H1865" i="1"/>
  <c r="I1865" i="1"/>
  <c r="K1865" i="1" s="1"/>
  <c r="J1865" i="1"/>
  <c r="H1866" i="1"/>
  <c r="I1866" i="1"/>
  <c r="K1866" i="1" s="1"/>
  <c r="J1866" i="1"/>
  <c r="H1867" i="1"/>
  <c r="I1867" i="1"/>
  <c r="K1867" i="1" s="1"/>
  <c r="J1867" i="1"/>
  <c r="H1868" i="1"/>
  <c r="I1868" i="1"/>
  <c r="K1868" i="1" s="1"/>
  <c r="J1868" i="1"/>
  <c r="H1869" i="1"/>
  <c r="I1869" i="1"/>
  <c r="K1869" i="1" s="1"/>
  <c r="J1869" i="1"/>
  <c r="H1870" i="1"/>
  <c r="I1870" i="1"/>
  <c r="K1870" i="1" s="1"/>
  <c r="J1870" i="1"/>
  <c r="H1871" i="1"/>
  <c r="I1871" i="1"/>
  <c r="K1871" i="1" s="1"/>
  <c r="J1871" i="1"/>
  <c r="H1872" i="1"/>
  <c r="I1872" i="1"/>
  <c r="K1872" i="1" s="1"/>
  <c r="J1872" i="1"/>
  <c r="H1873" i="1"/>
  <c r="I1873" i="1"/>
  <c r="K1873" i="1" s="1"/>
  <c r="J1873" i="1"/>
  <c r="H1874" i="1"/>
  <c r="I1874" i="1"/>
  <c r="K1874" i="1" s="1"/>
  <c r="J1874" i="1"/>
  <c r="H1875" i="1"/>
  <c r="I1875" i="1"/>
  <c r="K1875" i="1" s="1"/>
  <c r="J1875" i="1"/>
  <c r="H1876" i="1"/>
  <c r="I1876" i="1"/>
  <c r="K1876" i="1" s="1"/>
  <c r="J1876" i="1"/>
  <c r="H1877" i="1"/>
  <c r="I1877" i="1"/>
  <c r="K1877" i="1" s="1"/>
  <c r="J1877" i="1"/>
  <c r="H1878" i="1"/>
  <c r="I1878" i="1"/>
  <c r="K1878" i="1" s="1"/>
  <c r="J1878" i="1"/>
  <c r="H1879" i="1"/>
  <c r="I1879" i="1"/>
  <c r="K1879" i="1" s="1"/>
  <c r="J1879" i="1"/>
  <c r="H1880" i="1"/>
  <c r="I1880" i="1"/>
  <c r="K1880" i="1" s="1"/>
  <c r="J1880" i="1"/>
  <c r="H1881" i="1"/>
  <c r="I1881" i="1"/>
  <c r="K1881" i="1" s="1"/>
  <c r="J1881" i="1"/>
  <c r="H1882" i="1"/>
  <c r="I1882" i="1"/>
  <c r="K1882" i="1" s="1"/>
  <c r="J1882" i="1"/>
  <c r="H1883" i="1"/>
  <c r="I1883" i="1"/>
  <c r="K1883" i="1" s="1"/>
  <c r="J1883" i="1"/>
  <c r="H1884" i="1"/>
  <c r="I1884" i="1"/>
  <c r="K1884" i="1" s="1"/>
  <c r="J1884" i="1"/>
  <c r="H1885" i="1"/>
  <c r="I1885" i="1"/>
  <c r="K1885" i="1" s="1"/>
  <c r="J1885" i="1"/>
  <c r="H1886" i="1"/>
  <c r="I1886" i="1"/>
  <c r="K1886" i="1" s="1"/>
  <c r="J1886" i="1"/>
  <c r="H1887" i="1"/>
  <c r="I1887" i="1"/>
  <c r="K1887" i="1" s="1"/>
  <c r="J1887" i="1"/>
  <c r="H1888" i="1"/>
  <c r="I1888" i="1"/>
  <c r="K1888" i="1" s="1"/>
  <c r="J1888" i="1"/>
  <c r="H1889" i="1"/>
  <c r="I1889" i="1"/>
  <c r="K1889" i="1" s="1"/>
  <c r="J1889" i="1"/>
  <c r="H1890" i="1"/>
  <c r="I1890" i="1"/>
  <c r="K1890" i="1" s="1"/>
  <c r="J1890" i="1"/>
  <c r="H1891" i="1"/>
  <c r="I1891" i="1"/>
  <c r="K1891" i="1" s="1"/>
  <c r="J1891" i="1"/>
  <c r="H1892" i="1"/>
  <c r="I1892" i="1"/>
  <c r="K1892" i="1" s="1"/>
  <c r="J1892" i="1"/>
  <c r="H1893" i="1"/>
  <c r="I1893" i="1"/>
  <c r="K1893" i="1" s="1"/>
  <c r="J1893" i="1"/>
  <c r="H1894" i="1"/>
  <c r="I1894" i="1"/>
  <c r="K1894" i="1" s="1"/>
  <c r="J1894" i="1"/>
  <c r="H1895" i="1"/>
  <c r="I1895" i="1"/>
  <c r="K1895" i="1" s="1"/>
  <c r="J1895" i="1"/>
  <c r="H1896" i="1"/>
  <c r="I1896" i="1"/>
  <c r="K1896" i="1" s="1"/>
  <c r="J1896" i="1"/>
  <c r="H1897" i="1"/>
  <c r="I1897" i="1"/>
  <c r="K1897" i="1" s="1"/>
  <c r="J1897" i="1"/>
  <c r="H1898" i="1"/>
  <c r="I1898" i="1"/>
  <c r="K1898" i="1" s="1"/>
  <c r="J1898" i="1"/>
  <c r="H1899" i="1"/>
  <c r="I1899" i="1"/>
  <c r="K1899" i="1" s="1"/>
  <c r="J1899" i="1"/>
  <c r="H1900" i="1"/>
  <c r="I1900" i="1"/>
  <c r="K1900" i="1" s="1"/>
  <c r="J1900" i="1"/>
  <c r="H1901" i="1"/>
  <c r="I1901" i="1"/>
  <c r="K1901" i="1" s="1"/>
  <c r="J1901" i="1"/>
  <c r="H1902" i="1"/>
  <c r="I1902" i="1"/>
  <c r="K1902" i="1" s="1"/>
  <c r="J1902" i="1"/>
  <c r="H1903" i="1"/>
  <c r="I1903" i="1"/>
  <c r="K1903" i="1" s="1"/>
  <c r="J1903" i="1"/>
  <c r="H1904" i="1"/>
  <c r="I1904" i="1"/>
  <c r="K1904" i="1" s="1"/>
  <c r="J1904" i="1"/>
  <c r="H1905" i="1"/>
  <c r="I1905" i="1"/>
  <c r="K1905" i="1" s="1"/>
  <c r="J1905" i="1"/>
  <c r="H1906" i="1"/>
  <c r="I1906" i="1"/>
  <c r="K1906" i="1" s="1"/>
  <c r="J1906" i="1"/>
  <c r="H1907" i="1"/>
  <c r="I1907" i="1"/>
  <c r="K1907" i="1" s="1"/>
  <c r="J1907" i="1"/>
  <c r="H1908" i="1"/>
  <c r="I1908" i="1"/>
  <c r="K1908" i="1" s="1"/>
  <c r="J1908" i="1"/>
  <c r="H1909" i="1"/>
  <c r="I1909" i="1"/>
  <c r="K1909" i="1" s="1"/>
  <c r="J1909" i="1"/>
  <c r="H1910" i="1"/>
  <c r="I1910" i="1"/>
  <c r="K1910" i="1" s="1"/>
  <c r="J1910" i="1"/>
  <c r="H1911" i="1"/>
  <c r="I1911" i="1"/>
  <c r="K1911" i="1" s="1"/>
  <c r="J1911" i="1"/>
  <c r="H1912" i="1"/>
  <c r="I1912" i="1"/>
  <c r="K1912" i="1" s="1"/>
  <c r="J1912" i="1"/>
  <c r="H1913" i="1"/>
  <c r="I1913" i="1"/>
  <c r="K1913" i="1" s="1"/>
  <c r="J1913" i="1"/>
  <c r="H1914" i="1"/>
  <c r="I1914" i="1"/>
  <c r="K1914" i="1" s="1"/>
  <c r="J1914" i="1"/>
  <c r="H1915" i="1"/>
  <c r="I1915" i="1"/>
  <c r="K1915" i="1" s="1"/>
  <c r="J1915" i="1"/>
  <c r="H1916" i="1"/>
  <c r="I1916" i="1"/>
  <c r="K1916" i="1" s="1"/>
  <c r="J1916" i="1"/>
  <c r="H1917" i="1"/>
  <c r="I1917" i="1"/>
  <c r="K1917" i="1" s="1"/>
  <c r="J1917" i="1"/>
  <c r="H1918" i="1"/>
  <c r="I1918" i="1"/>
  <c r="K1918" i="1" s="1"/>
  <c r="J1918" i="1"/>
  <c r="H1919" i="1"/>
  <c r="I1919" i="1"/>
  <c r="K1919" i="1" s="1"/>
  <c r="J1919" i="1"/>
  <c r="H1920" i="1"/>
  <c r="I1920" i="1"/>
  <c r="K1920" i="1" s="1"/>
  <c r="J1920" i="1"/>
  <c r="H1921" i="1"/>
  <c r="I1921" i="1"/>
  <c r="K1921" i="1" s="1"/>
  <c r="J1921" i="1"/>
  <c r="H1922" i="1"/>
  <c r="I1922" i="1"/>
  <c r="K1922" i="1" s="1"/>
  <c r="J1922" i="1"/>
  <c r="H1923" i="1"/>
  <c r="I1923" i="1"/>
  <c r="K1923" i="1" s="1"/>
  <c r="J1923" i="1"/>
  <c r="H1924" i="1"/>
  <c r="I1924" i="1"/>
  <c r="K1924" i="1" s="1"/>
  <c r="J1924" i="1"/>
  <c r="H1925" i="1"/>
  <c r="I1925" i="1"/>
  <c r="K1925" i="1" s="1"/>
  <c r="J1925" i="1"/>
  <c r="H1926" i="1"/>
  <c r="I1926" i="1"/>
  <c r="K1926" i="1" s="1"/>
  <c r="J1926" i="1"/>
  <c r="H1927" i="1"/>
  <c r="I1927" i="1"/>
  <c r="K1927" i="1" s="1"/>
  <c r="J1927" i="1"/>
  <c r="H1928" i="1"/>
  <c r="I1928" i="1"/>
  <c r="K1928" i="1" s="1"/>
  <c r="J1928" i="1"/>
  <c r="H1929" i="1"/>
  <c r="I1929" i="1"/>
  <c r="K1929" i="1" s="1"/>
  <c r="J1929" i="1"/>
  <c r="H1930" i="1"/>
  <c r="I1930" i="1"/>
  <c r="K1930" i="1" s="1"/>
  <c r="J1930" i="1"/>
  <c r="H1931" i="1"/>
  <c r="I1931" i="1"/>
  <c r="K1931" i="1" s="1"/>
  <c r="J1931" i="1"/>
  <c r="H1932" i="1"/>
  <c r="I1932" i="1"/>
  <c r="K1932" i="1" s="1"/>
  <c r="J1932" i="1"/>
  <c r="H1933" i="1"/>
  <c r="I1933" i="1"/>
  <c r="K1933" i="1" s="1"/>
  <c r="J1933" i="1"/>
  <c r="H1934" i="1"/>
  <c r="I1934" i="1"/>
  <c r="K1934" i="1" s="1"/>
  <c r="J1934" i="1"/>
  <c r="H1935" i="1"/>
  <c r="I1935" i="1"/>
  <c r="K1935" i="1" s="1"/>
  <c r="J1935" i="1"/>
  <c r="H1936" i="1"/>
  <c r="I1936" i="1"/>
  <c r="K1936" i="1" s="1"/>
  <c r="J1936" i="1"/>
  <c r="H1937" i="1"/>
  <c r="I1937" i="1"/>
  <c r="K1937" i="1" s="1"/>
  <c r="J1937" i="1"/>
  <c r="H1938" i="1"/>
  <c r="I1938" i="1"/>
  <c r="K1938" i="1" s="1"/>
  <c r="J1938" i="1"/>
  <c r="H1939" i="1"/>
  <c r="I1939" i="1"/>
  <c r="K1939" i="1" s="1"/>
  <c r="J1939" i="1"/>
  <c r="H1940" i="1"/>
  <c r="I1940" i="1"/>
  <c r="K1940" i="1" s="1"/>
  <c r="J1940" i="1"/>
  <c r="H1941" i="1"/>
  <c r="I1941" i="1"/>
  <c r="K1941" i="1" s="1"/>
  <c r="J1941" i="1"/>
  <c r="H1942" i="1"/>
  <c r="I1942" i="1"/>
  <c r="K1942" i="1" s="1"/>
  <c r="J1942" i="1"/>
  <c r="H1943" i="1"/>
  <c r="I1943" i="1"/>
  <c r="K1943" i="1" s="1"/>
  <c r="J1943" i="1"/>
  <c r="H1944" i="1"/>
  <c r="I1944" i="1"/>
  <c r="K1944" i="1" s="1"/>
  <c r="J1944" i="1"/>
  <c r="H1945" i="1"/>
  <c r="I1945" i="1"/>
  <c r="K1945" i="1" s="1"/>
  <c r="J1945" i="1"/>
  <c r="H1946" i="1"/>
  <c r="I1946" i="1"/>
  <c r="K1946" i="1" s="1"/>
  <c r="J1946" i="1"/>
  <c r="H1947" i="1"/>
  <c r="I1947" i="1"/>
  <c r="K1947" i="1" s="1"/>
  <c r="J1947" i="1"/>
  <c r="H1948" i="1"/>
  <c r="I1948" i="1"/>
  <c r="K1948" i="1" s="1"/>
  <c r="J1948" i="1"/>
  <c r="H1949" i="1"/>
  <c r="I1949" i="1"/>
  <c r="K1949" i="1" s="1"/>
  <c r="J1949" i="1"/>
  <c r="H1950" i="1"/>
  <c r="I1950" i="1"/>
  <c r="K1950" i="1" s="1"/>
  <c r="J1950" i="1"/>
  <c r="H1951" i="1"/>
  <c r="I1951" i="1"/>
  <c r="K1951" i="1" s="1"/>
  <c r="J1951" i="1"/>
  <c r="H1952" i="1"/>
  <c r="I1952" i="1"/>
  <c r="K1952" i="1" s="1"/>
  <c r="J1952" i="1"/>
  <c r="H1953" i="1"/>
  <c r="I1953" i="1"/>
  <c r="K1953" i="1" s="1"/>
  <c r="J1953" i="1"/>
  <c r="H1954" i="1"/>
  <c r="I1954" i="1"/>
  <c r="K1954" i="1" s="1"/>
  <c r="J1954" i="1"/>
  <c r="H1955" i="1"/>
  <c r="I1955" i="1"/>
  <c r="K1955" i="1" s="1"/>
  <c r="J1955" i="1"/>
  <c r="H1956" i="1"/>
  <c r="I1956" i="1"/>
  <c r="K1956" i="1" s="1"/>
  <c r="J1956" i="1"/>
  <c r="H1957" i="1"/>
  <c r="I1957" i="1"/>
  <c r="K1957" i="1" s="1"/>
  <c r="J1957" i="1"/>
  <c r="H1958" i="1"/>
  <c r="I1958" i="1"/>
  <c r="K1958" i="1" s="1"/>
  <c r="J1958" i="1"/>
  <c r="H1959" i="1"/>
  <c r="I1959" i="1"/>
  <c r="K1959" i="1" s="1"/>
  <c r="J1959" i="1"/>
  <c r="H1960" i="1"/>
  <c r="I1960" i="1"/>
  <c r="K1960" i="1" s="1"/>
  <c r="J1960" i="1"/>
  <c r="H1961" i="1"/>
  <c r="I1961" i="1"/>
  <c r="K1961" i="1" s="1"/>
  <c r="J1961" i="1"/>
  <c r="H1962" i="1"/>
  <c r="I1962" i="1"/>
  <c r="K1962" i="1" s="1"/>
  <c r="J1962" i="1"/>
  <c r="H1963" i="1"/>
  <c r="I1963" i="1"/>
  <c r="K1963" i="1" s="1"/>
  <c r="J1963" i="1"/>
  <c r="H1964" i="1"/>
  <c r="I1964" i="1"/>
  <c r="K1964" i="1" s="1"/>
  <c r="J1964" i="1"/>
  <c r="H1965" i="1"/>
  <c r="I1965" i="1"/>
  <c r="K1965" i="1" s="1"/>
  <c r="J1965" i="1"/>
  <c r="H1966" i="1"/>
  <c r="I1966" i="1"/>
  <c r="K1966" i="1" s="1"/>
  <c r="J1966" i="1"/>
  <c r="H1967" i="1"/>
  <c r="I1967" i="1"/>
  <c r="K1967" i="1" s="1"/>
  <c r="J1967" i="1"/>
  <c r="H1968" i="1"/>
  <c r="I1968" i="1"/>
  <c r="K1968" i="1" s="1"/>
  <c r="J1968" i="1"/>
  <c r="H1969" i="1"/>
  <c r="I1969" i="1"/>
  <c r="K1969" i="1" s="1"/>
  <c r="J1969" i="1"/>
  <c r="H1970" i="1"/>
  <c r="I1970" i="1"/>
  <c r="K1970" i="1" s="1"/>
  <c r="J1970" i="1"/>
  <c r="H1971" i="1"/>
  <c r="I1971" i="1"/>
  <c r="K1971" i="1" s="1"/>
  <c r="J1971" i="1"/>
  <c r="H1972" i="1"/>
  <c r="I1972" i="1"/>
  <c r="K1972" i="1" s="1"/>
  <c r="J1972" i="1"/>
  <c r="H1973" i="1"/>
  <c r="I1973" i="1"/>
  <c r="K1973" i="1" s="1"/>
  <c r="J1973" i="1"/>
  <c r="H1974" i="1"/>
  <c r="I1974" i="1"/>
  <c r="K1974" i="1" s="1"/>
  <c r="J1974" i="1"/>
  <c r="H1975" i="1"/>
  <c r="I1975" i="1"/>
  <c r="K1975" i="1" s="1"/>
  <c r="J1975" i="1"/>
  <c r="H1976" i="1"/>
  <c r="I1976" i="1"/>
  <c r="K1976" i="1" s="1"/>
  <c r="J1976" i="1"/>
  <c r="H1977" i="1"/>
  <c r="I1977" i="1"/>
  <c r="K1977" i="1" s="1"/>
  <c r="J1977" i="1"/>
  <c r="H1978" i="1"/>
  <c r="I1978" i="1"/>
  <c r="K1978" i="1" s="1"/>
  <c r="J1978" i="1"/>
  <c r="H1979" i="1"/>
  <c r="I1979" i="1"/>
  <c r="K1979" i="1" s="1"/>
  <c r="J1979" i="1"/>
  <c r="H1980" i="1"/>
  <c r="I1980" i="1"/>
  <c r="K1980" i="1" s="1"/>
  <c r="J1980" i="1"/>
  <c r="H1981" i="1"/>
  <c r="I1981" i="1"/>
  <c r="K1981" i="1" s="1"/>
  <c r="J1981" i="1"/>
  <c r="H1982" i="1"/>
  <c r="I1982" i="1"/>
  <c r="K1982" i="1" s="1"/>
  <c r="J1982" i="1"/>
  <c r="H1983" i="1"/>
  <c r="I1983" i="1"/>
  <c r="K1983" i="1" s="1"/>
  <c r="J1983" i="1"/>
  <c r="H1984" i="1"/>
  <c r="I1984" i="1"/>
  <c r="K1984" i="1" s="1"/>
  <c r="J1984" i="1"/>
  <c r="H1985" i="1"/>
  <c r="I1985" i="1"/>
  <c r="K1985" i="1" s="1"/>
  <c r="J1985" i="1"/>
  <c r="H1986" i="1"/>
  <c r="I1986" i="1"/>
  <c r="K1986" i="1" s="1"/>
  <c r="J1986" i="1"/>
  <c r="H1987" i="1"/>
  <c r="I1987" i="1"/>
  <c r="K1987" i="1" s="1"/>
  <c r="J1987" i="1"/>
  <c r="H1988" i="1"/>
  <c r="I1988" i="1"/>
  <c r="K1988" i="1" s="1"/>
  <c r="J1988" i="1"/>
  <c r="H1989" i="1"/>
  <c r="I1989" i="1"/>
  <c r="K1989" i="1" s="1"/>
  <c r="J1989" i="1"/>
  <c r="H1990" i="1"/>
  <c r="I1990" i="1"/>
  <c r="K1990" i="1" s="1"/>
  <c r="J1990" i="1"/>
  <c r="H1991" i="1"/>
  <c r="I1991" i="1"/>
  <c r="K1991" i="1" s="1"/>
  <c r="J1991" i="1"/>
  <c r="H1992" i="1"/>
  <c r="I1992" i="1"/>
  <c r="K1992" i="1" s="1"/>
  <c r="J1992" i="1"/>
  <c r="H1993" i="1"/>
  <c r="I1993" i="1"/>
  <c r="K1993" i="1" s="1"/>
  <c r="J1993" i="1"/>
  <c r="H1994" i="1"/>
  <c r="I1994" i="1"/>
  <c r="K1994" i="1" s="1"/>
  <c r="J1994" i="1"/>
  <c r="H1995" i="1"/>
  <c r="I1995" i="1"/>
  <c r="K1995" i="1" s="1"/>
  <c r="J1995" i="1"/>
  <c r="H1996" i="1"/>
  <c r="I1996" i="1"/>
  <c r="K1996" i="1" s="1"/>
  <c r="J1996" i="1"/>
  <c r="H1997" i="1"/>
  <c r="I1997" i="1"/>
  <c r="K1997" i="1" s="1"/>
  <c r="J1997" i="1"/>
  <c r="H1998" i="1"/>
  <c r="I1998" i="1"/>
  <c r="K1998" i="1" s="1"/>
  <c r="J1998" i="1"/>
  <c r="H1999" i="1"/>
  <c r="I1999" i="1"/>
  <c r="K1999" i="1" s="1"/>
  <c r="J1999" i="1"/>
  <c r="H2000" i="1"/>
  <c r="I2000" i="1"/>
  <c r="K2000" i="1" s="1"/>
  <c r="J2000" i="1"/>
  <c r="H2001" i="1"/>
  <c r="I2001" i="1"/>
  <c r="K2001" i="1" s="1"/>
  <c r="J2001" i="1"/>
  <c r="H2002" i="1"/>
  <c r="I2002" i="1"/>
  <c r="K2002" i="1" s="1"/>
  <c r="J2002" i="1"/>
  <c r="H2003" i="1"/>
  <c r="I2003" i="1"/>
  <c r="K2003" i="1" s="1"/>
  <c r="J2003" i="1"/>
  <c r="H2004" i="1"/>
  <c r="I2004" i="1"/>
  <c r="K2004" i="1" s="1"/>
  <c r="J2004" i="1"/>
  <c r="H2005" i="1"/>
  <c r="I2005" i="1"/>
  <c r="K2005" i="1" s="1"/>
  <c r="J2005" i="1"/>
  <c r="H2006" i="1"/>
  <c r="I2006" i="1"/>
  <c r="K2006" i="1" s="1"/>
  <c r="J2006" i="1"/>
  <c r="H2007" i="1"/>
  <c r="I2007" i="1"/>
  <c r="K2007" i="1" s="1"/>
  <c r="J2007" i="1"/>
  <c r="H2008" i="1"/>
  <c r="I2008" i="1"/>
  <c r="K2008" i="1" s="1"/>
  <c r="J2008" i="1"/>
  <c r="H2009" i="1"/>
  <c r="I2009" i="1"/>
  <c r="K2009" i="1" s="1"/>
  <c r="J2009" i="1"/>
  <c r="H2010" i="1"/>
  <c r="I2010" i="1"/>
  <c r="K2010" i="1" s="1"/>
  <c r="J2010" i="1"/>
  <c r="H2011" i="1"/>
  <c r="I2011" i="1"/>
  <c r="K2011" i="1" s="1"/>
  <c r="J2011" i="1"/>
  <c r="H2012" i="1"/>
  <c r="I2012" i="1"/>
  <c r="K2012" i="1" s="1"/>
  <c r="J2012" i="1"/>
  <c r="H2013" i="1"/>
  <c r="I2013" i="1"/>
  <c r="K2013" i="1" s="1"/>
  <c r="J2013" i="1"/>
  <c r="H2014" i="1"/>
  <c r="I2014" i="1"/>
  <c r="K2014" i="1" s="1"/>
  <c r="J2014" i="1"/>
  <c r="H2015" i="1"/>
  <c r="I2015" i="1"/>
  <c r="K2015" i="1" s="1"/>
  <c r="J2015" i="1"/>
  <c r="H2016" i="1"/>
  <c r="I2016" i="1"/>
  <c r="K2016" i="1" s="1"/>
  <c r="J2016" i="1"/>
  <c r="H2017" i="1"/>
  <c r="I2017" i="1"/>
  <c r="K2017" i="1" s="1"/>
  <c r="J2017" i="1"/>
  <c r="H2018" i="1"/>
  <c r="I2018" i="1"/>
  <c r="K2018" i="1" s="1"/>
  <c r="J2018" i="1"/>
  <c r="H2019" i="1"/>
  <c r="I2019" i="1"/>
  <c r="K2019" i="1" s="1"/>
  <c r="J2019" i="1"/>
  <c r="H2020" i="1"/>
  <c r="I2020" i="1"/>
  <c r="K2020" i="1" s="1"/>
  <c r="J2020" i="1"/>
  <c r="H2021" i="1"/>
  <c r="I2021" i="1"/>
  <c r="K2021" i="1" s="1"/>
  <c r="J2021" i="1"/>
  <c r="H2022" i="1"/>
  <c r="I2022" i="1"/>
  <c r="K2022" i="1" s="1"/>
  <c r="J2022" i="1"/>
  <c r="H2023" i="1"/>
  <c r="I2023" i="1"/>
  <c r="K2023" i="1" s="1"/>
  <c r="J2023" i="1"/>
  <c r="H2024" i="1"/>
  <c r="I2024" i="1"/>
  <c r="K2024" i="1" s="1"/>
  <c r="J2024" i="1"/>
  <c r="H2025" i="1"/>
  <c r="I2025" i="1"/>
  <c r="K2025" i="1" s="1"/>
  <c r="J2025" i="1"/>
  <c r="H2026" i="1"/>
  <c r="I2026" i="1"/>
  <c r="K2026" i="1" s="1"/>
  <c r="J2026" i="1"/>
  <c r="H2027" i="1"/>
  <c r="I2027" i="1"/>
  <c r="K2027" i="1" s="1"/>
  <c r="J2027" i="1"/>
  <c r="H2028" i="1"/>
  <c r="I2028" i="1"/>
  <c r="K2028" i="1" s="1"/>
  <c r="J2028" i="1"/>
  <c r="H2029" i="1"/>
  <c r="I2029" i="1"/>
  <c r="K2029" i="1" s="1"/>
  <c r="J2029" i="1"/>
  <c r="H2030" i="1"/>
  <c r="I2030" i="1"/>
  <c r="K2030" i="1" s="1"/>
  <c r="J2030" i="1"/>
  <c r="H2031" i="1"/>
  <c r="I2031" i="1"/>
  <c r="K2031" i="1" s="1"/>
  <c r="J2031" i="1"/>
  <c r="H2032" i="1"/>
  <c r="I2032" i="1"/>
  <c r="K2032" i="1" s="1"/>
  <c r="J2032" i="1"/>
  <c r="H2033" i="1"/>
  <c r="I2033" i="1"/>
  <c r="K2033" i="1" s="1"/>
  <c r="J2033" i="1"/>
  <c r="H2034" i="1"/>
  <c r="I2034" i="1"/>
  <c r="K2034" i="1" s="1"/>
  <c r="J2034" i="1"/>
  <c r="H2035" i="1"/>
  <c r="I2035" i="1"/>
  <c r="K2035" i="1" s="1"/>
  <c r="J2035" i="1"/>
  <c r="H2036" i="1"/>
  <c r="I2036" i="1"/>
  <c r="K2036" i="1" s="1"/>
  <c r="J2036" i="1"/>
  <c r="H2037" i="1"/>
  <c r="I2037" i="1"/>
  <c r="K2037" i="1" s="1"/>
  <c r="J2037" i="1"/>
  <c r="H2038" i="1"/>
  <c r="I2038" i="1"/>
  <c r="K2038" i="1" s="1"/>
  <c r="J2038" i="1"/>
  <c r="H2039" i="1"/>
  <c r="I2039" i="1"/>
  <c r="K2039" i="1" s="1"/>
  <c r="J2039" i="1"/>
  <c r="H2040" i="1"/>
  <c r="I2040" i="1"/>
  <c r="K2040" i="1" s="1"/>
  <c r="J2040" i="1"/>
  <c r="H2041" i="1"/>
  <c r="I2041" i="1"/>
  <c r="K2041" i="1" s="1"/>
  <c r="J2041" i="1"/>
  <c r="H2042" i="1"/>
  <c r="I2042" i="1"/>
  <c r="K2042" i="1" s="1"/>
  <c r="J2042" i="1"/>
  <c r="H2043" i="1"/>
  <c r="I2043" i="1"/>
  <c r="K2043" i="1" s="1"/>
  <c r="J2043" i="1"/>
  <c r="H2044" i="1"/>
  <c r="I2044" i="1"/>
  <c r="K2044" i="1" s="1"/>
  <c r="J2044" i="1"/>
  <c r="H2045" i="1"/>
  <c r="I2045" i="1"/>
  <c r="K2045" i="1" s="1"/>
  <c r="J2045" i="1"/>
  <c r="H2046" i="1"/>
  <c r="I2046" i="1"/>
  <c r="K2046" i="1" s="1"/>
  <c r="J2046" i="1"/>
  <c r="H2047" i="1"/>
  <c r="I2047" i="1"/>
  <c r="K2047" i="1" s="1"/>
  <c r="J2047" i="1"/>
  <c r="H2048" i="1"/>
  <c r="I2048" i="1"/>
  <c r="K2048" i="1" s="1"/>
  <c r="J2048" i="1"/>
  <c r="H2049" i="1"/>
  <c r="I2049" i="1"/>
  <c r="K2049" i="1" s="1"/>
  <c r="J2049" i="1"/>
  <c r="H2050" i="1"/>
  <c r="I2050" i="1"/>
  <c r="K2050" i="1" s="1"/>
  <c r="J2050" i="1"/>
  <c r="H2051" i="1"/>
  <c r="I2051" i="1"/>
  <c r="K2051" i="1" s="1"/>
  <c r="J2051" i="1"/>
  <c r="H2052" i="1"/>
  <c r="I2052" i="1"/>
  <c r="K2052" i="1" s="1"/>
  <c r="J2052" i="1"/>
  <c r="H2053" i="1"/>
  <c r="I2053" i="1"/>
  <c r="K2053" i="1" s="1"/>
  <c r="J2053" i="1"/>
  <c r="H2054" i="1"/>
  <c r="I2054" i="1"/>
  <c r="K2054" i="1" s="1"/>
  <c r="J2054" i="1"/>
  <c r="H2055" i="1"/>
  <c r="I2055" i="1"/>
  <c r="K2055" i="1" s="1"/>
  <c r="J2055" i="1"/>
  <c r="H2056" i="1"/>
  <c r="I2056" i="1"/>
  <c r="K2056" i="1" s="1"/>
  <c r="J2056" i="1"/>
  <c r="H2057" i="1"/>
  <c r="I2057" i="1"/>
  <c r="K2057" i="1" s="1"/>
  <c r="J2057" i="1"/>
  <c r="H2058" i="1"/>
  <c r="I2058" i="1"/>
  <c r="K2058" i="1" s="1"/>
  <c r="J2058" i="1"/>
  <c r="H2059" i="1"/>
  <c r="I2059" i="1"/>
  <c r="K2059" i="1" s="1"/>
  <c r="J2059" i="1"/>
  <c r="H2060" i="1"/>
  <c r="I2060" i="1"/>
  <c r="K2060" i="1" s="1"/>
  <c r="J2060" i="1"/>
  <c r="H2061" i="1"/>
  <c r="I2061" i="1"/>
  <c r="K2061" i="1" s="1"/>
  <c r="J2061" i="1"/>
  <c r="H2062" i="1"/>
  <c r="I2062" i="1"/>
  <c r="K2062" i="1" s="1"/>
  <c r="J2062" i="1"/>
  <c r="H2063" i="1"/>
  <c r="I2063" i="1"/>
  <c r="K2063" i="1" s="1"/>
  <c r="J2063" i="1"/>
  <c r="H2064" i="1"/>
  <c r="I2064" i="1"/>
  <c r="K2064" i="1" s="1"/>
  <c r="J2064" i="1"/>
  <c r="H2065" i="1"/>
  <c r="I2065" i="1"/>
  <c r="K2065" i="1" s="1"/>
  <c r="J2065" i="1"/>
  <c r="H2066" i="1"/>
  <c r="I2066" i="1"/>
  <c r="K2066" i="1" s="1"/>
  <c r="J2066" i="1"/>
  <c r="H2067" i="1"/>
  <c r="I2067" i="1"/>
  <c r="K2067" i="1" s="1"/>
  <c r="J2067" i="1"/>
  <c r="H2068" i="1"/>
  <c r="I2068" i="1"/>
  <c r="K2068" i="1" s="1"/>
  <c r="J2068" i="1"/>
  <c r="H2069" i="1"/>
  <c r="I2069" i="1"/>
  <c r="K2069" i="1" s="1"/>
  <c r="J2069" i="1"/>
  <c r="H2070" i="1"/>
  <c r="I2070" i="1"/>
  <c r="K2070" i="1" s="1"/>
  <c r="J2070" i="1"/>
  <c r="H2071" i="1"/>
  <c r="I2071" i="1"/>
  <c r="K2071" i="1" s="1"/>
  <c r="J2071" i="1"/>
  <c r="H2072" i="1"/>
  <c r="I2072" i="1"/>
  <c r="K2072" i="1" s="1"/>
  <c r="J2072" i="1"/>
  <c r="H2073" i="1"/>
  <c r="I2073" i="1"/>
  <c r="K2073" i="1" s="1"/>
  <c r="J2073" i="1"/>
  <c r="H2074" i="1"/>
  <c r="I2074" i="1"/>
  <c r="K2074" i="1" s="1"/>
  <c r="J2074" i="1"/>
  <c r="H2075" i="1"/>
  <c r="I2075" i="1"/>
  <c r="K2075" i="1" s="1"/>
  <c r="J2075" i="1"/>
  <c r="H2076" i="1"/>
  <c r="I2076" i="1"/>
  <c r="K2076" i="1" s="1"/>
  <c r="J2076" i="1"/>
  <c r="H2077" i="1"/>
  <c r="I2077" i="1"/>
  <c r="K2077" i="1" s="1"/>
  <c r="J2077" i="1"/>
  <c r="H2078" i="1"/>
  <c r="I2078" i="1"/>
  <c r="K2078" i="1" s="1"/>
  <c r="J2078" i="1"/>
  <c r="H2079" i="1"/>
  <c r="I2079" i="1"/>
  <c r="K2079" i="1" s="1"/>
  <c r="J2079" i="1"/>
  <c r="H2080" i="1"/>
  <c r="I2080" i="1"/>
  <c r="K2080" i="1" s="1"/>
  <c r="J2080" i="1"/>
  <c r="H2081" i="1"/>
  <c r="I2081" i="1"/>
  <c r="K2081" i="1" s="1"/>
  <c r="J2081" i="1"/>
  <c r="H2082" i="1"/>
  <c r="I2082" i="1"/>
  <c r="K2082" i="1" s="1"/>
  <c r="J2082" i="1"/>
  <c r="H2083" i="1"/>
  <c r="I2083" i="1"/>
  <c r="K2083" i="1" s="1"/>
  <c r="J2083" i="1"/>
  <c r="H2084" i="1"/>
  <c r="I2084" i="1"/>
  <c r="K2084" i="1" s="1"/>
  <c r="J2084" i="1"/>
  <c r="H2085" i="1"/>
  <c r="I2085" i="1"/>
  <c r="K2085" i="1" s="1"/>
  <c r="J2085" i="1"/>
  <c r="H2086" i="1"/>
  <c r="I2086" i="1"/>
  <c r="K2086" i="1" s="1"/>
  <c r="J2086" i="1"/>
  <c r="H2087" i="1"/>
  <c r="I2087" i="1"/>
  <c r="K2087" i="1" s="1"/>
  <c r="J2087" i="1"/>
  <c r="H2088" i="1"/>
  <c r="I2088" i="1"/>
  <c r="K2088" i="1" s="1"/>
  <c r="J2088" i="1"/>
  <c r="H2089" i="1"/>
  <c r="I2089" i="1"/>
  <c r="K2089" i="1" s="1"/>
  <c r="J2089" i="1"/>
  <c r="H2090" i="1"/>
  <c r="I2090" i="1"/>
  <c r="K2090" i="1" s="1"/>
  <c r="J2090" i="1"/>
  <c r="H2091" i="1"/>
  <c r="I2091" i="1"/>
  <c r="K2091" i="1" s="1"/>
  <c r="J2091" i="1"/>
  <c r="H2092" i="1"/>
  <c r="I2092" i="1"/>
  <c r="K2092" i="1" s="1"/>
  <c r="J2092" i="1"/>
  <c r="H2093" i="1"/>
  <c r="I2093" i="1"/>
  <c r="K2093" i="1" s="1"/>
  <c r="J2093" i="1"/>
  <c r="H2094" i="1"/>
  <c r="I2094" i="1"/>
  <c r="K2094" i="1" s="1"/>
  <c r="J2094" i="1"/>
  <c r="H2095" i="1"/>
  <c r="I2095" i="1"/>
  <c r="K2095" i="1" s="1"/>
  <c r="J2095" i="1"/>
  <c r="H2096" i="1"/>
  <c r="I2096" i="1"/>
  <c r="K2096" i="1" s="1"/>
  <c r="J2096" i="1"/>
  <c r="H2097" i="1"/>
  <c r="I2097" i="1"/>
  <c r="K2097" i="1" s="1"/>
  <c r="J2097" i="1"/>
  <c r="H2098" i="1"/>
  <c r="I2098" i="1"/>
  <c r="K2098" i="1" s="1"/>
  <c r="J2098" i="1"/>
  <c r="H2099" i="1"/>
  <c r="I2099" i="1"/>
  <c r="K2099" i="1" s="1"/>
  <c r="J2099" i="1"/>
  <c r="H2100" i="1"/>
  <c r="I2100" i="1"/>
  <c r="K2100" i="1" s="1"/>
  <c r="J2100" i="1"/>
  <c r="H2101" i="1"/>
  <c r="I2101" i="1"/>
  <c r="K2101" i="1" s="1"/>
  <c r="J2101" i="1"/>
  <c r="H2102" i="1"/>
  <c r="I2102" i="1"/>
  <c r="K2102" i="1" s="1"/>
  <c r="J2102" i="1"/>
  <c r="H2103" i="1"/>
  <c r="I2103" i="1"/>
  <c r="K2103" i="1" s="1"/>
  <c r="J2103" i="1"/>
  <c r="H2104" i="1"/>
  <c r="I2104" i="1"/>
  <c r="K2104" i="1" s="1"/>
  <c r="J2104" i="1"/>
  <c r="H2105" i="1"/>
  <c r="I2105" i="1"/>
  <c r="K2105" i="1" s="1"/>
  <c r="J2105" i="1"/>
  <c r="H2106" i="1"/>
  <c r="I2106" i="1"/>
  <c r="K2106" i="1" s="1"/>
  <c r="J2106" i="1"/>
  <c r="H2107" i="1"/>
  <c r="I2107" i="1"/>
  <c r="K2107" i="1" s="1"/>
  <c r="J2107" i="1"/>
  <c r="H2108" i="1"/>
  <c r="I2108" i="1"/>
  <c r="K2108" i="1" s="1"/>
  <c r="J2108" i="1"/>
  <c r="H2109" i="1"/>
  <c r="I2109" i="1"/>
  <c r="K2109" i="1" s="1"/>
  <c r="J2109" i="1"/>
  <c r="H2110" i="1"/>
  <c r="I2110" i="1"/>
  <c r="K2110" i="1" s="1"/>
  <c r="J2110" i="1"/>
  <c r="H2111" i="1"/>
  <c r="I2111" i="1"/>
  <c r="K2111" i="1" s="1"/>
  <c r="J2111" i="1"/>
  <c r="H2112" i="1"/>
  <c r="I2112" i="1"/>
  <c r="K2112" i="1" s="1"/>
  <c r="J2112" i="1"/>
  <c r="H2113" i="1"/>
  <c r="I2113" i="1"/>
  <c r="K2113" i="1" s="1"/>
  <c r="J2113" i="1"/>
  <c r="H2114" i="1"/>
  <c r="I2114" i="1"/>
  <c r="K2114" i="1" s="1"/>
  <c r="J2114" i="1"/>
  <c r="H2115" i="1"/>
  <c r="I2115" i="1"/>
  <c r="K2115" i="1" s="1"/>
  <c r="J2115" i="1"/>
  <c r="H2116" i="1"/>
  <c r="I2116" i="1"/>
  <c r="K2116" i="1" s="1"/>
  <c r="J2116" i="1"/>
  <c r="H2117" i="1"/>
  <c r="I2117" i="1"/>
  <c r="K2117" i="1" s="1"/>
  <c r="J2117" i="1"/>
  <c r="H2118" i="1"/>
  <c r="I2118" i="1"/>
  <c r="K2118" i="1" s="1"/>
  <c r="J2118" i="1"/>
  <c r="H2119" i="1"/>
  <c r="I2119" i="1"/>
  <c r="K2119" i="1" s="1"/>
  <c r="J2119" i="1"/>
  <c r="H2120" i="1"/>
  <c r="I2120" i="1"/>
  <c r="K2120" i="1" s="1"/>
  <c r="J2120" i="1"/>
  <c r="H2121" i="1"/>
  <c r="I2121" i="1"/>
  <c r="K2121" i="1" s="1"/>
  <c r="J2121" i="1"/>
  <c r="H2122" i="1"/>
  <c r="I2122" i="1"/>
  <c r="K2122" i="1" s="1"/>
  <c r="J2122" i="1"/>
  <c r="H2123" i="1"/>
  <c r="I2123" i="1"/>
  <c r="K2123" i="1" s="1"/>
  <c r="J2123" i="1"/>
  <c r="H2124" i="1"/>
  <c r="I2124" i="1"/>
  <c r="K2124" i="1" s="1"/>
  <c r="J2124" i="1"/>
  <c r="H2125" i="1"/>
  <c r="I2125" i="1"/>
  <c r="K2125" i="1" s="1"/>
  <c r="J2125" i="1"/>
  <c r="H2126" i="1"/>
  <c r="I2126" i="1"/>
  <c r="K2126" i="1" s="1"/>
  <c r="J2126" i="1"/>
  <c r="H2127" i="1"/>
  <c r="I2127" i="1"/>
  <c r="K2127" i="1" s="1"/>
  <c r="J2127" i="1"/>
  <c r="H2128" i="1"/>
  <c r="I2128" i="1"/>
  <c r="K2128" i="1" s="1"/>
  <c r="J2128" i="1"/>
  <c r="H2129" i="1"/>
  <c r="I2129" i="1"/>
  <c r="K2129" i="1" s="1"/>
  <c r="J2129" i="1"/>
  <c r="H2130" i="1"/>
  <c r="I2130" i="1"/>
  <c r="K2130" i="1" s="1"/>
  <c r="J2130" i="1"/>
  <c r="H2131" i="1"/>
  <c r="I2131" i="1"/>
  <c r="K2131" i="1" s="1"/>
  <c r="J2131" i="1"/>
  <c r="H2132" i="1"/>
  <c r="I2132" i="1"/>
  <c r="K2132" i="1" s="1"/>
  <c r="J2132" i="1"/>
  <c r="H2133" i="1"/>
  <c r="I2133" i="1"/>
  <c r="K2133" i="1" s="1"/>
  <c r="J2133" i="1"/>
  <c r="H2134" i="1"/>
  <c r="I2134" i="1"/>
  <c r="K2134" i="1" s="1"/>
  <c r="J2134" i="1"/>
  <c r="H2135" i="1"/>
  <c r="I2135" i="1"/>
  <c r="K2135" i="1" s="1"/>
  <c r="J2135" i="1"/>
  <c r="H2136" i="1"/>
  <c r="I2136" i="1"/>
  <c r="K2136" i="1" s="1"/>
  <c r="J2136" i="1"/>
  <c r="H2137" i="1"/>
  <c r="I2137" i="1"/>
  <c r="K2137" i="1" s="1"/>
  <c r="J2137" i="1"/>
  <c r="H2138" i="1"/>
  <c r="I2138" i="1"/>
  <c r="K2138" i="1" s="1"/>
  <c r="J2138" i="1"/>
  <c r="H2139" i="1"/>
  <c r="I2139" i="1"/>
  <c r="K2139" i="1" s="1"/>
  <c r="J2139" i="1"/>
  <c r="H2140" i="1"/>
  <c r="I2140" i="1"/>
  <c r="K2140" i="1" s="1"/>
  <c r="J2140" i="1"/>
  <c r="H2141" i="1"/>
  <c r="I2141" i="1"/>
  <c r="K2141" i="1" s="1"/>
  <c r="J2141" i="1"/>
  <c r="H2142" i="1"/>
  <c r="I2142" i="1"/>
  <c r="K2142" i="1" s="1"/>
  <c r="J2142" i="1"/>
  <c r="H2143" i="1"/>
  <c r="I2143" i="1"/>
  <c r="K2143" i="1" s="1"/>
  <c r="J2143" i="1"/>
  <c r="H2144" i="1"/>
  <c r="I2144" i="1"/>
  <c r="K2144" i="1" s="1"/>
  <c r="J2144" i="1"/>
  <c r="H2145" i="1"/>
  <c r="I2145" i="1"/>
  <c r="K2145" i="1" s="1"/>
  <c r="J2145" i="1"/>
  <c r="H2146" i="1"/>
  <c r="I2146" i="1"/>
  <c r="K2146" i="1" s="1"/>
  <c r="J2146" i="1"/>
  <c r="H2147" i="1"/>
  <c r="I2147" i="1"/>
  <c r="K2147" i="1" s="1"/>
  <c r="J2147" i="1"/>
  <c r="H2148" i="1"/>
  <c r="I2148" i="1"/>
  <c r="K2148" i="1" s="1"/>
  <c r="J2148" i="1"/>
  <c r="H2149" i="1"/>
  <c r="I2149" i="1"/>
  <c r="K2149" i="1" s="1"/>
  <c r="J2149" i="1"/>
  <c r="H2150" i="1"/>
  <c r="I2150" i="1"/>
  <c r="K2150" i="1" s="1"/>
  <c r="J2150" i="1"/>
  <c r="H2151" i="1"/>
  <c r="I2151" i="1"/>
  <c r="K2151" i="1" s="1"/>
  <c r="J2151" i="1"/>
  <c r="H2152" i="1"/>
  <c r="I2152" i="1"/>
  <c r="K2152" i="1" s="1"/>
  <c r="J2152" i="1"/>
  <c r="H2153" i="1"/>
  <c r="I2153" i="1"/>
  <c r="K2153" i="1" s="1"/>
  <c r="J2153" i="1"/>
  <c r="H2154" i="1"/>
  <c r="I2154" i="1"/>
  <c r="K2154" i="1" s="1"/>
  <c r="J2154" i="1"/>
  <c r="H2155" i="1"/>
  <c r="I2155" i="1"/>
  <c r="K2155" i="1" s="1"/>
  <c r="J2155" i="1"/>
  <c r="H2156" i="1"/>
  <c r="I2156" i="1"/>
  <c r="K2156" i="1" s="1"/>
  <c r="J2156" i="1"/>
  <c r="H2157" i="1"/>
  <c r="I2157" i="1"/>
  <c r="K2157" i="1" s="1"/>
  <c r="J2157" i="1"/>
  <c r="H2158" i="1"/>
  <c r="I2158" i="1"/>
  <c r="K2158" i="1" s="1"/>
  <c r="J2158" i="1"/>
  <c r="H2159" i="1"/>
  <c r="I2159" i="1"/>
  <c r="K2159" i="1" s="1"/>
  <c r="J2159" i="1"/>
  <c r="H2160" i="1"/>
  <c r="I2160" i="1"/>
  <c r="K2160" i="1" s="1"/>
  <c r="J2160" i="1"/>
  <c r="H2161" i="1"/>
  <c r="I2161" i="1"/>
  <c r="K2161" i="1" s="1"/>
  <c r="J2161" i="1"/>
  <c r="H2162" i="1"/>
  <c r="I2162" i="1"/>
  <c r="K2162" i="1" s="1"/>
  <c r="J2162" i="1"/>
  <c r="H2163" i="1"/>
  <c r="I2163" i="1"/>
  <c r="K2163" i="1" s="1"/>
  <c r="J2163" i="1"/>
  <c r="H2164" i="1"/>
  <c r="I2164" i="1"/>
  <c r="K2164" i="1" s="1"/>
  <c r="J2164" i="1"/>
  <c r="H2165" i="1"/>
  <c r="I2165" i="1"/>
  <c r="K2165" i="1" s="1"/>
  <c r="J2165" i="1"/>
  <c r="H2166" i="1"/>
  <c r="I2166" i="1"/>
  <c r="K2166" i="1" s="1"/>
  <c r="J2166" i="1"/>
  <c r="H2167" i="1"/>
  <c r="I2167" i="1"/>
  <c r="K2167" i="1" s="1"/>
  <c r="J2167" i="1"/>
  <c r="H2168" i="1"/>
  <c r="I2168" i="1"/>
  <c r="K2168" i="1" s="1"/>
  <c r="J2168" i="1"/>
  <c r="H2169" i="1"/>
  <c r="I2169" i="1"/>
  <c r="K2169" i="1" s="1"/>
  <c r="J2169" i="1"/>
  <c r="H2170" i="1"/>
  <c r="I2170" i="1"/>
  <c r="K2170" i="1" s="1"/>
  <c r="J2170" i="1"/>
  <c r="H2171" i="1"/>
  <c r="I2171" i="1"/>
  <c r="K2171" i="1" s="1"/>
  <c r="J2171" i="1"/>
  <c r="H2172" i="1"/>
  <c r="I2172" i="1"/>
  <c r="K2172" i="1" s="1"/>
  <c r="J2172" i="1"/>
  <c r="H2173" i="1"/>
  <c r="I2173" i="1"/>
  <c r="K2173" i="1" s="1"/>
  <c r="J2173" i="1"/>
  <c r="H2174" i="1"/>
  <c r="I2174" i="1"/>
  <c r="K2174" i="1" s="1"/>
  <c r="J2174" i="1"/>
  <c r="H2175" i="1"/>
  <c r="I2175" i="1"/>
  <c r="K2175" i="1" s="1"/>
  <c r="J2175" i="1"/>
  <c r="H2176" i="1"/>
  <c r="I2176" i="1"/>
  <c r="K2176" i="1" s="1"/>
  <c r="J2176" i="1"/>
  <c r="H2177" i="1"/>
  <c r="I2177" i="1"/>
  <c r="K2177" i="1" s="1"/>
  <c r="J2177" i="1"/>
  <c r="H2178" i="1"/>
  <c r="I2178" i="1"/>
  <c r="K2178" i="1" s="1"/>
  <c r="J2178" i="1"/>
  <c r="H2179" i="1"/>
  <c r="I2179" i="1"/>
  <c r="K2179" i="1" s="1"/>
  <c r="J2179" i="1"/>
  <c r="H2180" i="1"/>
  <c r="I2180" i="1"/>
  <c r="K2180" i="1" s="1"/>
  <c r="J2180" i="1"/>
  <c r="H2181" i="1"/>
  <c r="I2181" i="1"/>
  <c r="K2181" i="1" s="1"/>
  <c r="J2181" i="1"/>
  <c r="H2182" i="1"/>
  <c r="I2182" i="1"/>
  <c r="K2182" i="1" s="1"/>
  <c r="J2182" i="1"/>
  <c r="H2183" i="1"/>
  <c r="I2183" i="1"/>
  <c r="K2183" i="1" s="1"/>
  <c r="J2183" i="1"/>
  <c r="H2184" i="1"/>
  <c r="I2184" i="1"/>
  <c r="K2184" i="1" s="1"/>
  <c r="J2184" i="1"/>
  <c r="H2185" i="1"/>
  <c r="I2185" i="1"/>
  <c r="K2185" i="1" s="1"/>
  <c r="J2185" i="1"/>
  <c r="H2186" i="1"/>
  <c r="I2186" i="1"/>
  <c r="K2186" i="1" s="1"/>
  <c r="J2186" i="1"/>
  <c r="H2187" i="1"/>
  <c r="I2187" i="1"/>
  <c r="K2187" i="1" s="1"/>
  <c r="J2187" i="1"/>
  <c r="H2188" i="1"/>
  <c r="I2188" i="1"/>
  <c r="K2188" i="1" s="1"/>
  <c r="J2188" i="1"/>
  <c r="H2189" i="1"/>
  <c r="I2189" i="1"/>
  <c r="K2189" i="1" s="1"/>
  <c r="J2189" i="1"/>
  <c r="H2190" i="1"/>
  <c r="I2190" i="1"/>
  <c r="K2190" i="1" s="1"/>
  <c r="J2190" i="1"/>
  <c r="H2191" i="1"/>
  <c r="I2191" i="1"/>
  <c r="K2191" i="1" s="1"/>
  <c r="J2191" i="1"/>
  <c r="H2192" i="1"/>
  <c r="I2192" i="1"/>
  <c r="K2192" i="1" s="1"/>
  <c r="J2192" i="1"/>
  <c r="H2193" i="1"/>
  <c r="I2193" i="1"/>
  <c r="K2193" i="1" s="1"/>
  <c r="J2193" i="1"/>
  <c r="H2194" i="1"/>
  <c r="I2194" i="1"/>
  <c r="K2194" i="1" s="1"/>
  <c r="J2194" i="1"/>
  <c r="H2195" i="1"/>
  <c r="I2195" i="1"/>
  <c r="K2195" i="1" s="1"/>
  <c r="J2195" i="1"/>
  <c r="H2196" i="1"/>
  <c r="I2196" i="1"/>
  <c r="K2196" i="1" s="1"/>
  <c r="J2196" i="1"/>
  <c r="H2197" i="1"/>
  <c r="I2197" i="1"/>
  <c r="K2197" i="1" s="1"/>
  <c r="J2197" i="1"/>
  <c r="H2198" i="1"/>
  <c r="I2198" i="1"/>
  <c r="K2198" i="1" s="1"/>
  <c r="J2198" i="1"/>
  <c r="H2199" i="1"/>
  <c r="I2199" i="1"/>
  <c r="K2199" i="1" s="1"/>
  <c r="J2199" i="1"/>
  <c r="H2200" i="1"/>
  <c r="I2200" i="1"/>
  <c r="K2200" i="1" s="1"/>
  <c r="J2200" i="1"/>
  <c r="H2201" i="1"/>
  <c r="I2201" i="1"/>
  <c r="K2201" i="1" s="1"/>
  <c r="J2201" i="1"/>
  <c r="H2202" i="1"/>
  <c r="I2202" i="1"/>
  <c r="K2202" i="1" s="1"/>
  <c r="J2202" i="1"/>
  <c r="H2203" i="1"/>
  <c r="I2203" i="1"/>
  <c r="K2203" i="1" s="1"/>
  <c r="J2203" i="1"/>
  <c r="H2204" i="1"/>
  <c r="I2204" i="1"/>
  <c r="K2204" i="1" s="1"/>
  <c r="J2204" i="1"/>
  <c r="H2205" i="1"/>
  <c r="I2205" i="1"/>
  <c r="K2205" i="1" s="1"/>
  <c r="J2205" i="1"/>
  <c r="H2206" i="1"/>
  <c r="I2206" i="1"/>
  <c r="K2206" i="1" s="1"/>
  <c r="J2206" i="1"/>
  <c r="H2207" i="1"/>
  <c r="I2207" i="1"/>
  <c r="K2207" i="1" s="1"/>
  <c r="J2207" i="1"/>
  <c r="H2208" i="1"/>
  <c r="I2208" i="1"/>
  <c r="K2208" i="1" s="1"/>
  <c r="J2208" i="1"/>
  <c r="H2209" i="1"/>
  <c r="I2209" i="1"/>
  <c r="K2209" i="1" s="1"/>
  <c r="J2209" i="1"/>
  <c r="H2210" i="1"/>
  <c r="I2210" i="1"/>
  <c r="K2210" i="1" s="1"/>
  <c r="J2210" i="1"/>
  <c r="H2211" i="1"/>
  <c r="I2211" i="1"/>
  <c r="K2211" i="1" s="1"/>
  <c r="J2211" i="1"/>
  <c r="H2212" i="1"/>
  <c r="I2212" i="1"/>
  <c r="K2212" i="1" s="1"/>
  <c r="J2212" i="1"/>
  <c r="H2213" i="1"/>
  <c r="I2213" i="1"/>
  <c r="K2213" i="1" s="1"/>
  <c r="J2213" i="1"/>
  <c r="H2214" i="1"/>
  <c r="I2214" i="1"/>
  <c r="K2214" i="1" s="1"/>
  <c r="J2214" i="1"/>
  <c r="H2215" i="1"/>
  <c r="I2215" i="1"/>
  <c r="K2215" i="1" s="1"/>
  <c r="J2215" i="1"/>
  <c r="H2216" i="1"/>
  <c r="I2216" i="1"/>
  <c r="K2216" i="1" s="1"/>
  <c r="J2216" i="1"/>
  <c r="H2217" i="1"/>
  <c r="I2217" i="1"/>
  <c r="K2217" i="1" s="1"/>
  <c r="J2217" i="1"/>
  <c r="H2218" i="1"/>
  <c r="I2218" i="1"/>
  <c r="K2218" i="1" s="1"/>
  <c r="J2218" i="1"/>
  <c r="H2219" i="1"/>
  <c r="I2219" i="1"/>
  <c r="K2219" i="1" s="1"/>
  <c r="J2219" i="1"/>
  <c r="H2220" i="1"/>
  <c r="I2220" i="1"/>
  <c r="K2220" i="1" s="1"/>
  <c r="J2220" i="1"/>
  <c r="H2221" i="1"/>
  <c r="I2221" i="1"/>
  <c r="K2221" i="1" s="1"/>
  <c r="J2221" i="1"/>
  <c r="H2222" i="1"/>
  <c r="I2222" i="1"/>
  <c r="K2222" i="1" s="1"/>
  <c r="J2222" i="1"/>
  <c r="H2223" i="1"/>
  <c r="I2223" i="1"/>
  <c r="K2223" i="1" s="1"/>
  <c r="J2223" i="1"/>
  <c r="H2224" i="1"/>
  <c r="I2224" i="1"/>
  <c r="K2224" i="1" s="1"/>
  <c r="J2224" i="1"/>
  <c r="H2225" i="1"/>
  <c r="I2225" i="1"/>
  <c r="K2225" i="1" s="1"/>
  <c r="J2225" i="1"/>
  <c r="H2226" i="1"/>
  <c r="I2226" i="1"/>
  <c r="K2226" i="1" s="1"/>
  <c r="J2226" i="1"/>
  <c r="H2227" i="1"/>
  <c r="I2227" i="1"/>
  <c r="K2227" i="1" s="1"/>
  <c r="J2227" i="1"/>
  <c r="H2228" i="1"/>
  <c r="I2228" i="1"/>
  <c r="K2228" i="1" s="1"/>
  <c r="J2228" i="1"/>
  <c r="H2229" i="1"/>
  <c r="I2229" i="1"/>
  <c r="K2229" i="1" s="1"/>
  <c r="J2229" i="1"/>
  <c r="H2230" i="1"/>
  <c r="I2230" i="1"/>
  <c r="K2230" i="1" s="1"/>
  <c r="J2230" i="1"/>
  <c r="H2231" i="1"/>
  <c r="I2231" i="1"/>
  <c r="K2231" i="1" s="1"/>
  <c r="J2231" i="1"/>
  <c r="H2232" i="1"/>
  <c r="I2232" i="1"/>
  <c r="K2232" i="1" s="1"/>
  <c r="J2232" i="1"/>
  <c r="H2233" i="1"/>
  <c r="I2233" i="1"/>
  <c r="K2233" i="1" s="1"/>
  <c r="J2233" i="1"/>
  <c r="H2234" i="1"/>
  <c r="I2234" i="1"/>
  <c r="K2234" i="1" s="1"/>
  <c r="J2234" i="1"/>
  <c r="H2235" i="1"/>
  <c r="I2235" i="1"/>
  <c r="K2235" i="1" s="1"/>
  <c r="J2235" i="1"/>
  <c r="H2236" i="1"/>
  <c r="I2236" i="1"/>
  <c r="K2236" i="1" s="1"/>
  <c r="J2236" i="1"/>
  <c r="H2237" i="1"/>
  <c r="I2237" i="1"/>
  <c r="K2237" i="1" s="1"/>
  <c r="J2237" i="1"/>
  <c r="H2238" i="1"/>
  <c r="I2238" i="1"/>
  <c r="K2238" i="1" s="1"/>
  <c r="J2238" i="1"/>
  <c r="H2239" i="1"/>
  <c r="I2239" i="1"/>
  <c r="K2239" i="1" s="1"/>
  <c r="J2239" i="1"/>
  <c r="H2240" i="1"/>
  <c r="I2240" i="1"/>
  <c r="K2240" i="1" s="1"/>
  <c r="J2240" i="1"/>
  <c r="H2241" i="1"/>
  <c r="I2241" i="1"/>
  <c r="K2241" i="1" s="1"/>
  <c r="J2241" i="1"/>
  <c r="H2242" i="1"/>
  <c r="I2242" i="1"/>
  <c r="K2242" i="1" s="1"/>
  <c r="J2242" i="1"/>
  <c r="H2243" i="1"/>
  <c r="I2243" i="1"/>
  <c r="K2243" i="1" s="1"/>
  <c r="J2243" i="1"/>
  <c r="H2244" i="1"/>
  <c r="I2244" i="1"/>
  <c r="K2244" i="1" s="1"/>
  <c r="J2244" i="1"/>
  <c r="H2245" i="1"/>
  <c r="I2245" i="1"/>
  <c r="K2245" i="1" s="1"/>
  <c r="J2245" i="1"/>
  <c r="H2246" i="1"/>
  <c r="I2246" i="1"/>
  <c r="K2246" i="1" s="1"/>
  <c r="J2246" i="1"/>
  <c r="H2247" i="1"/>
  <c r="I2247" i="1"/>
  <c r="K2247" i="1" s="1"/>
  <c r="J2247" i="1"/>
  <c r="H2248" i="1"/>
  <c r="I2248" i="1"/>
  <c r="K2248" i="1" s="1"/>
  <c r="J2248" i="1"/>
  <c r="H2249" i="1"/>
  <c r="I2249" i="1"/>
  <c r="K2249" i="1" s="1"/>
  <c r="J2249" i="1"/>
  <c r="H2250" i="1"/>
  <c r="I2250" i="1"/>
  <c r="K2250" i="1" s="1"/>
  <c r="J2250" i="1"/>
  <c r="H2251" i="1"/>
  <c r="I2251" i="1"/>
  <c r="K2251" i="1" s="1"/>
  <c r="J2251" i="1"/>
  <c r="H2252" i="1"/>
  <c r="I2252" i="1"/>
  <c r="K2252" i="1" s="1"/>
  <c r="J2252" i="1"/>
  <c r="H2253" i="1"/>
  <c r="I2253" i="1"/>
  <c r="K2253" i="1" s="1"/>
  <c r="J2253" i="1"/>
  <c r="H2254" i="1"/>
  <c r="I2254" i="1"/>
  <c r="K2254" i="1" s="1"/>
  <c r="J2254" i="1"/>
  <c r="H2255" i="1"/>
  <c r="I2255" i="1"/>
  <c r="K2255" i="1" s="1"/>
  <c r="J2255" i="1"/>
  <c r="H2256" i="1"/>
  <c r="I2256" i="1"/>
  <c r="K2256" i="1" s="1"/>
  <c r="J2256" i="1"/>
  <c r="H2257" i="1"/>
  <c r="I2257" i="1"/>
  <c r="K2257" i="1" s="1"/>
  <c r="J2257" i="1"/>
  <c r="H2258" i="1"/>
  <c r="I2258" i="1"/>
  <c r="K2258" i="1" s="1"/>
  <c r="J2258" i="1"/>
  <c r="H2259" i="1"/>
  <c r="I2259" i="1"/>
  <c r="K2259" i="1" s="1"/>
  <c r="J2259" i="1"/>
  <c r="H2260" i="1"/>
  <c r="I2260" i="1"/>
  <c r="K2260" i="1" s="1"/>
  <c r="J2260" i="1"/>
  <c r="H2261" i="1"/>
  <c r="I2261" i="1"/>
  <c r="K2261" i="1" s="1"/>
  <c r="J2261" i="1"/>
  <c r="H2262" i="1"/>
  <c r="I2262" i="1"/>
  <c r="K2262" i="1" s="1"/>
  <c r="J2262" i="1"/>
  <c r="H2263" i="1"/>
  <c r="I2263" i="1"/>
  <c r="K2263" i="1" s="1"/>
  <c r="J2263" i="1"/>
  <c r="H2264" i="1"/>
  <c r="I2264" i="1"/>
  <c r="K2264" i="1" s="1"/>
  <c r="J2264" i="1"/>
  <c r="H2265" i="1"/>
  <c r="I2265" i="1"/>
  <c r="K2265" i="1" s="1"/>
  <c r="J2265" i="1"/>
  <c r="H2266" i="1"/>
  <c r="I2266" i="1"/>
  <c r="K2266" i="1" s="1"/>
  <c r="J2266" i="1"/>
  <c r="H2267" i="1"/>
  <c r="I2267" i="1"/>
  <c r="K2267" i="1" s="1"/>
  <c r="J2267" i="1"/>
  <c r="H2268" i="1"/>
  <c r="I2268" i="1"/>
  <c r="K2268" i="1" s="1"/>
  <c r="J2268" i="1"/>
  <c r="H2269" i="1"/>
  <c r="I2269" i="1"/>
  <c r="K2269" i="1" s="1"/>
  <c r="J2269" i="1"/>
  <c r="H2270" i="1"/>
  <c r="I2270" i="1"/>
  <c r="K2270" i="1" s="1"/>
  <c r="J2270" i="1"/>
  <c r="H2271" i="1"/>
  <c r="I2271" i="1"/>
  <c r="K2271" i="1" s="1"/>
  <c r="J2271" i="1"/>
  <c r="H2272" i="1"/>
  <c r="I2272" i="1"/>
  <c r="K2272" i="1" s="1"/>
  <c r="J2272" i="1"/>
  <c r="H2273" i="1"/>
  <c r="I2273" i="1"/>
  <c r="K2273" i="1" s="1"/>
  <c r="J2273" i="1"/>
  <c r="H2274" i="1"/>
  <c r="I2274" i="1"/>
  <c r="K2274" i="1" s="1"/>
  <c r="J2274" i="1"/>
  <c r="H2275" i="1"/>
  <c r="I2275" i="1"/>
  <c r="K2275" i="1" s="1"/>
  <c r="J2275" i="1"/>
  <c r="H2276" i="1"/>
  <c r="I2276" i="1"/>
  <c r="K2276" i="1" s="1"/>
  <c r="J2276" i="1"/>
  <c r="H2277" i="1"/>
  <c r="I2277" i="1"/>
  <c r="K2277" i="1" s="1"/>
  <c r="J2277" i="1"/>
  <c r="H2278" i="1"/>
  <c r="I2278" i="1"/>
  <c r="K2278" i="1" s="1"/>
  <c r="J2278" i="1"/>
  <c r="H2279" i="1"/>
  <c r="I2279" i="1"/>
  <c r="K2279" i="1" s="1"/>
  <c r="J2279" i="1"/>
  <c r="H2280" i="1"/>
  <c r="I2280" i="1"/>
  <c r="K2280" i="1" s="1"/>
  <c r="J2280" i="1"/>
  <c r="H2281" i="1"/>
  <c r="I2281" i="1"/>
  <c r="K2281" i="1" s="1"/>
  <c r="J2281" i="1"/>
  <c r="H2282" i="1"/>
  <c r="I2282" i="1"/>
  <c r="K2282" i="1" s="1"/>
  <c r="J2282" i="1"/>
  <c r="H2283" i="1"/>
  <c r="I2283" i="1"/>
  <c r="K2283" i="1" s="1"/>
  <c r="J2283" i="1"/>
  <c r="H2284" i="1"/>
  <c r="I2284" i="1"/>
  <c r="K2284" i="1" s="1"/>
  <c r="J2284" i="1"/>
  <c r="H2285" i="1"/>
  <c r="I2285" i="1"/>
  <c r="K2285" i="1" s="1"/>
  <c r="J2285" i="1"/>
  <c r="H2286" i="1"/>
  <c r="I2286" i="1"/>
  <c r="K2286" i="1" s="1"/>
  <c r="J2286" i="1"/>
  <c r="H2287" i="1"/>
  <c r="I2287" i="1"/>
  <c r="K2287" i="1" s="1"/>
  <c r="J2287" i="1"/>
  <c r="H2288" i="1"/>
  <c r="I2288" i="1"/>
  <c r="K2288" i="1" s="1"/>
  <c r="J2288" i="1"/>
  <c r="H2289" i="1"/>
  <c r="I2289" i="1"/>
  <c r="K2289" i="1" s="1"/>
  <c r="J2289" i="1"/>
  <c r="H2290" i="1"/>
  <c r="I2290" i="1"/>
  <c r="K2290" i="1" s="1"/>
  <c r="J2290" i="1"/>
  <c r="H2291" i="1"/>
  <c r="I2291" i="1"/>
  <c r="K2291" i="1" s="1"/>
  <c r="J2291" i="1"/>
  <c r="H2292" i="1"/>
  <c r="I2292" i="1"/>
  <c r="K2292" i="1" s="1"/>
  <c r="J2292" i="1"/>
  <c r="H2293" i="1"/>
  <c r="I2293" i="1"/>
  <c r="K2293" i="1" s="1"/>
  <c r="J2293" i="1"/>
  <c r="H2294" i="1"/>
  <c r="I2294" i="1"/>
  <c r="K2294" i="1" s="1"/>
  <c r="J2294" i="1"/>
  <c r="H2295" i="1"/>
  <c r="I2295" i="1"/>
  <c r="K2295" i="1" s="1"/>
  <c r="J2295" i="1"/>
  <c r="H2296" i="1"/>
  <c r="I2296" i="1"/>
  <c r="K2296" i="1" s="1"/>
  <c r="J2296" i="1"/>
  <c r="H2297" i="1"/>
  <c r="I2297" i="1"/>
  <c r="K2297" i="1" s="1"/>
  <c r="J2297" i="1"/>
  <c r="H2298" i="1"/>
  <c r="I2298" i="1"/>
  <c r="K2298" i="1" s="1"/>
  <c r="J2298" i="1"/>
  <c r="H2299" i="1"/>
  <c r="I2299" i="1"/>
  <c r="K2299" i="1" s="1"/>
  <c r="J2299" i="1"/>
  <c r="H2300" i="1"/>
  <c r="I2300" i="1"/>
  <c r="K2300" i="1" s="1"/>
  <c r="J2300" i="1"/>
  <c r="H2301" i="1"/>
  <c r="I2301" i="1"/>
  <c r="K2301" i="1" s="1"/>
  <c r="J2301" i="1"/>
  <c r="H2302" i="1"/>
  <c r="I2302" i="1"/>
  <c r="K2302" i="1" s="1"/>
  <c r="J2302" i="1"/>
  <c r="H2303" i="1"/>
  <c r="I2303" i="1"/>
  <c r="K2303" i="1" s="1"/>
  <c r="J2303" i="1"/>
  <c r="H2304" i="1"/>
  <c r="I2304" i="1"/>
  <c r="K2304" i="1" s="1"/>
  <c r="J2304" i="1"/>
  <c r="H2305" i="1"/>
  <c r="I2305" i="1"/>
  <c r="K2305" i="1" s="1"/>
  <c r="J2305" i="1"/>
  <c r="H2306" i="1"/>
  <c r="I2306" i="1"/>
  <c r="K2306" i="1" s="1"/>
  <c r="J2306" i="1"/>
  <c r="H2307" i="1"/>
  <c r="I2307" i="1"/>
  <c r="K2307" i="1" s="1"/>
  <c r="J2307" i="1"/>
  <c r="H2308" i="1"/>
  <c r="I2308" i="1"/>
  <c r="K2308" i="1" s="1"/>
  <c r="J2308" i="1"/>
  <c r="H2309" i="1"/>
  <c r="I2309" i="1"/>
  <c r="K2309" i="1" s="1"/>
  <c r="J2309" i="1"/>
  <c r="H2310" i="1"/>
  <c r="I2310" i="1"/>
  <c r="K2310" i="1" s="1"/>
  <c r="J2310" i="1"/>
  <c r="H2311" i="1"/>
  <c r="I2311" i="1"/>
  <c r="K2311" i="1" s="1"/>
  <c r="J2311" i="1"/>
  <c r="H2312" i="1"/>
  <c r="I2312" i="1"/>
  <c r="K2312" i="1" s="1"/>
  <c r="J2312" i="1"/>
  <c r="H2313" i="1"/>
  <c r="I2313" i="1"/>
  <c r="K2313" i="1" s="1"/>
  <c r="J2313" i="1"/>
  <c r="H2314" i="1"/>
  <c r="I2314" i="1"/>
  <c r="K2314" i="1" s="1"/>
  <c r="J2314" i="1"/>
  <c r="H2315" i="1"/>
  <c r="I2315" i="1"/>
  <c r="K2315" i="1" s="1"/>
  <c r="J2315" i="1"/>
  <c r="H2316" i="1"/>
  <c r="I2316" i="1"/>
  <c r="K2316" i="1" s="1"/>
  <c r="J2316" i="1"/>
  <c r="H2317" i="1"/>
  <c r="I2317" i="1"/>
  <c r="K2317" i="1" s="1"/>
  <c r="J2317" i="1"/>
  <c r="H2318" i="1"/>
  <c r="I2318" i="1"/>
  <c r="K2318" i="1" s="1"/>
  <c r="J2318" i="1"/>
  <c r="H2319" i="1"/>
  <c r="I2319" i="1"/>
  <c r="K2319" i="1" s="1"/>
  <c r="J2319" i="1"/>
  <c r="H2320" i="1"/>
  <c r="I2320" i="1"/>
  <c r="K2320" i="1" s="1"/>
  <c r="J2320" i="1"/>
  <c r="H2321" i="1"/>
  <c r="I2321" i="1"/>
  <c r="K2321" i="1" s="1"/>
  <c r="J2321" i="1"/>
  <c r="H2322" i="1"/>
  <c r="I2322" i="1"/>
  <c r="K2322" i="1" s="1"/>
  <c r="J2322" i="1"/>
  <c r="H2323" i="1"/>
  <c r="I2323" i="1"/>
  <c r="K2323" i="1" s="1"/>
  <c r="J2323" i="1"/>
  <c r="H2324" i="1"/>
  <c r="I2324" i="1"/>
  <c r="K2324" i="1" s="1"/>
  <c r="J2324" i="1"/>
  <c r="H2325" i="1"/>
  <c r="I2325" i="1"/>
  <c r="K2325" i="1" s="1"/>
  <c r="J2325" i="1"/>
  <c r="H2326" i="1"/>
  <c r="I2326" i="1"/>
  <c r="K2326" i="1" s="1"/>
  <c r="J2326" i="1"/>
  <c r="H2327" i="1"/>
  <c r="I2327" i="1"/>
  <c r="K2327" i="1" s="1"/>
  <c r="J2327" i="1"/>
  <c r="H2328" i="1"/>
  <c r="I2328" i="1"/>
  <c r="K2328" i="1" s="1"/>
  <c r="J2328" i="1"/>
  <c r="H2329" i="1"/>
  <c r="I2329" i="1"/>
  <c r="K2329" i="1" s="1"/>
  <c r="J2329" i="1"/>
  <c r="H2330" i="1"/>
  <c r="I2330" i="1"/>
  <c r="K2330" i="1" s="1"/>
  <c r="J2330" i="1"/>
  <c r="H2331" i="1"/>
  <c r="I2331" i="1"/>
  <c r="K2331" i="1" s="1"/>
  <c r="J2331" i="1"/>
  <c r="H2332" i="1"/>
  <c r="I2332" i="1"/>
  <c r="K2332" i="1" s="1"/>
  <c r="J2332" i="1"/>
  <c r="H2333" i="1"/>
  <c r="I2333" i="1"/>
  <c r="K2333" i="1" s="1"/>
  <c r="J2333" i="1"/>
  <c r="H2334" i="1"/>
  <c r="I2334" i="1"/>
  <c r="K2334" i="1" s="1"/>
  <c r="J2334" i="1"/>
  <c r="H2335" i="1"/>
  <c r="I2335" i="1"/>
  <c r="K2335" i="1" s="1"/>
  <c r="J2335" i="1"/>
  <c r="H2336" i="1"/>
  <c r="I2336" i="1"/>
  <c r="K2336" i="1" s="1"/>
  <c r="J2336" i="1"/>
  <c r="H2337" i="1"/>
  <c r="I2337" i="1"/>
  <c r="K2337" i="1" s="1"/>
  <c r="J2337" i="1"/>
  <c r="H2338" i="1"/>
  <c r="I2338" i="1"/>
  <c r="K2338" i="1" s="1"/>
  <c r="J2338" i="1"/>
  <c r="H2339" i="1"/>
  <c r="I2339" i="1"/>
  <c r="K2339" i="1" s="1"/>
  <c r="J2339" i="1"/>
  <c r="H2340" i="1"/>
  <c r="I2340" i="1"/>
  <c r="K2340" i="1" s="1"/>
  <c r="J2340" i="1"/>
  <c r="H2341" i="1"/>
  <c r="I2341" i="1"/>
  <c r="K2341" i="1" s="1"/>
  <c r="J2341" i="1"/>
  <c r="H2342" i="1"/>
  <c r="I2342" i="1"/>
  <c r="K2342" i="1" s="1"/>
  <c r="J2342" i="1"/>
  <c r="H2343" i="1"/>
  <c r="I2343" i="1"/>
  <c r="K2343" i="1" s="1"/>
  <c r="J2343" i="1"/>
  <c r="H2344" i="1"/>
  <c r="I2344" i="1"/>
  <c r="K2344" i="1" s="1"/>
  <c r="J2344" i="1"/>
  <c r="H2345" i="1"/>
  <c r="I2345" i="1"/>
  <c r="K2345" i="1" s="1"/>
  <c r="J2345" i="1"/>
  <c r="H2346" i="1"/>
  <c r="I2346" i="1"/>
  <c r="K2346" i="1" s="1"/>
  <c r="J2346" i="1"/>
  <c r="H2347" i="1"/>
  <c r="I2347" i="1"/>
  <c r="K2347" i="1" s="1"/>
  <c r="J2347" i="1"/>
  <c r="H2348" i="1"/>
  <c r="I2348" i="1"/>
  <c r="K2348" i="1" s="1"/>
  <c r="J2348" i="1"/>
  <c r="H2349" i="1"/>
  <c r="I2349" i="1"/>
  <c r="K2349" i="1" s="1"/>
  <c r="J2349" i="1"/>
  <c r="H2350" i="1"/>
  <c r="I2350" i="1"/>
  <c r="K2350" i="1" s="1"/>
  <c r="J2350" i="1"/>
  <c r="H2351" i="1"/>
  <c r="I2351" i="1"/>
  <c r="K2351" i="1" s="1"/>
  <c r="J2351" i="1"/>
  <c r="H2352" i="1"/>
  <c r="I2352" i="1"/>
  <c r="K2352" i="1" s="1"/>
  <c r="J2352" i="1"/>
  <c r="H2353" i="1"/>
  <c r="I2353" i="1"/>
  <c r="K2353" i="1" s="1"/>
  <c r="J2353" i="1"/>
  <c r="H2354" i="1"/>
  <c r="I2354" i="1"/>
  <c r="K2354" i="1" s="1"/>
  <c r="J2354" i="1"/>
  <c r="H2355" i="1"/>
  <c r="I2355" i="1"/>
  <c r="K2355" i="1" s="1"/>
  <c r="J2355" i="1"/>
  <c r="H2356" i="1"/>
  <c r="I2356" i="1"/>
  <c r="K2356" i="1" s="1"/>
  <c r="J2356" i="1"/>
  <c r="H2357" i="1"/>
  <c r="I2357" i="1"/>
  <c r="K2357" i="1" s="1"/>
  <c r="J2357" i="1"/>
  <c r="H2358" i="1"/>
  <c r="I2358" i="1"/>
  <c r="K2358" i="1" s="1"/>
  <c r="J2358" i="1"/>
  <c r="H2359" i="1"/>
  <c r="I2359" i="1"/>
  <c r="K2359" i="1" s="1"/>
  <c r="J2359" i="1"/>
  <c r="H2360" i="1"/>
  <c r="I2360" i="1"/>
  <c r="K2360" i="1" s="1"/>
  <c r="J2360" i="1"/>
  <c r="H2361" i="1"/>
  <c r="I2361" i="1"/>
  <c r="K2361" i="1" s="1"/>
  <c r="J2361" i="1"/>
  <c r="H2362" i="1"/>
  <c r="I2362" i="1"/>
  <c r="K2362" i="1" s="1"/>
  <c r="J2362" i="1"/>
  <c r="H2363" i="1"/>
  <c r="I2363" i="1"/>
  <c r="K2363" i="1" s="1"/>
  <c r="J2363" i="1"/>
  <c r="H2364" i="1"/>
  <c r="I2364" i="1"/>
  <c r="K2364" i="1" s="1"/>
  <c r="J2364" i="1"/>
  <c r="H2365" i="1"/>
  <c r="I2365" i="1"/>
  <c r="K2365" i="1" s="1"/>
  <c r="J2365" i="1"/>
  <c r="H2366" i="1"/>
  <c r="I2366" i="1"/>
  <c r="K2366" i="1" s="1"/>
  <c r="J2366" i="1"/>
  <c r="H2367" i="1"/>
  <c r="I2367" i="1"/>
  <c r="K2367" i="1" s="1"/>
  <c r="J2367" i="1"/>
  <c r="H2368" i="1"/>
  <c r="I2368" i="1"/>
  <c r="K2368" i="1" s="1"/>
  <c r="J2368" i="1"/>
  <c r="H2369" i="1"/>
  <c r="I2369" i="1"/>
  <c r="K2369" i="1" s="1"/>
  <c r="J2369" i="1"/>
  <c r="H2370" i="1"/>
  <c r="I2370" i="1"/>
  <c r="K2370" i="1" s="1"/>
  <c r="J2370" i="1"/>
  <c r="H2371" i="1"/>
  <c r="I2371" i="1"/>
  <c r="K2371" i="1" s="1"/>
  <c r="J2371" i="1"/>
  <c r="H2372" i="1"/>
  <c r="I2372" i="1"/>
  <c r="K2372" i="1" s="1"/>
  <c r="J2372" i="1"/>
  <c r="H2373" i="1"/>
  <c r="I2373" i="1"/>
  <c r="K2373" i="1" s="1"/>
  <c r="J2373" i="1"/>
  <c r="H2374" i="1"/>
  <c r="I2374" i="1"/>
  <c r="K2374" i="1" s="1"/>
  <c r="J2374" i="1"/>
  <c r="H2375" i="1"/>
  <c r="I2375" i="1"/>
  <c r="K2375" i="1" s="1"/>
  <c r="J2375" i="1"/>
  <c r="H2376" i="1"/>
  <c r="I2376" i="1"/>
  <c r="K2376" i="1" s="1"/>
  <c r="J2376" i="1"/>
  <c r="H2377" i="1"/>
  <c r="I2377" i="1"/>
  <c r="K2377" i="1" s="1"/>
  <c r="J2377" i="1"/>
  <c r="H2378" i="1"/>
  <c r="I2378" i="1"/>
  <c r="K2378" i="1" s="1"/>
  <c r="J2378" i="1"/>
  <c r="H2379" i="1"/>
  <c r="I2379" i="1"/>
  <c r="K2379" i="1" s="1"/>
  <c r="J2379" i="1"/>
  <c r="H2380" i="1"/>
  <c r="I2380" i="1"/>
  <c r="K2380" i="1" s="1"/>
  <c r="J2380" i="1"/>
  <c r="H2381" i="1"/>
  <c r="I2381" i="1"/>
  <c r="K2381" i="1" s="1"/>
  <c r="J2381" i="1"/>
  <c r="H2382" i="1"/>
  <c r="I2382" i="1"/>
  <c r="K2382" i="1" s="1"/>
  <c r="J2382" i="1"/>
  <c r="H2383" i="1"/>
  <c r="I2383" i="1"/>
  <c r="K2383" i="1" s="1"/>
  <c r="J2383" i="1"/>
  <c r="H2384" i="1"/>
  <c r="I2384" i="1"/>
  <c r="K2384" i="1" s="1"/>
  <c r="J2384" i="1"/>
  <c r="H2385" i="1"/>
  <c r="I2385" i="1"/>
  <c r="K2385" i="1" s="1"/>
  <c r="J2385" i="1"/>
  <c r="H2386" i="1"/>
  <c r="I2386" i="1"/>
  <c r="K2386" i="1" s="1"/>
  <c r="J2386" i="1"/>
  <c r="H2387" i="1"/>
  <c r="I2387" i="1"/>
  <c r="K2387" i="1" s="1"/>
  <c r="J2387" i="1"/>
  <c r="H2388" i="1"/>
  <c r="I2388" i="1"/>
  <c r="K2388" i="1" s="1"/>
  <c r="J2388" i="1"/>
  <c r="H2389" i="1"/>
  <c r="I2389" i="1"/>
  <c r="K2389" i="1" s="1"/>
  <c r="J2389" i="1"/>
  <c r="H2390" i="1"/>
  <c r="I2390" i="1"/>
  <c r="K2390" i="1" s="1"/>
  <c r="J2390" i="1"/>
  <c r="H2391" i="1"/>
  <c r="I2391" i="1"/>
  <c r="K2391" i="1" s="1"/>
  <c r="J2391" i="1"/>
  <c r="H2392" i="1"/>
  <c r="I2392" i="1"/>
  <c r="K2392" i="1" s="1"/>
  <c r="J2392" i="1"/>
  <c r="H2393" i="1"/>
  <c r="I2393" i="1"/>
  <c r="K2393" i="1" s="1"/>
  <c r="J2393" i="1"/>
  <c r="H2394" i="1"/>
  <c r="I2394" i="1"/>
  <c r="K2394" i="1" s="1"/>
  <c r="J2394" i="1"/>
  <c r="H2395" i="1"/>
  <c r="I2395" i="1"/>
  <c r="K2395" i="1" s="1"/>
  <c r="J2395" i="1"/>
  <c r="H2396" i="1"/>
  <c r="I2396" i="1"/>
  <c r="K2396" i="1" s="1"/>
  <c r="J2396" i="1"/>
  <c r="H2397" i="1"/>
  <c r="I2397" i="1"/>
  <c r="K2397" i="1" s="1"/>
  <c r="J2397" i="1"/>
  <c r="H2398" i="1"/>
  <c r="I2398" i="1"/>
  <c r="K2398" i="1" s="1"/>
  <c r="J2398" i="1"/>
  <c r="H2399" i="1"/>
  <c r="I2399" i="1"/>
  <c r="K2399" i="1" s="1"/>
  <c r="J2399" i="1"/>
  <c r="H2400" i="1"/>
  <c r="I2400" i="1"/>
  <c r="K2400" i="1" s="1"/>
  <c r="J2400" i="1"/>
  <c r="H2401" i="1"/>
  <c r="I2401" i="1"/>
  <c r="K2401" i="1" s="1"/>
  <c r="J2401" i="1"/>
  <c r="H2402" i="1"/>
  <c r="I2402" i="1"/>
  <c r="K2402" i="1" s="1"/>
  <c r="J2402" i="1"/>
  <c r="H2403" i="1"/>
  <c r="I2403" i="1"/>
  <c r="K2403" i="1" s="1"/>
  <c r="J2403" i="1"/>
  <c r="H2404" i="1"/>
  <c r="I2404" i="1"/>
  <c r="K2404" i="1" s="1"/>
  <c r="J2404" i="1"/>
  <c r="H2405" i="1"/>
  <c r="I2405" i="1"/>
  <c r="K2405" i="1" s="1"/>
  <c r="J2405" i="1"/>
  <c r="H2406" i="1"/>
  <c r="I2406" i="1"/>
  <c r="K2406" i="1" s="1"/>
  <c r="J2406" i="1"/>
  <c r="H2407" i="1"/>
  <c r="I2407" i="1"/>
  <c r="K2407" i="1" s="1"/>
  <c r="J2407" i="1"/>
  <c r="H2408" i="1"/>
  <c r="I2408" i="1"/>
  <c r="K2408" i="1" s="1"/>
  <c r="J2408" i="1"/>
  <c r="H2409" i="1"/>
  <c r="I2409" i="1"/>
  <c r="K2409" i="1" s="1"/>
  <c r="J2409" i="1"/>
  <c r="H2410" i="1"/>
  <c r="I2410" i="1"/>
  <c r="K2410" i="1" s="1"/>
  <c r="J2410" i="1"/>
  <c r="H2411" i="1"/>
  <c r="I2411" i="1"/>
  <c r="K2411" i="1" s="1"/>
  <c r="J2411" i="1"/>
  <c r="H2412" i="1"/>
  <c r="I2412" i="1"/>
  <c r="K2412" i="1" s="1"/>
  <c r="J2412" i="1"/>
  <c r="H2413" i="1"/>
  <c r="I2413" i="1"/>
  <c r="K2413" i="1" s="1"/>
  <c r="J2413" i="1"/>
  <c r="H2414" i="1"/>
  <c r="I2414" i="1"/>
  <c r="K2414" i="1" s="1"/>
  <c r="J2414" i="1"/>
  <c r="H2415" i="1"/>
  <c r="I2415" i="1"/>
  <c r="K2415" i="1" s="1"/>
  <c r="J2415" i="1"/>
  <c r="H2416" i="1"/>
  <c r="I2416" i="1"/>
  <c r="K2416" i="1" s="1"/>
  <c r="J2416" i="1"/>
  <c r="H2417" i="1"/>
  <c r="I2417" i="1"/>
  <c r="K2417" i="1" s="1"/>
  <c r="J2417" i="1"/>
  <c r="H2418" i="1"/>
  <c r="I2418" i="1"/>
  <c r="K2418" i="1" s="1"/>
  <c r="J2418" i="1"/>
  <c r="H2419" i="1"/>
  <c r="I2419" i="1"/>
  <c r="K2419" i="1" s="1"/>
  <c r="J2419" i="1"/>
  <c r="H2420" i="1"/>
  <c r="I2420" i="1"/>
  <c r="K2420" i="1" s="1"/>
  <c r="J2420" i="1"/>
  <c r="H2421" i="1"/>
  <c r="I2421" i="1"/>
  <c r="K2421" i="1" s="1"/>
  <c r="J2421" i="1"/>
  <c r="H2422" i="1"/>
  <c r="I2422" i="1"/>
  <c r="K2422" i="1" s="1"/>
  <c r="J2422" i="1"/>
  <c r="H2423" i="1"/>
  <c r="I2423" i="1"/>
  <c r="K2423" i="1" s="1"/>
  <c r="J2423" i="1"/>
  <c r="H2424" i="1"/>
  <c r="I2424" i="1"/>
  <c r="K2424" i="1" s="1"/>
  <c r="J2424" i="1"/>
  <c r="H2425" i="1"/>
  <c r="I2425" i="1"/>
  <c r="K2425" i="1" s="1"/>
  <c r="J2425" i="1"/>
  <c r="H2426" i="1"/>
  <c r="I2426" i="1"/>
  <c r="K2426" i="1" s="1"/>
  <c r="J2426" i="1"/>
  <c r="H2427" i="1"/>
  <c r="I2427" i="1"/>
  <c r="K2427" i="1" s="1"/>
  <c r="J2427" i="1"/>
  <c r="H2428" i="1"/>
  <c r="I2428" i="1"/>
  <c r="K2428" i="1" s="1"/>
  <c r="J2428" i="1"/>
  <c r="H2429" i="1"/>
  <c r="I2429" i="1"/>
  <c r="K2429" i="1" s="1"/>
  <c r="J2429" i="1"/>
  <c r="H2430" i="1"/>
  <c r="I2430" i="1"/>
  <c r="K2430" i="1" s="1"/>
  <c r="J2430" i="1"/>
  <c r="H2431" i="1"/>
  <c r="I2431" i="1"/>
  <c r="K2431" i="1" s="1"/>
  <c r="J2431" i="1"/>
  <c r="H2432" i="1"/>
  <c r="I2432" i="1"/>
  <c r="K2432" i="1" s="1"/>
  <c r="J2432" i="1"/>
  <c r="H2433" i="1"/>
  <c r="I2433" i="1"/>
  <c r="K2433" i="1" s="1"/>
  <c r="J2433" i="1"/>
  <c r="H2434" i="1"/>
  <c r="I2434" i="1"/>
  <c r="K2434" i="1" s="1"/>
  <c r="J2434" i="1"/>
  <c r="H2435" i="1"/>
  <c r="I2435" i="1"/>
  <c r="K2435" i="1" s="1"/>
  <c r="J2435" i="1"/>
  <c r="H2436" i="1"/>
  <c r="I2436" i="1"/>
  <c r="K2436" i="1" s="1"/>
  <c r="J2436" i="1"/>
  <c r="H2437" i="1"/>
  <c r="I2437" i="1"/>
  <c r="K2437" i="1" s="1"/>
  <c r="J2437" i="1"/>
  <c r="H2438" i="1"/>
  <c r="I2438" i="1"/>
  <c r="K2438" i="1" s="1"/>
  <c r="J2438" i="1"/>
  <c r="H2439" i="1"/>
  <c r="I2439" i="1"/>
  <c r="K2439" i="1" s="1"/>
  <c r="J2439" i="1"/>
  <c r="H2440" i="1"/>
  <c r="I2440" i="1"/>
  <c r="K2440" i="1" s="1"/>
  <c r="J2440" i="1"/>
  <c r="H2441" i="1"/>
  <c r="I2441" i="1"/>
  <c r="K2441" i="1" s="1"/>
  <c r="J2441" i="1"/>
  <c r="H2442" i="1"/>
  <c r="I2442" i="1"/>
  <c r="K2442" i="1" s="1"/>
  <c r="J2442" i="1"/>
  <c r="H2443" i="1"/>
  <c r="I2443" i="1"/>
  <c r="K2443" i="1" s="1"/>
  <c r="J2443" i="1"/>
  <c r="H2444" i="1"/>
  <c r="I2444" i="1"/>
  <c r="K2444" i="1" s="1"/>
  <c r="J2444" i="1"/>
  <c r="H2445" i="1"/>
  <c r="I2445" i="1"/>
  <c r="K2445" i="1" s="1"/>
  <c r="J2445" i="1"/>
  <c r="H2446" i="1"/>
  <c r="I2446" i="1"/>
  <c r="K2446" i="1" s="1"/>
  <c r="J2446" i="1"/>
  <c r="H2447" i="1"/>
  <c r="I2447" i="1"/>
  <c r="K2447" i="1" s="1"/>
  <c r="J2447" i="1"/>
  <c r="H2448" i="1"/>
  <c r="I2448" i="1"/>
  <c r="K2448" i="1" s="1"/>
  <c r="J2448" i="1"/>
  <c r="H2449" i="1"/>
  <c r="I2449" i="1"/>
  <c r="K2449" i="1" s="1"/>
  <c r="J2449" i="1"/>
  <c r="H2450" i="1"/>
  <c r="I2450" i="1"/>
  <c r="K2450" i="1" s="1"/>
  <c r="J2450" i="1"/>
  <c r="H2451" i="1"/>
  <c r="I2451" i="1"/>
  <c r="K2451" i="1" s="1"/>
  <c r="J2451" i="1"/>
  <c r="H2452" i="1"/>
  <c r="I2452" i="1"/>
  <c r="K2452" i="1" s="1"/>
  <c r="J2452" i="1"/>
  <c r="H2453" i="1"/>
  <c r="I2453" i="1"/>
  <c r="K2453" i="1" s="1"/>
  <c r="J2453" i="1"/>
  <c r="H2454" i="1"/>
  <c r="I2454" i="1"/>
  <c r="K2454" i="1" s="1"/>
  <c r="J2454" i="1"/>
  <c r="H2455" i="1"/>
  <c r="I2455" i="1"/>
  <c r="K2455" i="1" s="1"/>
  <c r="J2455" i="1"/>
  <c r="H2456" i="1"/>
  <c r="I2456" i="1"/>
  <c r="K2456" i="1" s="1"/>
  <c r="J2456" i="1"/>
  <c r="H2457" i="1"/>
  <c r="I2457" i="1"/>
  <c r="K2457" i="1" s="1"/>
  <c r="J2457" i="1"/>
  <c r="H2458" i="1"/>
  <c r="I2458" i="1"/>
  <c r="K2458" i="1" s="1"/>
  <c r="J2458" i="1"/>
  <c r="H2459" i="1"/>
  <c r="I2459" i="1"/>
  <c r="K2459" i="1" s="1"/>
  <c r="J2459" i="1"/>
  <c r="H2460" i="1"/>
  <c r="I2460" i="1"/>
  <c r="K2460" i="1" s="1"/>
  <c r="J2460" i="1"/>
  <c r="H2461" i="1"/>
  <c r="I2461" i="1"/>
  <c r="K2461" i="1" s="1"/>
  <c r="J2461" i="1"/>
  <c r="H2462" i="1"/>
  <c r="I2462" i="1"/>
  <c r="K2462" i="1" s="1"/>
  <c r="J2462" i="1"/>
  <c r="H2463" i="1"/>
  <c r="I2463" i="1"/>
  <c r="K2463" i="1" s="1"/>
  <c r="J2463" i="1"/>
  <c r="H2464" i="1"/>
  <c r="I2464" i="1"/>
  <c r="K2464" i="1" s="1"/>
  <c r="J2464" i="1"/>
  <c r="H2465" i="1"/>
  <c r="I2465" i="1"/>
  <c r="K2465" i="1" s="1"/>
  <c r="J2465" i="1"/>
  <c r="H2466" i="1"/>
  <c r="I2466" i="1"/>
  <c r="K2466" i="1" s="1"/>
  <c r="J2466" i="1"/>
  <c r="H2467" i="1"/>
  <c r="I2467" i="1"/>
  <c r="K2467" i="1" s="1"/>
  <c r="J2467" i="1"/>
  <c r="H2468" i="1"/>
  <c r="I2468" i="1"/>
  <c r="K2468" i="1" s="1"/>
  <c r="J2468" i="1"/>
  <c r="H2469" i="1"/>
  <c r="I2469" i="1"/>
  <c r="K2469" i="1" s="1"/>
  <c r="J2469" i="1"/>
  <c r="H2470" i="1"/>
  <c r="I2470" i="1"/>
  <c r="K2470" i="1" s="1"/>
  <c r="J2470" i="1"/>
  <c r="H2471" i="1"/>
  <c r="I2471" i="1"/>
  <c r="K2471" i="1" s="1"/>
  <c r="J2471" i="1"/>
  <c r="H2472" i="1"/>
  <c r="I2472" i="1"/>
  <c r="K2472" i="1" s="1"/>
  <c r="J2472" i="1"/>
  <c r="H2473" i="1"/>
  <c r="I2473" i="1"/>
  <c r="K2473" i="1" s="1"/>
  <c r="J2473" i="1"/>
  <c r="H2474" i="1"/>
  <c r="I2474" i="1"/>
  <c r="K2474" i="1" s="1"/>
  <c r="J2474" i="1"/>
  <c r="H2475" i="1"/>
  <c r="I2475" i="1"/>
  <c r="K2475" i="1" s="1"/>
  <c r="J2475" i="1"/>
  <c r="H2476" i="1"/>
  <c r="I2476" i="1"/>
  <c r="K2476" i="1" s="1"/>
  <c r="J2476" i="1"/>
  <c r="H2477" i="1"/>
  <c r="I2477" i="1"/>
  <c r="K2477" i="1" s="1"/>
  <c r="J2477" i="1"/>
  <c r="H2478" i="1"/>
  <c r="I2478" i="1"/>
  <c r="K2478" i="1" s="1"/>
  <c r="J2478" i="1"/>
  <c r="H2479" i="1"/>
  <c r="I2479" i="1"/>
  <c r="K2479" i="1" s="1"/>
  <c r="J2479" i="1"/>
  <c r="H2480" i="1"/>
  <c r="I2480" i="1"/>
  <c r="K2480" i="1" s="1"/>
  <c r="J2480" i="1"/>
  <c r="H2481" i="1"/>
  <c r="I2481" i="1"/>
  <c r="K2481" i="1" s="1"/>
  <c r="J2481" i="1"/>
  <c r="H2482" i="1"/>
  <c r="I2482" i="1"/>
  <c r="K2482" i="1" s="1"/>
  <c r="J2482" i="1"/>
  <c r="H2483" i="1"/>
  <c r="I2483" i="1"/>
  <c r="K2483" i="1" s="1"/>
  <c r="J2483" i="1"/>
  <c r="H2484" i="1"/>
  <c r="I2484" i="1"/>
  <c r="K2484" i="1" s="1"/>
  <c r="J2484" i="1"/>
  <c r="H2485" i="1"/>
  <c r="I2485" i="1"/>
  <c r="K2485" i="1" s="1"/>
  <c r="J2485" i="1"/>
  <c r="H2486" i="1"/>
  <c r="I2486" i="1"/>
  <c r="K2486" i="1" s="1"/>
  <c r="J2486" i="1"/>
  <c r="H2487" i="1"/>
  <c r="I2487" i="1"/>
  <c r="K2487" i="1" s="1"/>
  <c r="J2487" i="1"/>
  <c r="H2488" i="1"/>
  <c r="I2488" i="1"/>
  <c r="K2488" i="1" s="1"/>
  <c r="J2488" i="1"/>
  <c r="H2489" i="1"/>
  <c r="I2489" i="1"/>
  <c r="K2489" i="1" s="1"/>
  <c r="J2489" i="1"/>
  <c r="H2490" i="1"/>
  <c r="I2490" i="1"/>
  <c r="K2490" i="1" s="1"/>
  <c r="J2490" i="1"/>
  <c r="H2491" i="1"/>
  <c r="I2491" i="1"/>
  <c r="K2491" i="1" s="1"/>
  <c r="J2491" i="1"/>
  <c r="H2492" i="1"/>
  <c r="I2492" i="1"/>
  <c r="K2492" i="1" s="1"/>
  <c r="J2492" i="1"/>
  <c r="H2493" i="1"/>
  <c r="I2493" i="1"/>
  <c r="K2493" i="1" s="1"/>
  <c r="J2493" i="1"/>
  <c r="H2494" i="1"/>
  <c r="I2494" i="1"/>
  <c r="K2494" i="1" s="1"/>
  <c r="J2494" i="1"/>
  <c r="H2495" i="1"/>
  <c r="I2495" i="1"/>
  <c r="K2495" i="1" s="1"/>
  <c r="J2495" i="1"/>
  <c r="H2496" i="1"/>
  <c r="I2496" i="1"/>
  <c r="K2496" i="1" s="1"/>
  <c r="J2496" i="1"/>
  <c r="H2497" i="1"/>
  <c r="I2497" i="1"/>
  <c r="K2497" i="1" s="1"/>
  <c r="J2497" i="1"/>
  <c r="H2498" i="1"/>
  <c r="I2498" i="1"/>
  <c r="K2498" i="1" s="1"/>
  <c r="J2498" i="1"/>
  <c r="H2499" i="1"/>
  <c r="I2499" i="1"/>
  <c r="K2499" i="1" s="1"/>
  <c r="J2499" i="1"/>
  <c r="H2500" i="1"/>
  <c r="I2500" i="1"/>
  <c r="K2500" i="1" s="1"/>
  <c r="J2500" i="1"/>
  <c r="H2501" i="1"/>
  <c r="I2501" i="1"/>
  <c r="K2501" i="1" s="1"/>
  <c r="J2501" i="1"/>
  <c r="H2502" i="1"/>
  <c r="I2502" i="1"/>
  <c r="K2502" i="1" s="1"/>
  <c r="J2502" i="1"/>
  <c r="H2503" i="1"/>
  <c r="I2503" i="1"/>
  <c r="K2503" i="1" s="1"/>
  <c r="J2503" i="1"/>
  <c r="H2504" i="1"/>
  <c r="I2504" i="1"/>
  <c r="K2504" i="1" s="1"/>
  <c r="J2504" i="1"/>
  <c r="H2505" i="1"/>
  <c r="I2505" i="1"/>
  <c r="K2505" i="1" s="1"/>
  <c r="J2505" i="1"/>
  <c r="H2506" i="1"/>
  <c r="I2506" i="1"/>
  <c r="K2506" i="1" s="1"/>
  <c r="J2506" i="1"/>
  <c r="H2507" i="1"/>
  <c r="I2507" i="1"/>
  <c r="K2507" i="1" s="1"/>
  <c r="J2507" i="1"/>
  <c r="H2508" i="1"/>
  <c r="I2508" i="1"/>
  <c r="K2508" i="1" s="1"/>
  <c r="J2508" i="1"/>
  <c r="H2509" i="1"/>
  <c r="I2509" i="1"/>
  <c r="K2509" i="1" s="1"/>
  <c r="J2509" i="1"/>
  <c r="H2510" i="1"/>
  <c r="I2510" i="1"/>
  <c r="K2510" i="1" s="1"/>
  <c r="J2510" i="1"/>
  <c r="H2511" i="1"/>
  <c r="I2511" i="1"/>
  <c r="K2511" i="1" s="1"/>
  <c r="J2511" i="1"/>
  <c r="H2512" i="1"/>
  <c r="I2512" i="1"/>
  <c r="K2512" i="1" s="1"/>
  <c r="J2512" i="1"/>
  <c r="H2513" i="1"/>
  <c r="I2513" i="1"/>
  <c r="K2513" i="1" s="1"/>
  <c r="J2513" i="1"/>
  <c r="H2514" i="1"/>
  <c r="I2514" i="1"/>
  <c r="K2514" i="1" s="1"/>
  <c r="J2514" i="1"/>
  <c r="H2515" i="1"/>
  <c r="I2515" i="1"/>
  <c r="K2515" i="1" s="1"/>
  <c r="J2515" i="1"/>
  <c r="H2516" i="1"/>
  <c r="I2516" i="1"/>
  <c r="K2516" i="1" s="1"/>
  <c r="J2516" i="1"/>
  <c r="H2517" i="1"/>
  <c r="I2517" i="1"/>
  <c r="K2517" i="1" s="1"/>
  <c r="J2517" i="1"/>
  <c r="H2518" i="1"/>
  <c r="I2518" i="1"/>
  <c r="K2518" i="1" s="1"/>
  <c r="J2518" i="1"/>
  <c r="H2519" i="1"/>
  <c r="I2519" i="1"/>
  <c r="K2519" i="1" s="1"/>
  <c r="J2519" i="1"/>
  <c r="H2520" i="1"/>
  <c r="I2520" i="1"/>
  <c r="K2520" i="1" s="1"/>
  <c r="J2520" i="1"/>
  <c r="H2521" i="1"/>
  <c r="I2521" i="1"/>
  <c r="K2521" i="1" s="1"/>
  <c r="J2521" i="1"/>
  <c r="H2522" i="1"/>
  <c r="I2522" i="1"/>
  <c r="K2522" i="1" s="1"/>
  <c r="J2522" i="1"/>
  <c r="H2523" i="1"/>
  <c r="I2523" i="1"/>
  <c r="K2523" i="1" s="1"/>
  <c r="J2523" i="1"/>
  <c r="H2524" i="1"/>
  <c r="I2524" i="1"/>
  <c r="K2524" i="1" s="1"/>
  <c r="J2524" i="1"/>
  <c r="H2525" i="1"/>
  <c r="I2525" i="1"/>
  <c r="K2525" i="1" s="1"/>
  <c r="J2525" i="1"/>
  <c r="H2526" i="1"/>
  <c r="I2526" i="1"/>
  <c r="K2526" i="1" s="1"/>
  <c r="J2526" i="1"/>
  <c r="H2527" i="1"/>
  <c r="I2527" i="1"/>
  <c r="K2527" i="1" s="1"/>
  <c r="J2527" i="1"/>
  <c r="H2528" i="1"/>
  <c r="I2528" i="1"/>
  <c r="K2528" i="1" s="1"/>
  <c r="J2528" i="1"/>
  <c r="H2529" i="1"/>
  <c r="I2529" i="1"/>
  <c r="K2529" i="1" s="1"/>
  <c r="J2529" i="1"/>
  <c r="H2530" i="1"/>
  <c r="I2530" i="1"/>
  <c r="K2530" i="1" s="1"/>
  <c r="J2530" i="1"/>
  <c r="H2531" i="1"/>
  <c r="I2531" i="1"/>
  <c r="K2531" i="1" s="1"/>
  <c r="J2531" i="1"/>
  <c r="H2532" i="1"/>
  <c r="I2532" i="1"/>
  <c r="K2532" i="1" s="1"/>
  <c r="J2532" i="1"/>
  <c r="H2533" i="1"/>
  <c r="I2533" i="1"/>
  <c r="K2533" i="1" s="1"/>
  <c r="J2533" i="1"/>
  <c r="H2534" i="1"/>
  <c r="I2534" i="1"/>
  <c r="K2534" i="1" s="1"/>
  <c r="J2534" i="1"/>
  <c r="H2535" i="1"/>
  <c r="I2535" i="1"/>
  <c r="K2535" i="1" s="1"/>
  <c r="J2535" i="1"/>
  <c r="H2536" i="1"/>
  <c r="I2536" i="1"/>
  <c r="K2536" i="1" s="1"/>
  <c r="J2536" i="1"/>
  <c r="H2537" i="1"/>
  <c r="I2537" i="1"/>
  <c r="K2537" i="1" s="1"/>
  <c r="J2537" i="1"/>
  <c r="H2538" i="1"/>
  <c r="I2538" i="1"/>
  <c r="K2538" i="1" s="1"/>
  <c r="J2538" i="1"/>
  <c r="H2539" i="1"/>
  <c r="I2539" i="1"/>
  <c r="K2539" i="1" s="1"/>
  <c r="J2539" i="1"/>
  <c r="H2540" i="1"/>
  <c r="I2540" i="1"/>
  <c r="K2540" i="1" s="1"/>
  <c r="J2540" i="1"/>
  <c r="H2541" i="1"/>
  <c r="I2541" i="1"/>
  <c r="K2541" i="1" s="1"/>
  <c r="J2541" i="1"/>
  <c r="H2542" i="1"/>
  <c r="I2542" i="1"/>
  <c r="K2542" i="1" s="1"/>
  <c r="J2542" i="1"/>
  <c r="H2543" i="1"/>
  <c r="I2543" i="1"/>
  <c r="K2543" i="1" s="1"/>
  <c r="J2543" i="1"/>
  <c r="H2544" i="1"/>
  <c r="I2544" i="1"/>
  <c r="K2544" i="1" s="1"/>
  <c r="J2544" i="1"/>
  <c r="H2545" i="1"/>
  <c r="I2545" i="1"/>
  <c r="K2545" i="1" s="1"/>
  <c r="J2545" i="1"/>
  <c r="H2546" i="1"/>
  <c r="I2546" i="1"/>
  <c r="K2546" i="1" s="1"/>
  <c r="J2546" i="1"/>
  <c r="H2547" i="1"/>
  <c r="I2547" i="1"/>
  <c r="K2547" i="1" s="1"/>
  <c r="J2547" i="1"/>
  <c r="H2548" i="1"/>
  <c r="I2548" i="1"/>
  <c r="K2548" i="1" s="1"/>
  <c r="J2548" i="1"/>
  <c r="H2549" i="1"/>
  <c r="I2549" i="1"/>
  <c r="K2549" i="1" s="1"/>
  <c r="J2549" i="1"/>
  <c r="H2550" i="1"/>
  <c r="I2550" i="1"/>
  <c r="K2550" i="1" s="1"/>
  <c r="J2550" i="1"/>
  <c r="H2551" i="1"/>
  <c r="I2551" i="1"/>
  <c r="K2551" i="1" s="1"/>
  <c r="J2551" i="1"/>
  <c r="H2552" i="1"/>
  <c r="I2552" i="1"/>
  <c r="K2552" i="1" s="1"/>
  <c r="J2552" i="1"/>
  <c r="H2553" i="1"/>
  <c r="I2553" i="1"/>
  <c r="K2553" i="1" s="1"/>
  <c r="J2553" i="1"/>
  <c r="H2554" i="1"/>
  <c r="I2554" i="1"/>
  <c r="K2554" i="1" s="1"/>
  <c r="J2554" i="1"/>
  <c r="H2555" i="1"/>
  <c r="I2555" i="1"/>
  <c r="K2555" i="1" s="1"/>
  <c r="J2555" i="1"/>
  <c r="H2556" i="1"/>
  <c r="I2556" i="1"/>
  <c r="K2556" i="1" s="1"/>
  <c r="J2556" i="1"/>
  <c r="H2557" i="1"/>
  <c r="I2557" i="1"/>
  <c r="K2557" i="1" s="1"/>
  <c r="J2557" i="1"/>
  <c r="H2558" i="1"/>
  <c r="I2558" i="1"/>
  <c r="K2558" i="1" s="1"/>
  <c r="J2558" i="1"/>
  <c r="H2559" i="1"/>
  <c r="I2559" i="1"/>
  <c r="K2559" i="1" s="1"/>
  <c r="J2559" i="1"/>
  <c r="H2560" i="1"/>
  <c r="I2560" i="1"/>
  <c r="K2560" i="1" s="1"/>
  <c r="J2560" i="1"/>
  <c r="H2561" i="1"/>
  <c r="I2561" i="1"/>
  <c r="K2561" i="1" s="1"/>
  <c r="J2561" i="1"/>
  <c r="H2562" i="1"/>
  <c r="I2562" i="1"/>
  <c r="K2562" i="1" s="1"/>
  <c r="J2562" i="1"/>
  <c r="H2563" i="1"/>
  <c r="I2563" i="1"/>
  <c r="K2563" i="1" s="1"/>
  <c r="J2563" i="1"/>
  <c r="H2564" i="1"/>
  <c r="I2564" i="1"/>
  <c r="K2564" i="1" s="1"/>
  <c r="J2564" i="1"/>
  <c r="H2565" i="1"/>
  <c r="I2565" i="1"/>
  <c r="K2565" i="1" s="1"/>
  <c r="J2565" i="1"/>
  <c r="H2566" i="1"/>
  <c r="I2566" i="1"/>
  <c r="K2566" i="1" s="1"/>
  <c r="J2566" i="1"/>
  <c r="H2567" i="1"/>
  <c r="I2567" i="1"/>
  <c r="K2567" i="1" s="1"/>
  <c r="J2567" i="1"/>
  <c r="H2568" i="1"/>
  <c r="I2568" i="1"/>
  <c r="K2568" i="1" s="1"/>
  <c r="J2568" i="1"/>
  <c r="H2569" i="1"/>
  <c r="I2569" i="1"/>
  <c r="K2569" i="1" s="1"/>
  <c r="J2569" i="1"/>
  <c r="H2570" i="1"/>
  <c r="I2570" i="1"/>
  <c r="K2570" i="1" s="1"/>
  <c r="J2570" i="1"/>
  <c r="H2571" i="1"/>
  <c r="I2571" i="1"/>
  <c r="K2571" i="1" s="1"/>
  <c r="J2571" i="1"/>
  <c r="H2572" i="1"/>
  <c r="I2572" i="1"/>
  <c r="K2572" i="1" s="1"/>
  <c r="J2572" i="1"/>
  <c r="H2573" i="1"/>
  <c r="I2573" i="1"/>
  <c r="K2573" i="1" s="1"/>
  <c r="J2573" i="1"/>
  <c r="H2574" i="1"/>
  <c r="I2574" i="1"/>
  <c r="K2574" i="1" s="1"/>
  <c r="J2574" i="1"/>
  <c r="H2575" i="1"/>
  <c r="I2575" i="1"/>
  <c r="K2575" i="1" s="1"/>
  <c r="J2575" i="1"/>
  <c r="H2576" i="1"/>
  <c r="I2576" i="1"/>
  <c r="K2576" i="1" s="1"/>
  <c r="J2576" i="1"/>
  <c r="H2577" i="1"/>
  <c r="I2577" i="1"/>
  <c r="K2577" i="1" s="1"/>
  <c r="J2577" i="1"/>
  <c r="H2578" i="1"/>
  <c r="I2578" i="1"/>
  <c r="K2578" i="1" s="1"/>
  <c r="J2578" i="1"/>
  <c r="H2579" i="1"/>
  <c r="I2579" i="1"/>
  <c r="K2579" i="1" s="1"/>
  <c r="J2579" i="1"/>
  <c r="H2580" i="1"/>
  <c r="I2580" i="1"/>
  <c r="K2580" i="1" s="1"/>
  <c r="J2580" i="1"/>
  <c r="H2581" i="1"/>
  <c r="I2581" i="1"/>
  <c r="K2581" i="1" s="1"/>
  <c r="J2581" i="1"/>
  <c r="H2582" i="1"/>
  <c r="I2582" i="1"/>
  <c r="K2582" i="1" s="1"/>
  <c r="J2582" i="1"/>
  <c r="H2583" i="1"/>
  <c r="I2583" i="1"/>
  <c r="K2583" i="1" s="1"/>
  <c r="J2583" i="1"/>
  <c r="H2584" i="1"/>
  <c r="I2584" i="1"/>
  <c r="K2584" i="1" s="1"/>
  <c r="J2584" i="1"/>
  <c r="H2585" i="1"/>
  <c r="I2585" i="1"/>
  <c r="K2585" i="1" s="1"/>
  <c r="J2585" i="1"/>
  <c r="H2586" i="1"/>
  <c r="I2586" i="1"/>
  <c r="K2586" i="1" s="1"/>
  <c r="J2586" i="1"/>
  <c r="H2587" i="1"/>
  <c r="I2587" i="1"/>
  <c r="K2587" i="1" s="1"/>
  <c r="J2587" i="1"/>
  <c r="H2588" i="1"/>
  <c r="I2588" i="1"/>
  <c r="K2588" i="1" s="1"/>
  <c r="J2588" i="1"/>
  <c r="H2589" i="1"/>
  <c r="I2589" i="1"/>
  <c r="K2589" i="1" s="1"/>
  <c r="J2589" i="1"/>
  <c r="H2590" i="1"/>
  <c r="I2590" i="1"/>
  <c r="K2590" i="1" s="1"/>
  <c r="J2590" i="1"/>
  <c r="H2591" i="1"/>
  <c r="I2591" i="1"/>
  <c r="K2591" i="1" s="1"/>
  <c r="J2591" i="1"/>
  <c r="H2592" i="1"/>
  <c r="I2592" i="1"/>
  <c r="K2592" i="1" s="1"/>
  <c r="J2592" i="1"/>
  <c r="H2593" i="1"/>
  <c r="I2593" i="1"/>
  <c r="K2593" i="1" s="1"/>
  <c r="J2593" i="1"/>
  <c r="H2594" i="1"/>
  <c r="I2594" i="1"/>
  <c r="K2594" i="1" s="1"/>
  <c r="J2594" i="1"/>
  <c r="H2595" i="1"/>
  <c r="I2595" i="1"/>
  <c r="K2595" i="1" s="1"/>
  <c r="J2595" i="1"/>
  <c r="H2596" i="1"/>
  <c r="I2596" i="1"/>
  <c r="K2596" i="1" s="1"/>
  <c r="J2596" i="1"/>
  <c r="H2597" i="1"/>
  <c r="I2597" i="1"/>
  <c r="K2597" i="1" s="1"/>
  <c r="J2597" i="1"/>
  <c r="H2598" i="1"/>
  <c r="I2598" i="1"/>
  <c r="K2598" i="1" s="1"/>
  <c r="J2598" i="1"/>
  <c r="H2599" i="1"/>
  <c r="I2599" i="1"/>
  <c r="K2599" i="1" s="1"/>
  <c r="J2599" i="1"/>
  <c r="H2600" i="1"/>
  <c r="I2600" i="1"/>
  <c r="K2600" i="1" s="1"/>
  <c r="J2600" i="1"/>
  <c r="H2601" i="1"/>
  <c r="I2601" i="1"/>
  <c r="K2601" i="1" s="1"/>
  <c r="J2601" i="1"/>
  <c r="H2602" i="1"/>
  <c r="I2602" i="1"/>
  <c r="K2602" i="1" s="1"/>
  <c r="J2602" i="1"/>
  <c r="H2603" i="1"/>
  <c r="I2603" i="1"/>
  <c r="K2603" i="1" s="1"/>
  <c r="J2603" i="1"/>
  <c r="H2604" i="1"/>
  <c r="I2604" i="1"/>
  <c r="K2604" i="1" s="1"/>
  <c r="J2604" i="1"/>
  <c r="H2605" i="1"/>
  <c r="I2605" i="1"/>
  <c r="K2605" i="1" s="1"/>
  <c r="J2605" i="1"/>
  <c r="H2606" i="1"/>
  <c r="I2606" i="1"/>
  <c r="K2606" i="1" s="1"/>
  <c r="J2606" i="1"/>
  <c r="H2607" i="1"/>
  <c r="I2607" i="1"/>
  <c r="K2607" i="1" s="1"/>
  <c r="J2607" i="1"/>
  <c r="H2608" i="1"/>
  <c r="I2608" i="1"/>
  <c r="K2608" i="1" s="1"/>
  <c r="J2608" i="1"/>
  <c r="H2609" i="1"/>
  <c r="I2609" i="1"/>
  <c r="K2609" i="1" s="1"/>
  <c r="J2609" i="1"/>
  <c r="H2610" i="1"/>
  <c r="I2610" i="1"/>
  <c r="K2610" i="1" s="1"/>
  <c r="J2610" i="1"/>
  <c r="H2611" i="1"/>
  <c r="I2611" i="1"/>
  <c r="K2611" i="1" s="1"/>
  <c r="J2611" i="1"/>
  <c r="H2612" i="1"/>
  <c r="I2612" i="1"/>
  <c r="K2612" i="1" s="1"/>
  <c r="J2612" i="1"/>
  <c r="H2613" i="1"/>
  <c r="I2613" i="1"/>
  <c r="K2613" i="1" s="1"/>
  <c r="J2613" i="1"/>
  <c r="H2614" i="1"/>
  <c r="I2614" i="1"/>
  <c r="K2614" i="1" s="1"/>
  <c r="J2614" i="1"/>
  <c r="H2615" i="1"/>
  <c r="I2615" i="1"/>
  <c r="K2615" i="1" s="1"/>
  <c r="J2615" i="1"/>
  <c r="H2616" i="1"/>
  <c r="I2616" i="1"/>
  <c r="K2616" i="1" s="1"/>
  <c r="J2616" i="1"/>
  <c r="H2617" i="1"/>
  <c r="I2617" i="1"/>
  <c r="K2617" i="1" s="1"/>
  <c r="J2617" i="1"/>
  <c r="H2618" i="1"/>
  <c r="I2618" i="1"/>
  <c r="K2618" i="1" s="1"/>
  <c r="J2618" i="1"/>
  <c r="H2619" i="1"/>
  <c r="I2619" i="1"/>
  <c r="K2619" i="1" s="1"/>
  <c r="J2619" i="1"/>
  <c r="H2620" i="1"/>
  <c r="I2620" i="1"/>
  <c r="K2620" i="1" s="1"/>
  <c r="J2620" i="1"/>
  <c r="H2621" i="1"/>
  <c r="I2621" i="1"/>
  <c r="K2621" i="1" s="1"/>
  <c r="J2621" i="1"/>
  <c r="H2622" i="1"/>
  <c r="I2622" i="1"/>
  <c r="K2622" i="1" s="1"/>
  <c r="J2622" i="1"/>
  <c r="H2623" i="1"/>
  <c r="I2623" i="1"/>
  <c r="K2623" i="1" s="1"/>
  <c r="J2623" i="1"/>
  <c r="H2624" i="1"/>
  <c r="I2624" i="1"/>
  <c r="K2624" i="1" s="1"/>
  <c r="J2624" i="1"/>
  <c r="H2625" i="1"/>
  <c r="I2625" i="1"/>
  <c r="K2625" i="1" s="1"/>
  <c r="J2625" i="1"/>
  <c r="H2626" i="1"/>
  <c r="I2626" i="1"/>
  <c r="K2626" i="1" s="1"/>
  <c r="J2626" i="1"/>
  <c r="H2627" i="1"/>
  <c r="I2627" i="1"/>
  <c r="K2627" i="1" s="1"/>
  <c r="J2627" i="1"/>
  <c r="H2628" i="1"/>
  <c r="I2628" i="1"/>
  <c r="K2628" i="1" s="1"/>
  <c r="J2628" i="1"/>
  <c r="H2629" i="1"/>
  <c r="I2629" i="1"/>
  <c r="K2629" i="1" s="1"/>
  <c r="J2629" i="1"/>
  <c r="H2630" i="1"/>
  <c r="I2630" i="1"/>
  <c r="K2630" i="1" s="1"/>
  <c r="J2630" i="1"/>
  <c r="H2631" i="1"/>
  <c r="I2631" i="1"/>
  <c r="K2631" i="1" s="1"/>
  <c r="J2631" i="1"/>
  <c r="H2632" i="1"/>
  <c r="I2632" i="1"/>
  <c r="K2632" i="1" s="1"/>
  <c r="J2632" i="1"/>
  <c r="H2633" i="1"/>
  <c r="I2633" i="1"/>
  <c r="K2633" i="1" s="1"/>
  <c r="J2633" i="1"/>
  <c r="H2634" i="1"/>
  <c r="I2634" i="1"/>
  <c r="K2634" i="1" s="1"/>
  <c r="J2634" i="1"/>
  <c r="H2635" i="1"/>
  <c r="I2635" i="1"/>
  <c r="K2635" i="1" s="1"/>
  <c r="J2635" i="1"/>
  <c r="H2636" i="1"/>
  <c r="I2636" i="1"/>
  <c r="K2636" i="1" s="1"/>
  <c r="J2636" i="1"/>
  <c r="H2637" i="1"/>
  <c r="I2637" i="1"/>
  <c r="K2637" i="1" s="1"/>
  <c r="J2637" i="1"/>
  <c r="H2638" i="1"/>
  <c r="I2638" i="1"/>
  <c r="K2638" i="1" s="1"/>
  <c r="J2638" i="1"/>
  <c r="H2639" i="1"/>
  <c r="I2639" i="1"/>
  <c r="K2639" i="1" s="1"/>
  <c r="J2639" i="1"/>
  <c r="H2640" i="1"/>
  <c r="I2640" i="1"/>
  <c r="K2640" i="1" s="1"/>
  <c r="J2640" i="1"/>
  <c r="H2641" i="1"/>
  <c r="I2641" i="1"/>
  <c r="K2641" i="1" s="1"/>
  <c r="J2641" i="1"/>
  <c r="H2642" i="1"/>
  <c r="I2642" i="1"/>
  <c r="K2642" i="1" s="1"/>
  <c r="J2642" i="1"/>
  <c r="H2643" i="1"/>
  <c r="I2643" i="1"/>
  <c r="K2643" i="1" s="1"/>
  <c r="J2643" i="1"/>
  <c r="H2644" i="1"/>
  <c r="I2644" i="1"/>
  <c r="K2644" i="1" s="1"/>
  <c r="J2644" i="1"/>
  <c r="H2645" i="1"/>
  <c r="I2645" i="1"/>
  <c r="K2645" i="1" s="1"/>
  <c r="J2645" i="1"/>
  <c r="H2646" i="1"/>
  <c r="I2646" i="1"/>
  <c r="K2646" i="1" s="1"/>
  <c r="J2646" i="1"/>
  <c r="H2647" i="1"/>
  <c r="I2647" i="1"/>
  <c r="K2647" i="1" s="1"/>
  <c r="J2647" i="1"/>
  <c r="H2648" i="1"/>
  <c r="I2648" i="1"/>
  <c r="K2648" i="1" s="1"/>
  <c r="J2648" i="1"/>
  <c r="H2649" i="1"/>
  <c r="I2649" i="1"/>
  <c r="K2649" i="1" s="1"/>
  <c r="J2649" i="1"/>
  <c r="H2650" i="1"/>
  <c r="I2650" i="1"/>
  <c r="K2650" i="1" s="1"/>
  <c r="J2650" i="1"/>
  <c r="H2651" i="1"/>
  <c r="I2651" i="1"/>
  <c r="K2651" i="1" s="1"/>
  <c r="J2651" i="1"/>
  <c r="H2652" i="1"/>
  <c r="I2652" i="1"/>
  <c r="K2652" i="1" s="1"/>
  <c r="J2652" i="1"/>
  <c r="H2653" i="1"/>
  <c r="I2653" i="1"/>
  <c r="K2653" i="1" s="1"/>
  <c r="J2653" i="1"/>
  <c r="H2654" i="1"/>
  <c r="I2654" i="1"/>
  <c r="K2654" i="1" s="1"/>
  <c r="J2654" i="1"/>
  <c r="H2655" i="1"/>
  <c r="I2655" i="1"/>
  <c r="K2655" i="1" s="1"/>
  <c r="J2655" i="1"/>
  <c r="H2656" i="1"/>
  <c r="I2656" i="1"/>
  <c r="K2656" i="1" s="1"/>
  <c r="J2656" i="1"/>
  <c r="H2657" i="1"/>
  <c r="I2657" i="1"/>
  <c r="K2657" i="1" s="1"/>
  <c r="J2657" i="1"/>
  <c r="H2658" i="1"/>
  <c r="I2658" i="1"/>
  <c r="K2658" i="1" s="1"/>
  <c r="J2658" i="1"/>
  <c r="H2659" i="1"/>
  <c r="I2659" i="1"/>
  <c r="K2659" i="1" s="1"/>
  <c r="J2659" i="1"/>
  <c r="H2660" i="1"/>
  <c r="I2660" i="1"/>
  <c r="K2660" i="1" s="1"/>
  <c r="J2660" i="1"/>
  <c r="H2661" i="1"/>
  <c r="I2661" i="1"/>
  <c r="K2661" i="1" s="1"/>
  <c r="J2661" i="1"/>
  <c r="H2662" i="1"/>
  <c r="I2662" i="1"/>
  <c r="K2662" i="1" s="1"/>
  <c r="J2662" i="1"/>
  <c r="H2663" i="1"/>
  <c r="I2663" i="1"/>
  <c r="K2663" i="1" s="1"/>
  <c r="J2663" i="1"/>
  <c r="H2664" i="1"/>
  <c r="I2664" i="1"/>
  <c r="K2664" i="1" s="1"/>
  <c r="J2664" i="1"/>
  <c r="H2665" i="1"/>
  <c r="I2665" i="1"/>
  <c r="K2665" i="1" s="1"/>
  <c r="J2665" i="1"/>
  <c r="H2666" i="1"/>
  <c r="I2666" i="1"/>
  <c r="K2666" i="1" s="1"/>
  <c r="J2666" i="1"/>
  <c r="H2667" i="1"/>
  <c r="I2667" i="1"/>
  <c r="K2667" i="1" s="1"/>
  <c r="J2667" i="1"/>
  <c r="H2668" i="1"/>
  <c r="I2668" i="1"/>
  <c r="K2668" i="1" s="1"/>
  <c r="J2668" i="1"/>
  <c r="H2669" i="1"/>
  <c r="I2669" i="1"/>
  <c r="K2669" i="1" s="1"/>
  <c r="J2669" i="1"/>
  <c r="H2670" i="1"/>
  <c r="I2670" i="1"/>
  <c r="K2670" i="1" s="1"/>
  <c r="J2670" i="1"/>
  <c r="H2671" i="1"/>
  <c r="I2671" i="1"/>
  <c r="K2671" i="1" s="1"/>
  <c r="J2671" i="1"/>
  <c r="H2672" i="1"/>
  <c r="I2672" i="1"/>
  <c r="K2672" i="1" s="1"/>
  <c r="J2672" i="1"/>
  <c r="H2673" i="1"/>
  <c r="I2673" i="1"/>
  <c r="K2673" i="1" s="1"/>
  <c r="J2673" i="1"/>
  <c r="H2674" i="1"/>
  <c r="I2674" i="1"/>
  <c r="K2674" i="1" s="1"/>
  <c r="J2674" i="1"/>
  <c r="H2675" i="1"/>
  <c r="I2675" i="1"/>
  <c r="K2675" i="1" s="1"/>
  <c r="J2675" i="1"/>
  <c r="H2676" i="1"/>
  <c r="I2676" i="1"/>
  <c r="K2676" i="1" s="1"/>
  <c r="J2676" i="1"/>
  <c r="H2677" i="1"/>
  <c r="I2677" i="1"/>
  <c r="K2677" i="1" s="1"/>
  <c r="J2677" i="1"/>
  <c r="H2678" i="1"/>
  <c r="I2678" i="1"/>
  <c r="K2678" i="1" s="1"/>
  <c r="J2678" i="1"/>
  <c r="H2679" i="1"/>
  <c r="I2679" i="1"/>
  <c r="K2679" i="1" s="1"/>
  <c r="J2679" i="1"/>
  <c r="H2680" i="1"/>
  <c r="I2680" i="1"/>
  <c r="K2680" i="1" s="1"/>
  <c r="J2680" i="1"/>
  <c r="H2681" i="1"/>
  <c r="I2681" i="1"/>
  <c r="K2681" i="1" s="1"/>
  <c r="J2681" i="1"/>
  <c r="H2682" i="1"/>
  <c r="I2682" i="1"/>
  <c r="K2682" i="1" s="1"/>
  <c r="J2682" i="1"/>
  <c r="H2683" i="1"/>
  <c r="I2683" i="1"/>
  <c r="K2683" i="1" s="1"/>
  <c r="J2683" i="1"/>
  <c r="H2684" i="1"/>
  <c r="I2684" i="1"/>
  <c r="K2684" i="1" s="1"/>
  <c r="J2684" i="1"/>
  <c r="H2685" i="1"/>
  <c r="I2685" i="1"/>
  <c r="K2685" i="1" s="1"/>
  <c r="J2685" i="1"/>
  <c r="H2686" i="1"/>
  <c r="I2686" i="1"/>
  <c r="K2686" i="1" s="1"/>
  <c r="J2686" i="1"/>
  <c r="H2687" i="1"/>
  <c r="I2687" i="1"/>
  <c r="K2687" i="1" s="1"/>
  <c r="J2687" i="1"/>
  <c r="H2688" i="1"/>
  <c r="I2688" i="1"/>
  <c r="K2688" i="1" s="1"/>
  <c r="J2688" i="1"/>
  <c r="H2689" i="1"/>
  <c r="I2689" i="1"/>
  <c r="K2689" i="1" s="1"/>
  <c r="J2689" i="1"/>
  <c r="H2690" i="1"/>
  <c r="I2690" i="1"/>
  <c r="K2690" i="1" s="1"/>
  <c r="J2690" i="1"/>
  <c r="H2691" i="1"/>
  <c r="I2691" i="1"/>
  <c r="K2691" i="1" s="1"/>
  <c r="J2691" i="1"/>
  <c r="H2692" i="1"/>
  <c r="I2692" i="1"/>
  <c r="K2692" i="1" s="1"/>
  <c r="J2692" i="1"/>
  <c r="H2693" i="1"/>
  <c r="I2693" i="1"/>
  <c r="K2693" i="1" s="1"/>
  <c r="J2693" i="1"/>
  <c r="H2694" i="1"/>
  <c r="I2694" i="1"/>
  <c r="K2694" i="1" s="1"/>
  <c r="J2694" i="1"/>
  <c r="H2695" i="1"/>
  <c r="I2695" i="1"/>
  <c r="K2695" i="1" s="1"/>
  <c r="J2695" i="1"/>
  <c r="H2696" i="1"/>
  <c r="I2696" i="1"/>
  <c r="K2696" i="1" s="1"/>
  <c r="J2696" i="1"/>
  <c r="H2697" i="1"/>
  <c r="I2697" i="1"/>
  <c r="K2697" i="1" s="1"/>
  <c r="J2697" i="1"/>
  <c r="H2698" i="1"/>
  <c r="I2698" i="1"/>
  <c r="K2698" i="1" s="1"/>
  <c r="J2698" i="1"/>
  <c r="H2699" i="1"/>
  <c r="I2699" i="1"/>
  <c r="K2699" i="1" s="1"/>
  <c r="J2699" i="1"/>
  <c r="H2700" i="1"/>
  <c r="I2700" i="1"/>
  <c r="K2700" i="1" s="1"/>
  <c r="J2700" i="1"/>
  <c r="H2701" i="1"/>
  <c r="I2701" i="1"/>
  <c r="K2701" i="1" s="1"/>
  <c r="J2701" i="1"/>
  <c r="H2702" i="1"/>
  <c r="I2702" i="1"/>
  <c r="K2702" i="1" s="1"/>
  <c r="J2702" i="1"/>
  <c r="H2703" i="1"/>
  <c r="I2703" i="1"/>
  <c r="K2703" i="1" s="1"/>
  <c r="J2703" i="1"/>
  <c r="H2704" i="1"/>
  <c r="I2704" i="1"/>
  <c r="K2704" i="1" s="1"/>
  <c r="J2704" i="1"/>
  <c r="H2705" i="1"/>
  <c r="I2705" i="1"/>
  <c r="K2705" i="1" s="1"/>
  <c r="J2705" i="1"/>
  <c r="H2706" i="1"/>
  <c r="I2706" i="1"/>
  <c r="K2706" i="1" s="1"/>
  <c r="J2706" i="1"/>
  <c r="H2707" i="1"/>
  <c r="I2707" i="1"/>
  <c r="K2707" i="1" s="1"/>
  <c r="J2707" i="1"/>
  <c r="H2708" i="1"/>
  <c r="I2708" i="1"/>
  <c r="K2708" i="1" s="1"/>
  <c r="J2708" i="1"/>
  <c r="H2709" i="1"/>
  <c r="I2709" i="1"/>
  <c r="K2709" i="1" s="1"/>
  <c r="J2709" i="1"/>
  <c r="H2710" i="1"/>
  <c r="I2710" i="1"/>
  <c r="K2710" i="1" s="1"/>
  <c r="J2710" i="1"/>
  <c r="H2711" i="1"/>
  <c r="I2711" i="1"/>
  <c r="K2711" i="1" s="1"/>
  <c r="J2711" i="1"/>
  <c r="H2712" i="1"/>
  <c r="I2712" i="1"/>
  <c r="K2712" i="1" s="1"/>
  <c r="J2712" i="1"/>
  <c r="H2713" i="1"/>
  <c r="I2713" i="1"/>
  <c r="K2713" i="1" s="1"/>
  <c r="J2713" i="1"/>
  <c r="H2714" i="1"/>
  <c r="I2714" i="1"/>
  <c r="K2714" i="1" s="1"/>
  <c r="J2714" i="1"/>
  <c r="H2715" i="1"/>
  <c r="I2715" i="1"/>
  <c r="K2715" i="1" s="1"/>
  <c r="J2715" i="1"/>
  <c r="H2716" i="1"/>
  <c r="I2716" i="1"/>
  <c r="K2716" i="1" s="1"/>
  <c r="J2716" i="1"/>
  <c r="H2717" i="1"/>
  <c r="I2717" i="1"/>
  <c r="K2717" i="1" s="1"/>
  <c r="J2717" i="1"/>
  <c r="H2718" i="1"/>
  <c r="I2718" i="1"/>
  <c r="K2718" i="1" s="1"/>
  <c r="J2718" i="1"/>
  <c r="H2719" i="1"/>
  <c r="I2719" i="1"/>
  <c r="K2719" i="1" s="1"/>
  <c r="J2719" i="1"/>
  <c r="H2720" i="1"/>
  <c r="I2720" i="1"/>
  <c r="K2720" i="1" s="1"/>
  <c r="J2720" i="1"/>
  <c r="H2721" i="1"/>
  <c r="I2721" i="1"/>
  <c r="K2721" i="1" s="1"/>
  <c r="J2721" i="1"/>
  <c r="H2722" i="1"/>
  <c r="I2722" i="1"/>
  <c r="K2722" i="1" s="1"/>
  <c r="J2722" i="1"/>
  <c r="H2723" i="1"/>
  <c r="I2723" i="1"/>
  <c r="K2723" i="1" s="1"/>
  <c r="J2723" i="1"/>
  <c r="H2724" i="1"/>
  <c r="I2724" i="1"/>
  <c r="K2724" i="1" s="1"/>
  <c r="J2724" i="1"/>
  <c r="H2725" i="1"/>
  <c r="I2725" i="1"/>
  <c r="K2725" i="1" s="1"/>
  <c r="J2725" i="1"/>
  <c r="H2726" i="1"/>
  <c r="I2726" i="1"/>
  <c r="K2726" i="1" s="1"/>
  <c r="J2726" i="1"/>
  <c r="H2727" i="1"/>
  <c r="I2727" i="1"/>
  <c r="K2727" i="1" s="1"/>
  <c r="J2727" i="1"/>
  <c r="H2728" i="1"/>
  <c r="I2728" i="1"/>
  <c r="K2728" i="1" s="1"/>
  <c r="J2728" i="1"/>
  <c r="H2729" i="1"/>
  <c r="I2729" i="1"/>
  <c r="K2729" i="1" s="1"/>
  <c r="J2729" i="1"/>
  <c r="H2730" i="1"/>
  <c r="I2730" i="1"/>
  <c r="K2730" i="1" s="1"/>
  <c r="J2730" i="1"/>
  <c r="H2731" i="1"/>
  <c r="I2731" i="1"/>
  <c r="K2731" i="1" s="1"/>
  <c r="J2731" i="1"/>
  <c r="H2732" i="1"/>
  <c r="I2732" i="1"/>
  <c r="K2732" i="1" s="1"/>
  <c r="J2732" i="1"/>
  <c r="H2733" i="1"/>
  <c r="I2733" i="1"/>
  <c r="K2733" i="1" s="1"/>
  <c r="J2733" i="1"/>
  <c r="H2734" i="1"/>
  <c r="I2734" i="1"/>
  <c r="K2734" i="1" s="1"/>
  <c r="J2734" i="1"/>
  <c r="H2735" i="1"/>
  <c r="I2735" i="1"/>
  <c r="K2735" i="1" s="1"/>
  <c r="J2735" i="1"/>
  <c r="H2736" i="1"/>
  <c r="I2736" i="1"/>
  <c r="K2736" i="1" s="1"/>
  <c r="J2736" i="1"/>
  <c r="H2737" i="1"/>
  <c r="I2737" i="1"/>
  <c r="K2737" i="1" s="1"/>
  <c r="J2737" i="1"/>
  <c r="H2738" i="1"/>
  <c r="I2738" i="1"/>
  <c r="K2738" i="1" s="1"/>
  <c r="J2738" i="1"/>
  <c r="H2739" i="1"/>
  <c r="I2739" i="1"/>
  <c r="K2739" i="1" s="1"/>
  <c r="J2739" i="1"/>
  <c r="H2740" i="1"/>
  <c r="I2740" i="1"/>
  <c r="K2740" i="1" s="1"/>
  <c r="J2740" i="1"/>
  <c r="H2741" i="1"/>
  <c r="I2741" i="1"/>
  <c r="K2741" i="1" s="1"/>
  <c r="J2741" i="1"/>
  <c r="H2742" i="1"/>
  <c r="I2742" i="1"/>
  <c r="K2742" i="1" s="1"/>
  <c r="J2742" i="1"/>
  <c r="H2743" i="1"/>
  <c r="I2743" i="1"/>
  <c r="K2743" i="1" s="1"/>
  <c r="J2743" i="1"/>
  <c r="H2744" i="1"/>
  <c r="I2744" i="1"/>
  <c r="K2744" i="1" s="1"/>
  <c r="J2744" i="1"/>
  <c r="H2745" i="1"/>
  <c r="I2745" i="1"/>
  <c r="K2745" i="1" s="1"/>
  <c r="J2745" i="1"/>
  <c r="H2746" i="1"/>
  <c r="I2746" i="1"/>
  <c r="K2746" i="1" s="1"/>
  <c r="J2746" i="1"/>
  <c r="H2747" i="1"/>
  <c r="I2747" i="1"/>
  <c r="K2747" i="1" s="1"/>
  <c r="J2747" i="1"/>
  <c r="H2748" i="1"/>
  <c r="I2748" i="1"/>
  <c r="K2748" i="1" s="1"/>
  <c r="J2748" i="1"/>
  <c r="H2749" i="1"/>
  <c r="I2749" i="1"/>
  <c r="K2749" i="1" s="1"/>
  <c r="J2749" i="1"/>
  <c r="H2750" i="1"/>
  <c r="I2750" i="1"/>
  <c r="K2750" i="1" s="1"/>
  <c r="J2750" i="1"/>
  <c r="H2751" i="1"/>
  <c r="I2751" i="1"/>
  <c r="K2751" i="1" s="1"/>
  <c r="J2751" i="1"/>
  <c r="H2752" i="1"/>
  <c r="I2752" i="1"/>
  <c r="K2752" i="1" s="1"/>
  <c r="J2752" i="1"/>
  <c r="H2753" i="1"/>
  <c r="I2753" i="1"/>
  <c r="K2753" i="1" s="1"/>
  <c r="J2753" i="1"/>
  <c r="H2754" i="1"/>
  <c r="I2754" i="1"/>
  <c r="K2754" i="1" s="1"/>
  <c r="J2754" i="1"/>
  <c r="H2755" i="1"/>
  <c r="I2755" i="1"/>
  <c r="K2755" i="1" s="1"/>
  <c r="J2755" i="1"/>
  <c r="H2756" i="1"/>
  <c r="I2756" i="1"/>
  <c r="K2756" i="1" s="1"/>
  <c r="J2756" i="1"/>
  <c r="H2757" i="1"/>
  <c r="I2757" i="1"/>
  <c r="K2757" i="1" s="1"/>
  <c r="J2757" i="1"/>
  <c r="H2758" i="1"/>
  <c r="I2758" i="1"/>
  <c r="K2758" i="1" s="1"/>
  <c r="J2758" i="1"/>
  <c r="H2759" i="1"/>
  <c r="I2759" i="1"/>
  <c r="K2759" i="1" s="1"/>
  <c r="J2759" i="1"/>
  <c r="H2760" i="1"/>
  <c r="I2760" i="1"/>
  <c r="K2760" i="1" s="1"/>
  <c r="J2760" i="1"/>
  <c r="H2761" i="1"/>
  <c r="I2761" i="1"/>
  <c r="K2761" i="1" s="1"/>
  <c r="J2761" i="1"/>
  <c r="H2762" i="1"/>
  <c r="I2762" i="1"/>
  <c r="K2762" i="1" s="1"/>
  <c r="J2762" i="1"/>
  <c r="H2763" i="1"/>
  <c r="I2763" i="1"/>
  <c r="K2763" i="1" s="1"/>
  <c r="J2763" i="1"/>
  <c r="H2764" i="1"/>
  <c r="I2764" i="1"/>
  <c r="K2764" i="1" s="1"/>
  <c r="J2764" i="1"/>
  <c r="H2765" i="1"/>
  <c r="I2765" i="1"/>
  <c r="K2765" i="1" s="1"/>
  <c r="J2765" i="1"/>
  <c r="H2766" i="1"/>
  <c r="I2766" i="1"/>
  <c r="K2766" i="1" s="1"/>
  <c r="J2766" i="1"/>
  <c r="H2767" i="1"/>
  <c r="I2767" i="1"/>
  <c r="K2767" i="1" s="1"/>
  <c r="J2767" i="1"/>
  <c r="H2768" i="1"/>
  <c r="I2768" i="1"/>
  <c r="K2768" i="1" s="1"/>
  <c r="J2768" i="1"/>
  <c r="H2769" i="1"/>
  <c r="I2769" i="1"/>
  <c r="K2769" i="1" s="1"/>
  <c r="J2769" i="1"/>
  <c r="H2770" i="1"/>
  <c r="I2770" i="1"/>
  <c r="K2770" i="1" s="1"/>
  <c r="J2770" i="1"/>
  <c r="H2771" i="1"/>
  <c r="I2771" i="1"/>
  <c r="K2771" i="1" s="1"/>
  <c r="J2771" i="1"/>
  <c r="H2772" i="1"/>
  <c r="I2772" i="1"/>
  <c r="K2772" i="1" s="1"/>
  <c r="J2772" i="1"/>
  <c r="H2773" i="1"/>
  <c r="I2773" i="1"/>
  <c r="K2773" i="1" s="1"/>
  <c r="J2773" i="1"/>
  <c r="H2774" i="1"/>
  <c r="I2774" i="1"/>
  <c r="K2774" i="1" s="1"/>
  <c r="J2774" i="1"/>
  <c r="H2775" i="1"/>
  <c r="I2775" i="1"/>
  <c r="K2775" i="1" s="1"/>
  <c r="J2775" i="1"/>
  <c r="H2776" i="1"/>
  <c r="I2776" i="1"/>
  <c r="K2776" i="1" s="1"/>
  <c r="J2776" i="1"/>
  <c r="H2777" i="1"/>
  <c r="I2777" i="1"/>
  <c r="K2777" i="1" s="1"/>
  <c r="J2777" i="1"/>
  <c r="H2778" i="1"/>
  <c r="I2778" i="1"/>
  <c r="K2778" i="1" s="1"/>
  <c r="J2778" i="1"/>
  <c r="H2779" i="1"/>
  <c r="I2779" i="1"/>
  <c r="K2779" i="1" s="1"/>
  <c r="J2779" i="1"/>
  <c r="H2780" i="1"/>
  <c r="I2780" i="1"/>
  <c r="K2780" i="1" s="1"/>
  <c r="J2780" i="1"/>
  <c r="H2781" i="1"/>
  <c r="I2781" i="1"/>
  <c r="K2781" i="1" s="1"/>
  <c r="J2781" i="1"/>
  <c r="H2782" i="1"/>
  <c r="I2782" i="1"/>
  <c r="K2782" i="1" s="1"/>
  <c r="J2782" i="1"/>
  <c r="H2783" i="1"/>
  <c r="I2783" i="1"/>
  <c r="K2783" i="1" s="1"/>
  <c r="J2783" i="1"/>
  <c r="H2784" i="1"/>
  <c r="I2784" i="1"/>
  <c r="K2784" i="1" s="1"/>
  <c r="J2784" i="1"/>
  <c r="H2785" i="1"/>
  <c r="I2785" i="1"/>
  <c r="K2785" i="1" s="1"/>
  <c r="J2785" i="1"/>
  <c r="H2786" i="1"/>
  <c r="I2786" i="1"/>
  <c r="K2786" i="1" s="1"/>
  <c r="J2786" i="1"/>
  <c r="H2787" i="1"/>
  <c r="I2787" i="1"/>
  <c r="K2787" i="1" s="1"/>
  <c r="J2787" i="1"/>
  <c r="H2788" i="1"/>
  <c r="I2788" i="1"/>
  <c r="K2788" i="1" s="1"/>
  <c r="J2788" i="1"/>
  <c r="H2789" i="1"/>
  <c r="I2789" i="1"/>
  <c r="K2789" i="1" s="1"/>
  <c r="J2789" i="1"/>
  <c r="H2790" i="1"/>
  <c r="I2790" i="1"/>
  <c r="K2790" i="1" s="1"/>
  <c r="J2790" i="1"/>
  <c r="H2791" i="1"/>
  <c r="I2791" i="1"/>
  <c r="K2791" i="1" s="1"/>
  <c r="J2791" i="1"/>
  <c r="H2792" i="1"/>
  <c r="I2792" i="1"/>
  <c r="K2792" i="1" s="1"/>
  <c r="J2792" i="1"/>
  <c r="H2793" i="1"/>
  <c r="I2793" i="1"/>
  <c r="K2793" i="1" s="1"/>
  <c r="J2793" i="1"/>
  <c r="H2794" i="1"/>
  <c r="I2794" i="1"/>
  <c r="K2794" i="1" s="1"/>
  <c r="J2794" i="1"/>
  <c r="H2795" i="1"/>
  <c r="I2795" i="1"/>
  <c r="K2795" i="1" s="1"/>
  <c r="J2795" i="1"/>
  <c r="H2796" i="1"/>
  <c r="I2796" i="1"/>
  <c r="K2796" i="1" s="1"/>
  <c r="J2796" i="1"/>
  <c r="H2797" i="1"/>
  <c r="I2797" i="1"/>
  <c r="K2797" i="1" s="1"/>
  <c r="J2797" i="1"/>
  <c r="H2798" i="1"/>
  <c r="I2798" i="1"/>
  <c r="K2798" i="1" s="1"/>
  <c r="J2798" i="1"/>
  <c r="H2799" i="1"/>
  <c r="I2799" i="1"/>
  <c r="K2799" i="1" s="1"/>
  <c r="J2799" i="1"/>
  <c r="H2800" i="1"/>
  <c r="I2800" i="1"/>
  <c r="K2800" i="1" s="1"/>
  <c r="J2800" i="1"/>
  <c r="H2801" i="1"/>
  <c r="I2801" i="1"/>
  <c r="K2801" i="1" s="1"/>
  <c r="J2801" i="1"/>
  <c r="H2802" i="1"/>
  <c r="I2802" i="1"/>
  <c r="K2802" i="1" s="1"/>
  <c r="J2802" i="1"/>
  <c r="H2803" i="1"/>
  <c r="I2803" i="1"/>
  <c r="K2803" i="1" s="1"/>
  <c r="J2803" i="1"/>
  <c r="H2804" i="1"/>
  <c r="I2804" i="1"/>
  <c r="K2804" i="1" s="1"/>
  <c r="J2804" i="1"/>
  <c r="H2805" i="1"/>
  <c r="I2805" i="1"/>
  <c r="K2805" i="1" s="1"/>
  <c r="J2805" i="1"/>
  <c r="H2806" i="1"/>
  <c r="I2806" i="1"/>
  <c r="K2806" i="1" s="1"/>
  <c r="J2806" i="1"/>
  <c r="H2807" i="1"/>
  <c r="I2807" i="1"/>
  <c r="K2807" i="1" s="1"/>
  <c r="J2807" i="1"/>
  <c r="H2808" i="1"/>
  <c r="I2808" i="1"/>
  <c r="K2808" i="1" s="1"/>
  <c r="J2808" i="1"/>
  <c r="H2809" i="1"/>
  <c r="I2809" i="1"/>
  <c r="K2809" i="1" s="1"/>
  <c r="J2809" i="1"/>
  <c r="H2810" i="1"/>
  <c r="I2810" i="1"/>
  <c r="K2810" i="1" s="1"/>
  <c r="J2810" i="1"/>
  <c r="H2811" i="1"/>
  <c r="I2811" i="1"/>
  <c r="K2811" i="1" s="1"/>
  <c r="J2811" i="1"/>
  <c r="H2812" i="1"/>
  <c r="I2812" i="1"/>
  <c r="K2812" i="1" s="1"/>
  <c r="J2812" i="1"/>
  <c r="H2813" i="1"/>
  <c r="I2813" i="1"/>
  <c r="K2813" i="1" s="1"/>
  <c r="J2813" i="1"/>
  <c r="H2814" i="1"/>
  <c r="I2814" i="1"/>
  <c r="K2814" i="1" s="1"/>
  <c r="J2814" i="1"/>
  <c r="H2815" i="1"/>
  <c r="I2815" i="1"/>
  <c r="K2815" i="1" s="1"/>
  <c r="J2815" i="1"/>
  <c r="H2816" i="1"/>
  <c r="I2816" i="1"/>
  <c r="K2816" i="1" s="1"/>
  <c r="J2816" i="1"/>
  <c r="H2817" i="1"/>
  <c r="I2817" i="1"/>
  <c r="K2817" i="1" s="1"/>
  <c r="J2817" i="1"/>
  <c r="H2818" i="1"/>
  <c r="I2818" i="1"/>
  <c r="K2818" i="1" s="1"/>
  <c r="J2818" i="1"/>
  <c r="H2819" i="1"/>
  <c r="I2819" i="1"/>
  <c r="K2819" i="1" s="1"/>
  <c r="J2819" i="1"/>
  <c r="H2820" i="1"/>
  <c r="I2820" i="1"/>
  <c r="K2820" i="1" s="1"/>
  <c r="J2820" i="1"/>
  <c r="H2821" i="1"/>
  <c r="I2821" i="1"/>
  <c r="K2821" i="1" s="1"/>
  <c r="J2821" i="1"/>
  <c r="H2822" i="1"/>
  <c r="I2822" i="1"/>
  <c r="K2822" i="1" s="1"/>
  <c r="J2822" i="1"/>
  <c r="H2823" i="1"/>
  <c r="I2823" i="1"/>
  <c r="K2823" i="1" s="1"/>
  <c r="J2823" i="1"/>
  <c r="H2824" i="1"/>
  <c r="I2824" i="1"/>
  <c r="K2824" i="1" s="1"/>
  <c r="J2824" i="1"/>
  <c r="H2825" i="1"/>
  <c r="I2825" i="1"/>
  <c r="K2825" i="1" s="1"/>
  <c r="J2825" i="1"/>
  <c r="H2826" i="1"/>
  <c r="I2826" i="1"/>
  <c r="K2826" i="1" s="1"/>
  <c r="J2826" i="1"/>
  <c r="H2827" i="1"/>
  <c r="I2827" i="1"/>
  <c r="K2827" i="1" s="1"/>
  <c r="J2827" i="1"/>
  <c r="H2828" i="1"/>
  <c r="I2828" i="1"/>
  <c r="K2828" i="1" s="1"/>
  <c r="J2828" i="1"/>
  <c r="H2829" i="1"/>
  <c r="I2829" i="1"/>
  <c r="K2829" i="1" s="1"/>
  <c r="J2829" i="1"/>
  <c r="H2830" i="1"/>
  <c r="I2830" i="1"/>
  <c r="K2830" i="1" s="1"/>
  <c r="J2830" i="1"/>
  <c r="H2831" i="1"/>
  <c r="I2831" i="1"/>
  <c r="K2831" i="1" s="1"/>
  <c r="J2831" i="1"/>
  <c r="H2832" i="1"/>
  <c r="I2832" i="1"/>
  <c r="K2832" i="1" s="1"/>
  <c r="J2832" i="1"/>
  <c r="H2833" i="1"/>
  <c r="I2833" i="1"/>
  <c r="K2833" i="1" s="1"/>
  <c r="J2833" i="1"/>
  <c r="H2834" i="1"/>
  <c r="I2834" i="1"/>
  <c r="K2834" i="1" s="1"/>
  <c r="J2834" i="1"/>
  <c r="H2835" i="1"/>
  <c r="I2835" i="1"/>
  <c r="K2835" i="1" s="1"/>
  <c r="J2835" i="1"/>
  <c r="H2836" i="1"/>
  <c r="I2836" i="1"/>
  <c r="K2836" i="1" s="1"/>
  <c r="J2836" i="1"/>
  <c r="H2837" i="1"/>
  <c r="I2837" i="1"/>
  <c r="K2837" i="1" s="1"/>
  <c r="J2837" i="1"/>
  <c r="H2838" i="1"/>
  <c r="I2838" i="1"/>
  <c r="K2838" i="1" s="1"/>
  <c r="J2838" i="1"/>
  <c r="H2839" i="1"/>
  <c r="I2839" i="1"/>
  <c r="K2839" i="1" s="1"/>
  <c r="J2839" i="1"/>
  <c r="H2840" i="1"/>
  <c r="I2840" i="1"/>
  <c r="K2840" i="1" s="1"/>
  <c r="J2840" i="1"/>
  <c r="H2841" i="1"/>
  <c r="I2841" i="1"/>
  <c r="K2841" i="1" s="1"/>
  <c r="J2841" i="1"/>
  <c r="H2842" i="1"/>
  <c r="I2842" i="1"/>
  <c r="K2842" i="1" s="1"/>
  <c r="J2842" i="1"/>
  <c r="H2843" i="1"/>
  <c r="I2843" i="1"/>
  <c r="K2843" i="1" s="1"/>
  <c r="J2843" i="1"/>
  <c r="H2844" i="1"/>
  <c r="I2844" i="1"/>
  <c r="K2844" i="1" s="1"/>
  <c r="J2844" i="1"/>
  <c r="H2845" i="1"/>
  <c r="I2845" i="1"/>
  <c r="K2845" i="1" s="1"/>
  <c r="J2845" i="1"/>
  <c r="H2846" i="1"/>
  <c r="I2846" i="1"/>
  <c r="K2846" i="1" s="1"/>
  <c r="J2846" i="1"/>
  <c r="H2847" i="1"/>
  <c r="I2847" i="1"/>
  <c r="K2847" i="1" s="1"/>
  <c r="J2847" i="1"/>
  <c r="H2848" i="1"/>
  <c r="I2848" i="1"/>
  <c r="K2848" i="1" s="1"/>
  <c r="J2848" i="1"/>
  <c r="H2849" i="1"/>
  <c r="I2849" i="1"/>
  <c r="K2849" i="1" s="1"/>
  <c r="J2849" i="1"/>
  <c r="H2850" i="1"/>
  <c r="I2850" i="1"/>
  <c r="K2850" i="1" s="1"/>
  <c r="J2850" i="1"/>
  <c r="H2851" i="1"/>
  <c r="I2851" i="1"/>
  <c r="K2851" i="1" s="1"/>
  <c r="J2851" i="1"/>
  <c r="H2852" i="1"/>
  <c r="I2852" i="1"/>
  <c r="K2852" i="1" s="1"/>
  <c r="J2852" i="1"/>
  <c r="H2853" i="1"/>
  <c r="I2853" i="1"/>
  <c r="K2853" i="1" s="1"/>
  <c r="J2853" i="1"/>
  <c r="H2854" i="1"/>
  <c r="I2854" i="1"/>
  <c r="K2854" i="1" s="1"/>
  <c r="J2854" i="1"/>
  <c r="H2855" i="1"/>
  <c r="I2855" i="1"/>
  <c r="K2855" i="1" s="1"/>
  <c r="J2855" i="1"/>
  <c r="H2856" i="1"/>
  <c r="I2856" i="1"/>
  <c r="K2856" i="1" s="1"/>
  <c r="J2856" i="1"/>
  <c r="H2857" i="1"/>
  <c r="I2857" i="1"/>
  <c r="K2857" i="1" s="1"/>
  <c r="J2857" i="1"/>
  <c r="H2858" i="1"/>
  <c r="I2858" i="1"/>
  <c r="K2858" i="1" s="1"/>
  <c r="J2858" i="1"/>
  <c r="H2859" i="1"/>
  <c r="I2859" i="1"/>
  <c r="K2859" i="1" s="1"/>
  <c r="J2859" i="1"/>
  <c r="H2860" i="1"/>
  <c r="I2860" i="1"/>
  <c r="K2860" i="1" s="1"/>
  <c r="J2860" i="1"/>
  <c r="H2861" i="1"/>
  <c r="I2861" i="1"/>
  <c r="K2861" i="1" s="1"/>
  <c r="J2861" i="1"/>
  <c r="H2862" i="1"/>
  <c r="I2862" i="1"/>
  <c r="K2862" i="1" s="1"/>
  <c r="J2862" i="1"/>
  <c r="H2863" i="1"/>
  <c r="I2863" i="1"/>
  <c r="K2863" i="1" s="1"/>
  <c r="J2863" i="1"/>
  <c r="H2864" i="1"/>
  <c r="I2864" i="1"/>
  <c r="K2864" i="1" s="1"/>
  <c r="J2864" i="1"/>
  <c r="H2865" i="1"/>
  <c r="I2865" i="1"/>
  <c r="K2865" i="1" s="1"/>
  <c r="J2865" i="1"/>
  <c r="H2866" i="1"/>
  <c r="I2866" i="1"/>
  <c r="K2866" i="1" s="1"/>
  <c r="J2866" i="1"/>
  <c r="H2867" i="1"/>
  <c r="I2867" i="1"/>
  <c r="K2867" i="1" s="1"/>
  <c r="J2867" i="1"/>
  <c r="H2868" i="1"/>
  <c r="I2868" i="1"/>
  <c r="K2868" i="1" s="1"/>
  <c r="J2868" i="1"/>
  <c r="H2869" i="1"/>
  <c r="I2869" i="1"/>
  <c r="K2869" i="1" s="1"/>
  <c r="J2869" i="1"/>
  <c r="H2870" i="1"/>
  <c r="I2870" i="1"/>
  <c r="K2870" i="1" s="1"/>
  <c r="J2870" i="1"/>
  <c r="H2871" i="1"/>
  <c r="I2871" i="1"/>
  <c r="K2871" i="1" s="1"/>
  <c r="J2871" i="1"/>
  <c r="H2872" i="1"/>
  <c r="I2872" i="1"/>
  <c r="K2872" i="1" s="1"/>
  <c r="J2872" i="1"/>
  <c r="H2873" i="1"/>
  <c r="I2873" i="1"/>
  <c r="K2873" i="1" s="1"/>
  <c r="J2873" i="1"/>
  <c r="H2874" i="1"/>
  <c r="I2874" i="1"/>
  <c r="K2874" i="1" s="1"/>
  <c r="J2874" i="1"/>
  <c r="H2875" i="1"/>
  <c r="I2875" i="1"/>
  <c r="K2875" i="1" s="1"/>
  <c r="J2875" i="1"/>
  <c r="H2876" i="1"/>
  <c r="I2876" i="1"/>
  <c r="K2876" i="1" s="1"/>
  <c r="J2876" i="1"/>
  <c r="H2877" i="1"/>
  <c r="I2877" i="1"/>
  <c r="K2877" i="1" s="1"/>
  <c r="J2877" i="1"/>
  <c r="H2878" i="1"/>
  <c r="I2878" i="1"/>
  <c r="K2878" i="1" s="1"/>
  <c r="J2878" i="1"/>
  <c r="H2879" i="1"/>
  <c r="I2879" i="1"/>
  <c r="K2879" i="1" s="1"/>
  <c r="J2879" i="1"/>
  <c r="H2880" i="1"/>
  <c r="I2880" i="1"/>
  <c r="K2880" i="1" s="1"/>
  <c r="J2880" i="1"/>
  <c r="H2881" i="1"/>
  <c r="I2881" i="1"/>
  <c r="K2881" i="1" s="1"/>
  <c r="J2881" i="1"/>
  <c r="H2882" i="1"/>
  <c r="I2882" i="1"/>
  <c r="K2882" i="1" s="1"/>
  <c r="J2882" i="1"/>
  <c r="H2883" i="1"/>
  <c r="I2883" i="1"/>
  <c r="K2883" i="1" s="1"/>
  <c r="J2883" i="1"/>
  <c r="H2884" i="1"/>
  <c r="I2884" i="1"/>
  <c r="K2884" i="1" s="1"/>
  <c r="J2884" i="1"/>
  <c r="H2885" i="1"/>
  <c r="I2885" i="1"/>
  <c r="K2885" i="1" s="1"/>
  <c r="J2885" i="1"/>
  <c r="H2886" i="1"/>
  <c r="I2886" i="1"/>
  <c r="K2886" i="1" s="1"/>
  <c r="J2886" i="1"/>
  <c r="H2887" i="1"/>
  <c r="I2887" i="1"/>
  <c r="K2887" i="1" s="1"/>
  <c r="J2887" i="1"/>
  <c r="H2888" i="1"/>
  <c r="I2888" i="1"/>
  <c r="K2888" i="1" s="1"/>
  <c r="J2888" i="1"/>
  <c r="H2889" i="1"/>
  <c r="I2889" i="1"/>
  <c r="K2889" i="1" s="1"/>
  <c r="J2889" i="1"/>
  <c r="H2890" i="1"/>
  <c r="I2890" i="1"/>
  <c r="K2890" i="1" s="1"/>
  <c r="J2890" i="1"/>
  <c r="H2891" i="1"/>
  <c r="I2891" i="1"/>
  <c r="K2891" i="1" s="1"/>
  <c r="J2891" i="1"/>
  <c r="H2892" i="1"/>
  <c r="I2892" i="1"/>
  <c r="K2892" i="1" s="1"/>
  <c r="J2892" i="1"/>
  <c r="H2893" i="1"/>
  <c r="I2893" i="1"/>
  <c r="K2893" i="1" s="1"/>
  <c r="J2893" i="1"/>
  <c r="H2894" i="1"/>
  <c r="I2894" i="1"/>
  <c r="K2894" i="1" s="1"/>
  <c r="J2894" i="1"/>
  <c r="H2895" i="1"/>
  <c r="I2895" i="1"/>
  <c r="K2895" i="1" s="1"/>
  <c r="J2895" i="1"/>
  <c r="H2896" i="1"/>
  <c r="I2896" i="1"/>
  <c r="K2896" i="1" s="1"/>
  <c r="J2896" i="1"/>
  <c r="H2897" i="1"/>
  <c r="I2897" i="1"/>
  <c r="K2897" i="1" s="1"/>
  <c r="J2897" i="1"/>
  <c r="H2898" i="1"/>
  <c r="I2898" i="1"/>
  <c r="K2898" i="1" s="1"/>
  <c r="J2898" i="1"/>
  <c r="H2899" i="1"/>
  <c r="I2899" i="1"/>
  <c r="K2899" i="1" s="1"/>
  <c r="J2899" i="1"/>
  <c r="H2900" i="1"/>
  <c r="I2900" i="1"/>
  <c r="K2900" i="1" s="1"/>
  <c r="J2900" i="1"/>
  <c r="H2901" i="1"/>
  <c r="I2901" i="1"/>
  <c r="K2901" i="1" s="1"/>
  <c r="J2901" i="1"/>
  <c r="H2902" i="1"/>
  <c r="I2902" i="1"/>
  <c r="K2902" i="1" s="1"/>
  <c r="J2902" i="1"/>
  <c r="H2903" i="1"/>
  <c r="I2903" i="1"/>
  <c r="K2903" i="1" s="1"/>
  <c r="J2903" i="1"/>
  <c r="H2904" i="1"/>
  <c r="I2904" i="1"/>
  <c r="K2904" i="1" s="1"/>
  <c r="J2904" i="1"/>
  <c r="H2905" i="1"/>
  <c r="I2905" i="1"/>
  <c r="K2905" i="1" s="1"/>
  <c r="J2905" i="1"/>
  <c r="H2906" i="1"/>
  <c r="I2906" i="1"/>
  <c r="K2906" i="1" s="1"/>
  <c r="J2906" i="1"/>
  <c r="H2907" i="1"/>
  <c r="I2907" i="1"/>
  <c r="K2907" i="1" s="1"/>
  <c r="J2907" i="1"/>
  <c r="H2908" i="1"/>
  <c r="I2908" i="1"/>
  <c r="K2908" i="1" s="1"/>
  <c r="J2908" i="1"/>
  <c r="H2909" i="1"/>
  <c r="I2909" i="1"/>
  <c r="K2909" i="1" s="1"/>
  <c r="J2909" i="1"/>
  <c r="H2910" i="1"/>
  <c r="I2910" i="1"/>
  <c r="K2910" i="1" s="1"/>
  <c r="J2910" i="1"/>
  <c r="H2911" i="1"/>
  <c r="I2911" i="1"/>
  <c r="K2911" i="1" s="1"/>
  <c r="J2911" i="1"/>
  <c r="H2912" i="1"/>
  <c r="I2912" i="1"/>
  <c r="K2912" i="1" s="1"/>
  <c r="J2912" i="1"/>
  <c r="H2913" i="1"/>
  <c r="I2913" i="1"/>
  <c r="K2913" i="1" s="1"/>
  <c r="J2913" i="1"/>
  <c r="H2914" i="1"/>
  <c r="I2914" i="1"/>
  <c r="K2914" i="1" s="1"/>
  <c r="J2914" i="1"/>
  <c r="H2915" i="1"/>
  <c r="I2915" i="1"/>
  <c r="K2915" i="1" s="1"/>
  <c r="J2915" i="1"/>
  <c r="H2916" i="1"/>
  <c r="I2916" i="1"/>
  <c r="K2916" i="1" s="1"/>
  <c r="J2916" i="1"/>
  <c r="H2917" i="1"/>
  <c r="I2917" i="1"/>
  <c r="K2917" i="1" s="1"/>
  <c r="J2917" i="1"/>
  <c r="H2918" i="1"/>
  <c r="I2918" i="1"/>
  <c r="K2918" i="1" s="1"/>
  <c r="J2918" i="1"/>
  <c r="H2919" i="1"/>
  <c r="I2919" i="1"/>
  <c r="K2919" i="1" s="1"/>
  <c r="J2919" i="1"/>
  <c r="H2920" i="1"/>
  <c r="I2920" i="1"/>
  <c r="K2920" i="1" s="1"/>
  <c r="J2920" i="1"/>
  <c r="H2921" i="1"/>
  <c r="I2921" i="1"/>
  <c r="K2921" i="1" s="1"/>
  <c r="J2921" i="1"/>
  <c r="H2922" i="1"/>
  <c r="I2922" i="1"/>
  <c r="K2922" i="1" s="1"/>
  <c r="J2922" i="1"/>
  <c r="H2923" i="1"/>
  <c r="I2923" i="1"/>
  <c r="K2923" i="1" s="1"/>
  <c r="J2923" i="1"/>
  <c r="H2924" i="1"/>
  <c r="I2924" i="1"/>
  <c r="K2924" i="1" s="1"/>
  <c r="J2924" i="1"/>
  <c r="H2925" i="1"/>
  <c r="I2925" i="1"/>
  <c r="K2925" i="1" s="1"/>
  <c r="J2925" i="1"/>
  <c r="H2926" i="1"/>
  <c r="I2926" i="1"/>
  <c r="K2926" i="1" s="1"/>
  <c r="J2926" i="1"/>
  <c r="H2927" i="1"/>
  <c r="I2927" i="1"/>
  <c r="K2927" i="1" s="1"/>
  <c r="J2927" i="1"/>
  <c r="H2928" i="1"/>
  <c r="I2928" i="1"/>
  <c r="K2928" i="1" s="1"/>
  <c r="J2928" i="1"/>
  <c r="H2929" i="1"/>
  <c r="I2929" i="1"/>
  <c r="K2929" i="1" s="1"/>
  <c r="J2929" i="1"/>
  <c r="H2930" i="1"/>
  <c r="I2930" i="1"/>
  <c r="K2930" i="1" s="1"/>
  <c r="J2930" i="1"/>
  <c r="H2931" i="1"/>
  <c r="I2931" i="1"/>
  <c r="K2931" i="1" s="1"/>
  <c r="J2931" i="1"/>
  <c r="H2932" i="1"/>
  <c r="I2932" i="1"/>
  <c r="K2932" i="1" s="1"/>
  <c r="J2932" i="1"/>
  <c r="H2933" i="1"/>
  <c r="I2933" i="1"/>
  <c r="K2933" i="1" s="1"/>
  <c r="J2933" i="1"/>
  <c r="H2934" i="1"/>
  <c r="I2934" i="1"/>
  <c r="K2934" i="1" s="1"/>
  <c r="J2934" i="1"/>
  <c r="H2935" i="1"/>
  <c r="I2935" i="1"/>
  <c r="K2935" i="1" s="1"/>
  <c r="J2935" i="1"/>
  <c r="H2936" i="1"/>
  <c r="I2936" i="1"/>
  <c r="K2936" i="1" s="1"/>
  <c r="J2936" i="1"/>
  <c r="H2937" i="1"/>
  <c r="I2937" i="1"/>
  <c r="K2937" i="1" s="1"/>
  <c r="J2937" i="1"/>
  <c r="H2938" i="1"/>
  <c r="I2938" i="1"/>
  <c r="K2938" i="1" s="1"/>
  <c r="J2938" i="1"/>
  <c r="H2939" i="1"/>
  <c r="I2939" i="1"/>
  <c r="K2939" i="1" s="1"/>
  <c r="J2939" i="1"/>
  <c r="H2940" i="1"/>
  <c r="I2940" i="1"/>
  <c r="K2940" i="1" s="1"/>
  <c r="J2940" i="1"/>
  <c r="H2941" i="1"/>
  <c r="I2941" i="1"/>
  <c r="K2941" i="1" s="1"/>
  <c r="J2941" i="1"/>
  <c r="H2942" i="1"/>
  <c r="I2942" i="1"/>
  <c r="K2942" i="1" s="1"/>
  <c r="J2942" i="1"/>
  <c r="H2943" i="1"/>
  <c r="I2943" i="1"/>
  <c r="K2943" i="1" s="1"/>
  <c r="J2943" i="1"/>
  <c r="H2944" i="1"/>
  <c r="I2944" i="1"/>
  <c r="K2944" i="1" s="1"/>
  <c r="J2944" i="1"/>
  <c r="H2945" i="1"/>
  <c r="I2945" i="1"/>
  <c r="K2945" i="1" s="1"/>
  <c r="J2945" i="1"/>
  <c r="H2946" i="1"/>
  <c r="I2946" i="1"/>
  <c r="K2946" i="1" s="1"/>
  <c r="J2946" i="1"/>
  <c r="H2947" i="1"/>
  <c r="I2947" i="1"/>
  <c r="K2947" i="1" s="1"/>
  <c r="J2947" i="1"/>
  <c r="H2948" i="1"/>
  <c r="I2948" i="1"/>
  <c r="K2948" i="1" s="1"/>
  <c r="J2948" i="1"/>
  <c r="H2949" i="1"/>
  <c r="I2949" i="1"/>
  <c r="K2949" i="1" s="1"/>
  <c r="J2949" i="1"/>
  <c r="H2950" i="1"/>
  <c r="I2950" i="1"/>
  <c r="K2950" i="1" s="1"/>
  <c r="J2950" i="1"/>
  <c r="H2951" i="1"/>
  <c r="I2951" i="1"/>
  <c r="K2951" i="1" s="1"/>
  <c r="J2951" i="1"/>
  <c r="H2952" i="1"/>
  <c r="I2952" i="1"/>
  <c r="K2952" i="1" s="1"/>
  <c r="J2952" i="1"/>
  <c r="H2953" i="1"/>
  <c r="I2953" i="1"/>
  <c r="K2953" i="1" s="1"/>
  <c r="J2953" i="1"/>
  <c r="H2954" i="1"/>
  <c r="I2954" i="1"/>
  <c r="K2954" i="1" s="1"/>
  <c r="J2954" i="1"/>
  <c r="H2955" i="1"/>
  <c r="I2955" i="1"/>
  <c r="K2955" i="1" s="1"/>
  <c r="J2955" i="1"/>
  <c r="H2956" i="1"/>
  <c r="I2956" i="1"/>
  <c r="K2956" i="1" s="1"/>
  <c r="J2956" i="1"/>
  <c r="H2957" i="1"/>
  <c r="I2957" i="1"/>
  <c r="K2957" i="1" s="1"/>
  <c r="J2957" i="1"/>
  <c r="H2958" i="1"/>
  <c r="I2958" i="1"/>
  <c r="K2958" i="1" s="1"/>
  <c r="J2958" i="1"/>
  <c r="H2959" i="1"/>
  <c r="I2959" i="1"/>
  <c r="K2959" i="1" s="1"/>
  <c r="J2959" i="1"/>
  <c r="H2960" i="1"/>
  <c r="I2960" i="1"/>
  <c r="K2960" i="1" s="1"/>
  <c r="J2960" i="1"/>
  <c r="H2961" i="1"/>
  <c r="I2961" i="1"/>
  <c r="K2961" i="1" s="1"/>
  <c r="J2961" i="1"/>
  <c r="H2962" i="1"/>
  <c r="I2962" i="1"/>
  <c r="K2962" i="1" s="1"/>
  <c r="J2962" i="1"/>
  <c r="H2963" i="1"/>
  <c r="I2963" i="1"/>
  <c r="K2963" i="1" s="1"/>
  <c r="J2963" i="1"/>
  <c r="H2964" i="1"/>
  <c r="I2964" i="1"/>
  <c r="K2964" i="1" s="1"/>
  <c r="J2964" i="1"/>
  <c r="H2965" i="1"/>
  <c r="I2965" i="1"/>
  <c r="K2965" i="1" s="1"/>
  <c r="J2965" i="1"/>
  <c r="H2966" i="1"/>
  <c r="I2966" i="1"/>
  <c r="K2966" i="1" s="1"/>
  <c r="J2966" i="1"/>
  <c r="H2967" i="1"/>
  <c r="I2967" i="1"/>
  <c r="K2967" i="1" s="1"/>
  <c r="J2967" i="1"/>
  <c r="H2968" i="1"/>
  <c r="I2968" i="1"/>
  <c r="K2968" i="1" s="1"/>
  <c r="J2968" i="1"/>
  <c r="H2969" i="1"/>
  <c r="I2969" i="1"/>
  <c r="K2969" i="1" s="1"/>
  <c r="J2969" i="1"/>
  <c r="H2970" i="1"/>
  <c r="I2970" i="1"/>
  <c r="K2970" i="1" s="1"/>
  <c r="J2970" i="1"/>
  <c r="H2971" i="1"/>
  <c r="I2971" i="1"/>
  <c r="K2971" i="1" s="1"/>
  <c r="J2971" i="1"/>
  <c r="H2972" i="1"/>
  <c r="I2972" i="1"/>
  <c r="K2972" i="1" s="1"/>
  <c r="J2972" i="1"/>
  <c r="H2973" i="1"/>
  <c r="I2973" i="1"/>
  <c r="K2973" i="1" s="1"/>
  <c r="J2973" i="1"/>
  <c r="H2974" i="1"/>
  <c r="I2974" i="1"/>
  <c r="K2974" i="1" s="1"/>
  <c r="J2974" i="1"/>
  <c r="H2975" i="1"/>
  <c r="I2975" i="1"/>
  <c r="K2975" i="1" s="1"/>
  <c r="J2975" i="1"/>
  <c r="H2976" i="1"/>
  <c r="I2976" i="1"/>
  <c r="K2976" i="1" s="1"/>
  <c r="J2976" i="1"/>
  <c r="H2977" i="1"/>
  <c r="I2977" i="1"/>
  <c r="K2977" i="1" s="1"/>
  <c r="J2977" i="1"/>
  <c r="H2978" i="1"/>
  <c r="I2978" i="1"/>
  <c r="K2978" i="1" s="1"/>
  <c r="J2978" i="1"/>
  <c r="H2979" i="1"/>
  <c r="I2979" i="1"/>
  <c r="K2979" i="1" s="1"/>
  <c r="J2979" i="1"/>
  <c r="H2980" i="1"/>
  <c r="I2980" i="1"/>
  <c r="K2980" i="1" s="1"/>
  <c r="J2980" i="1"/>
  <c r="H2981" i="1"/>
  <c r="I2981" i="1"/>
  <c r="K2981" i="1" s="1"/>
  <c r="J2981" i="1"/>
  <c r="H2982" i="1"/>
  <c r="I2982" i="1"/>
  <c r="K2982" i="1" s="1"/>
  <c r="J2982" i="1"/>
  <c r="H2983" i="1"/>
  <c r="I2983" i="1"/>
  <c r="K2983" i="1" s="1"/>
  <c r="J2983" i="1"/>
  <c r="H2984" i="1"/>
  <c r="I2984" i="1"/>
  <c r="K2984" i="1" s="1"/>
  <c r="J2984" i="1"/>
  <c r="H2985" i="1"/>
  <c r="I2985" i="1"/>
  <c r="K2985" i="1" s="1"/>
  <c r="J2985" i="1"/>
  <c r="H2986" i="1"/>
  <c r="I2986" i="1"/>
  <c r="K2986" i="1" s="1"/>
  <c r="J2986" i="1"/>
  <c r="H2987" i="1"/>
  <c r="I2987" i="1"/>
  <c r="K2987" i="1" s="1"/>
  <c r="J2987" i="1"/>
  <c r="H2988" i="1"/>
  <c r="I2988" i="1"/>
  <c r="K2988" i="1" s="1"/>
  <c r="J2988" i="1"/>
  <c r="H2989" i="1"/>
  <c r="I2989" i="1"/>
  <c r="K2989" i="1" s="1"/>
  <c r="J2989" i="1"/>
  <c r="H2990" i="1"/>
  <c r="I2990" i="1"/>
  <c r="K2990" i="1" s="1"/>
  <c r="J2990" i="1"/>
  <c r="H2991" i="1"/>
  <c r="I2991" i="1"/>
  <c r="K2991" i="1" s="1"/>
  <c r="J2991" i="1"/>
  <c r="H2992" i="1"/>
  <c r="I2992" i="1"/>
  <c r="K2992" i="1" s="1"/>
  <c r="J2992" i="1"/>
  <c r="H2993" i="1"/>
  <c r="I2993" i="1"/>
  <c r="K2993" i="1" s="1"/>
  <c r="J2993" i="1"/>
  <c r="H2994" i="1"/>
  <c r="I2994" i="1"/>
  <c r="K2994" i="1" s="1"/>
  <c r="J2994" i="1"/>
  <c r="H2995" i="1"/>
  <c r="I2995" i="1"/>
  <c r="K2995" i="1" s="1"/>
  <c r="J2995" i="1"/>
  <c r="H2996" i="1"/>
  <c r="I2996" i="1"/>
  <c r="K2996" i="1" s="1"/>
  <c r="J2996" i="1"/>
  <c r="H2997" i="1"/>
  <c r="I2997" i="1"/>
  <c r="K2997" i="1" s="1"/>
  <c r="J2997" i="1"/>
  <c r="H2998" i="1"/>
  <c r="I2998" i="1"/>
  <c r="K2998" i="1" s="1"/>
  <c r="J2998" i="1"/>
  <c r="H2999" i="1"/>
  <c r="I2999" i="1"/>
  <c r="K2999" i="1" s="1"/>
  <c r="J2999" i="1"/>
  <c r="H3000" i="1"/>
  <c r="I3000" i="1"/>
  <c r="K3000" i="1" s="1"/>
  <c r="J3000" i="1"/>
  <c r="H3001" i="1"/>
  <c r="I3001" i="1"/>
  <c r="K3001" i="1" s="1"/>
  <c r="J3001" i="1"/>
  <c r="H3002" i="1"/>
  <c r="I3002" i="1"/>
  <c r="K3002" i="1" s="1"/>
  <c r="J3002" i="1"/>
  <c r="H3003" i="1"/>
  <c r="I3003" i="1"/>
  <c r="K3003" i="1" s="1"/>
  <c r="J3003" i="1"/>
  <c r="H3004" i="1"/>
  <c r="I3004" i="1"/>
  <c r="K3004" i="1" s="1"/>
  <c r="J3004" i="1"/>
  <c r="H3005" i="1"/>
  <c r="I3005" i="1"/>
  <c r="K3005" i="1" s="1"/>
  <c r="J3005" i="1"/>
  <c r="H3006" i="1"/>
  <c r="I3006" i="1"/>
  <c r="K3006" i="1" s="1"/>
  <c r="J3006" i="1"/>
  <c r="H3007" i="1"/>
  <c r="I3007" i="1"/>
  <c r="K3007" i="1" s="1"/>
  <c r="J3007" i="1"/>
  <c r="H3008" i="1"/>
  <c r="I3008" i="1"/>
  <c r="K3008" i="1" s="1"/>
  <c r="J3008" i="1"/>
  <c r="H3009" i="1"/>
  <c r="I3009" i="1"/>
  <c r="K3009" i="1" s="1"/>
  <c r="J3009" i="1"/>
  <c r="H3010" i="1"/>
  <c r="I3010" i="1"/>
  <c r="K3010" i="1" s="1"/>
  <c r="J3010" i="1"/>
  <c r="H3011" i="1"/>
  <c r="I3011" i="1"/>
  <c r="K3011" i="1" s="1"/>
  <c r="J3011" i="1"/>
  <c r="H3012" i="1"/>
  <c r="I3012" i="1"/>
  <c r="K3012" i="1" s="1"/>
  <c r="J3012" i="1"/>
  <c r="H3013" i="1"/>
  <c r="I3013" i="1"/>
  <c r="K3013" i="1" s="1"/>
  <c r="J3013" i="1"/>
  <c r="H3014" i="1"/>
  <c r="I3014" i="1"/>
  <c r="K3014" i="1" s="1"/>
  <c r="J3014" i="1"/>
  <c r="H3015" i="1"/>
  <c r="I3015" i="1"/>
  <c r="K3015" i="1" s="1"/>
  <c r="J3015" i="1"/>
  <c r="H3016" i="1"/>
  <c r="I3016" i="1"/>
  <c r="K3016" i="1" s="1"/>
  <c r="J3016" i="1"/>
  <c r="H3017" i="1"/>
  <c r="I3017" i="1"/>
  <c r="K3017" i="1" s="1"/>
  <c r="J3017" i="1"/>
  <c r="H3018" i="1"/>
  <c r="I3018" i="1"/>
  <c r="K3018" i="1" s="1"/>
  <c r="J3018" i="1"/>
  <c r="H3019" i="1"/>
  <c r="I3019" i="1"/>
  <c r="K3019" i="1" s="1"/>
  <c r="J3019" i="1"/>
  <c r="H3020" i="1"/>
  <c r="I3020" i="1"/>
  <c r="K3020" i="1" s="1"/>
  <c r="J3020" i="1"/>
  <c r="H3021" i="1"/>
  <c r="I3021" i="1"/>
  <c r="K3021" i="1" s="1"/>
  <c r="J3021" i="1"/>
  <c r="H3022" i="1"/>
  <c r="I3022" i="1"/>
  <c r="K3022" i="1" s="1"/>
  <c r="J3022" i="1"/>
  <c r="H3023" i="1"/>
  <c r="I3023" i="1"/>
  <c r="K3023" i="1" s="1"/>
  <c r="J3023" i="1"/>
  <c r="H3024" i="1"/>
  <c r="I3024" i="1"/>
  <c r="K3024" i="1" s="1"/>
  <c r="J3024" i="1"/>
  <c r="H3025" i="1"/>
  <c r="I3025" i="1"/>
  <c r="K3025" i="1" s="1"/>
  <c r="J3025" i="1"/>
  <c r="H3026" i="1"/>
  <c r="I3026" i="1"/>
  <c r="K3026" i="1" s="1"/>
  <c r="J3026" i="1"/>
  <c r="H3027" i="1"/>
  <c r="I3027" i="1"/>
  <c r="K3027" i="1" s="1"/>
  <c r="J3027" i="1"/>
  <c r="H3028" i="1"/>
  <c r="I3028" i="1"/>
  <c r="K3028" i="1" s="1"/>
  <c r="J3028" i="1"/>
  <c r="H3029" i="1"/>
  <c r="I3029" i="1"/>
  <c r="K3029" i="1" s="1"/>
  <c r="J3029" i="1"/>
  <c r="H3030" i="1"/>
  <c r="I3030" i="1"/>
  <c r="K3030" i="1" s="1"/>
  <c r="J3030" i="1"/>
  <c r="H3031" i="1"/>
  <c r="I3031" i="1"/>
  <c r="K3031" i="1" s="1"/>
  <c r="J3031" i="1"/>
  <c r="H3032" i="1"/>
  <c r="I3032" i="1"/>
  <c r="K3032" i="1" s="1"/>
  <c r="J3032" i="1"/>
  <c r="H3033" i="1"/>
  <c r="I3033" i="1"/>
  <c r="K3033" i="1" s="1"/>
  <c r="J3033" i="1"/>
  <c r="H3034" i="1"/>
  <c r="I3034" i="1"/>
  <c r="K3034" i="1" s="1"/>
  <c r="J3034" i="1"/>
  <c r="H3035" i="1"/>
  <c r="I3035" i="1"/>
  <c r="K3035" i="1" s="1"/>
  <c r="J3035" i="1"/>
  <c r="H3036" i="1"/>
  <c r="I3036" i="1"/>
  <c r="K3036" i="1" s="1"/>
  <c r="J3036" i="1"/>
  <c r="H3037" i="1"/>
  <c r="I3037" i="1"/>
  <c r="K3037" i="1" s="1"/>
  <c r="J3037" i="1"/>
  <c r="H3038" i="1"/>
  <c r="I3038" i="1"/>
  <c r="K3038" i="1" s="1"/>
  <c r="J3038" i="1"/>
  <c r="H3039" i="1"/>
  <c r="I3039" i="1"/>
  <c r="K3039" i="1" s="1"/>
  <c r="J3039" i="1"/>
  <c r="H3040" i="1"/>
  <c r="I3040" i="1"/>
  <c r="K3040" i="1" s="1"/>
  <c r="J3040" i="1"/>
  <c r="H3041" i="1"/>
  <c r="I3041" i="1"/>
  <c r="K3041" i="1" s="1"/>
  <c r="J3041" i="1"/>
  <c r="H3042" i="1"/>
  <c r="I3042" i="1"/>
  <c r="K3042" i="1" s="1"/>
  <c r="J3042" i="1"/>
  <c r="H3043" i="1"/>
  <c r="I3043" i="1"/>
  <c r="K3043" i="1" s="1"/>
  <c r="J3043" i="1"/>
  <c r="H3044" i="1"/>
  <c r="I3044" i="1"/>
  <c r="K3044" i="1" s="1"/>
  <c r="J3044" i="1"/>
  <c r="H3045" i="1"/>
  <c r="I3045" i="1"/>
  <c r="K3045" i="1" s="1"/>
  <c r="J3045" i="1"/>
  <c r="H3046" i="1"/>
  <c r="I3046" i="1"/>
  <c r="K3046" i="1" s="1"/>
  <c r="J3046" i="1"/>
  <c r="H3047" i="1"/>
  <c r="I3047" i="1"/>
  <c r="K3047" i="1" s="1"/>
  <c r="J3047" i="1"/>
  <c r="H3048" i="1"/>
  <c r="I3048" i="1"/>
  <c r="K3048" i="1" s="1"/>
  <c r="J3048" i="1"/>
  <c r="H3049" i="1"/>
  <c r="I3049" i="1"/>
  <c r="K3049" i="1" s="1"/>
  <c r="J3049" i="1"/>
  <c r="H3050" i="1"/>
  <c r="I3050" i="1"/>
  <c r="K3050" i="1" s="1"/>
  <c r="J3050" i="1"/>
  <c r="H3051" i="1"/>
  <c r="I3051" i="1"/>
  <c r="K3051" i="1" s="1"/>
  <c r="J3051" i="1"/>
  <c r="H3052" i="1"/>
  <c r="I3052" i="1"/>
  <c r="K3052" i="1" s="1"/>
  <c r="J3052" i="1"/>
  <c r="H3053" i="1"/>
  <c r="I3053" i="1"/>
  <c r="K3053" i="1" s="1"/>
  <c r="J3053" i="1"/>
  <c r="H3054" i="1"/>
  <c r="I3054" i="1"/>
  <c r="K3054" i="1" s="1"/>
  <c r="J3054" i="1"/>
  <c r="H3055" i="1"/>
  <c r="I3055" i="1"/>
  <c r="K3055" i="1" s="1"/>
  <c r="J3055" i="1"/>
  <c r="H3056" i="1"/>
  <c r="I3056" i="1"/>
  <c r="K3056" i="1" s="1"/>
  <c r="J3056" i="1"/>
  <c r="H3057" i="1"/>
  <c r="I3057" i="1"/>
  <c r="K3057" i="1" s="1"/>
  <c r="J3057" i="1"/>
  <c r="H3058" i="1"/>
  <c r="I3058" i="1"/>
  <c r="K3058" i="1" s="1"/>
  <c r="J3058" i="1"/>
  <c r="H3059" i="1"/>
  <c r="I3059" i="1"/>
  <c r="K3059" i="1" s="1"/>
  <c r="J3059" i="1"/>
  <c r="H3060" i="1"/>
  <c r="I3060" i="1"/>
  <c r="K3060" i="1" s="1"/>
  <c r="J3060" i="1"/>
  <c r="H3061" i="1"/>
  <c r="I3061" i="1"/>
  <c r="K3061" i="1" s="1"/>
  <c r="J3061" i="1"/>
  <c r="H3062" i="1"/>
  <c r="I3062" i="1"/>
  <c r="K3062" i="1" s="1"/>
  <c r="J3062" i="1"/>
  <c r="H3063" i="1"/>
  <c r="I3063" i="1"/>
  <c r="K3063" i="1" s="1"/>
  <c r="J3063" i="1"/>
  <c r="H3064" i="1"/>
  <c r="I3064" i="1"/>
  <c r="K3064" i="1" s="1"/>
  <c r="J3064" i="1"/>
  <c r="H3065" i="1"/>
  <c r="I3065" i="1"/>
  <c r="K3065" i="1" s="1"/>
  <c r="J3065" i="1"/>
  <c r="H3066" i="1"/>
  <c r="I3066" i="1"/>
  <c r="K3066" i="1" s="1"/>
  <c r="J3066" i="1"/>
  <c r="H3067" i="1"/>
  <c r="I3067" i="1"/>
  <c r="K3067" i="1" s="1"/>
  <c r="J3067" i="1"/>
  <c r="H3068" i="1"/>
  <c r="I3068" i="1"/>
  <c r="K3068" i="1" s="1"/>
  <c r="J3068" i="1"/>
  <c r="H3069" i="1"/>
  <c r="I3069" i="1"/>
  <c r="K3069" i="1" s="1"/>
  <c r="J3069" i="1"/>
  <c r="H3070" i="1"/>
  <c r="I3070" i="1"/>
  <c r="K3070" i="1" s="1"/>
  <c r="J3070" i="1"/>
  <c r="H3071" i="1"/>
  <c r="I3071" i="1"/>
  <c r="K3071" i="1" s="1"/>
  <c r="J3071" i="1"/>
  <c r="H3072" i="1"/>
  <c r="I3072" i="1"/>
  <c r="K3072" i="1" s="1"/>
  <c r="J3072" i="1"/>
  <c r="H3073" i="1"/>
  <c r="I3073" i="1"/>
  <c r="K3073" i="1" s="1"/>
  <c r="J3073" i="1"/>
  <c r="H3074" i="1"/>
  <c r="I3074" i="1"/>
  <c r="K3074" i="1" s="1"/>
  <c r="J3074" i="1"/>
  <c r="H3075" i="1"/>
  <c r="I3075" i="1"/>
  <c r="K3075" i="1" s="1"/>
  <c r="J3075" i="1"/>
  <c r="H3076" i="1"/>
  <c r="I3076" i="1"/>
  <c r="K3076" i="1" s="1"/>
  <c r="J3076" i="1"/>
  <c r="H3077" i="1"/>
  <c r="I3077" i="1"/>
  <c r="K3077" i="1" s="1"/>
  <c r="J3077" i="1"/>
  <c r="H3078" i="1"/>
  <c r="I3078" i="1"/>
  <c r="K3078" i="1" s="1"/>
  <c r="J3078" i="1"/>
  <c r="H3079" i="1"/>
  <c r="I3079" i="1"/>
  <c r="K3079" i="1" s="1"/>
  <c r="J3079" i="1"/>
  <c r="H3080" i="1"/>
  <c r="I3080" i="1"/>
  <c r="K3080" i="1" s="1"/>
  <c r="J3080" i="1"/>
  <c r="H3081" i="1"/>
  <c r="I3081" i="1"/>
  <c r="K3081" i="1" s="1"/>
  <c r="J3081" i="1"/>
  <c r="H3082" i="1"/>
  <c r="I3082" i="1"/>
  <c r="K3082" i="1" s="1"/>
  <c r="J3082" i="1"/>
  <c r="H3083" i="1"/>
  <c r="I3083" i="1"/>
  <c r="K3083" i="1" s="1"/>
  <c r="J3083" i="1"/>
  <c r="H3084" i="1"/>
  <c r="I3084" i="1"/>
  <c r="K3084" i="1" s="1"/>
  <c r="J3084" i="1"/>
  <c r="H3085" i="1"/>
  <c r="I3085" i="1"/>
  <c r="K3085" i="1" s="1"/>
  <c r="J3085" i="1"/>
  <c r="H3086" i="1"/>
  <c r="I3086" i="1"/>
  <c r="K3086" i="1" s="1"/>
  <c r="J3086" i="1"/>
  <c r="H3087" i="1"/>
  <c r="I3087" i="1"/>
  <c r="K3087" i="1" s="1"/>
  <c r="J3087" i="1"/>
  <c r="H3088" i="1"/>
  <c r="I3088" i="1"/>
  <c r="K3088" i="1" s="1"/>
  <c r="J3088" i="1"/>
  <c r="H3089" i="1"/>
  <c r="I3089" i="1"/>
  <c r="K3089" i="1" s="1"/>
  <c r="J3089" i="1"/>
  <c r="H3090" i="1"/>
  <c r="I3090" i="1"/>
  <c r="K3090" i="1" s="1"/>
  <c r="J3090" i="1"/>
  <c r="H3091" i="1"/>
  <c r="I3091" i="1"/>
  <c r="K3091" i="1" s="1"/>
  <c r="J3091" i="1"/>
  <c r="H3092" i="1"/>
  <c r="I3092" i="1"/>
  <c r="K3092" i="1" s="1"/>
  <c r="J3092" i="1"/>
  <c r="H3093" i="1"/>
  <c r="I3093" i="1"/>
  <c r="K3093" i="1" s="1"/>
  <c r="J3093" i="1"/>
  <c r="H3094" i="1"/>
  <c r="I3094" i="1"/>
  <c r="K3094" i="1" s="1"/>
  <c r="J3094" i="1"/>
  <c r="H3095" i="1"/>
  <c r="I3095" i="1"/>
  <c r="K3095" i="1" s="1"/>
  <c r="J3095" i="1"/>
  <c r="H3096" i="1"/>
  <c r="I3096" i="1"/>
  <c r="K3096" i="1" s="1"/>
  <c r="J3096" i="1"/>
  <c r="H3097" i="1"/>
  <c r="I3097" i="1"/>
  <c r="K3097" i="1" s="1"/>
  <c r="J3097" i="1"/>
  <c r="H3098" i="1"/>
  <c r="I3098" i="1"/>
  <c r="K3098" i="1" s="1"/>
  <c r="J3098" i="1"/>
  <c r="H3099" i="1"/>
  <c r="I3099" i="1"/>
  <c r="K3099" i="1" s="1"/>
  <c r="J3099" i="1"/>
  <c r="H3100" i="1"/>
  <c r="I3100" i="1"/>
  <c r="K3100" i="1" s="1"/>
  <c r="J3100" i="1"/>
  <c r="H3101" i="1"/>
  <c r="I3101" i="1"/>
  <c r="K3101" i="1" s="1"/>
  <c r="J3101" i="1"/>
  <c r="H3102" i="1"/>
  <c r="I3102" i="1"/>
  <c r="K3102" i="1" s="1"/>
  <c r="J3102" i="1"/>
  <c r="H3103" i="1"/>
  <c r="I3103" i="1"/>
  <c r="K3103" i="1" s="1"/>
  <c r="J3103" i="1"/>
  <c r="H3104" i="1"/>
  <c r="I3104" i="1"/>
  <c r="K3104" i="1" s="1"/>
  <c r="J3104" i="1"/>
  <c r="H3105" i="1"/>
  <c r="I3105" i="1"/>
  <c r="K3105" i="1" s="1"/>
  <c r="J3105" i="1"/>
  <c r="H3106" i="1"/>
  <c r="I3106" i="1"/>
  <c r="K3106" i="1" s="1"/>
  <c r="J3106" i="1"/>
  <c r="H3107" i="1"/>
  <c r="I3107" i="1"/>
  <c r="K3107" i="1" s="1"/>
  <c r="J3107" i="1"/>
  <c r="H3108" i="1"/>
  <c r="I3108" i="1"/>
  <c r="K3108" i="1" s="1"/>
  <c r="J3108" i="1"/>
  <c r="H3109" i="1"/>
  <c r="I3109" i="1"/>
  <c r="K3109" i="1" s="1"/>
  <c r="J3109" i="1"/>
  <c r="H3110" i="1"/>
  <c r="I3110" i="1"/>
  <c r="K3110" i="1" s="1"/>
  <c r="J3110" i="1"/>
  <c r="H3111" i="1"/>
  <c r="I3111" i="1"/>
  <c r="K3111" i="1" s="1"/>
  <c r="J3111" i="1"/>
  <c r="H3112" i="1"/>
  <c r="I3112" i="1"/>
  <c r="K3112" i="1" s="1"/>
  <c r="J3112" i="1"/>
  <c r="H3113" i="1"/>
  <c r="I3113" i="1"/>
  <c r="K3113" i="1" s="1"/>
  <c r="J3113" i="1"/>
  <c r="H3114" i="1"/>
  <c r="I3114" i="1"/>
  <c r="K3114" i="1" s="1"/>
  <c r="J3114" i="1"/>
  <c r="H3115" i="1"/>
  <c r="I3115" i="1"/>
  <c r="K3115" i="1" s="1"/>
  <c r="J3115" i="1"/>
  <c r="H3116" i="1"/>
  <c r="I3116" i="1"/>
  <c r="K3116" i="1" s="1"/>
  <c r="J3116" i="1"/>
  <c r="H3117" i="1"/>
  <c r="I3117" i="1"/>
  <c r="K3117" i="1" s="1"/>
  <c r="J3117" i="1"/>
  <c r="H3118" i="1"/>
  <c r="I3118" i="1"/>
  <c r="K3118" i="1" s="1"/>
  <c r="J3118" i="1"/>
  <c r="H3119" i="1"/>
  <c r="I3119" i="1"/>
  <c r="K3119" i="1" s="1"/>
  <c r="J3119" i="1"/>
  <c r="H3120" i="1"/>
  <c r="I3120" i="1"/>
  <c r="K3120" i="1" s="1"/>
  <c r="J3120" i="1"/>
  <c r="H3121" i="1"/>
  <c r="I3121" i="1"/>
  <c r="K3121" i="1" s="1"/>
  <c r="J3121" i="1"/>
  <c r="H3122" i="1"/>
  <c r="I3122" i="1"/>
  <c r="K3122" i="1" s="1"/>
  <c r="J3122" i="1"/>
  <c r="H3123" i="1"/>
  <c r="I3123" i="1"/>
  <c r="K3123" i="1" s="1"/>
  <c r="J3123" i="1"/>
  <c r="H3124" i="1"/>
  <c r="I3124" i="1"/>
  <c r="K3124" i="1" s="1"/>
  <c r="J3124" i="1"/>
  <c r="H3125" i="1"/>
  <c r="I3125" i="1"/>
  <c r="K3125" i="1" s="1"/>
  <c r="J3125" i="1"/>
  <c r="H3126" i="1"/>
  <c r="I3126" i="1"/>
  <c r="K3126" i="1" s="1"/>
  <c r="J3126" i="1"/>
  <c r="H3127" i="1"/>
  <c r="I3127" i="1"/>
  <c r="K3127" i="1" s="1"/>
  <c r="J3127" i="1"/>
  <c r="H3128" i="1"/>
  <c r="I3128" i="1"/>
  <c r="K3128" i="1" s="1"/>
  <c r="J3128" i="1"/>
  <c r="H3129" i="1"/>
  <c r="I3129" i="1"/>
  <c r="K3129" i="1" s="1"/>
  <c r="J3129" i="1"/>
  <c r="H3130" i="1"/>
  <c r="I3130" i="1"/>
  <c r="K3130" i="1" s="1"/>
  <c r="J3130" i="1"/>
  <c r="H3131" i="1"/>
  <c r="I3131" i="1"/>
  <c r="K3131" i="1" s="1"/>
  <c r="J3131" i="1"/>
  <c r="H3132" i="1"/>
  <c r="I3132" i="1"/>
  <c r="K3132" i="1" s="1"/>
  <c r="J3132" i="1"/>
  <c r="H3133" i="1"/>
  <c r="I3133" i="1"/>
  <c r="K3133" i="1" s="1"/>
  <c r="J3133" i="1"/>
  <c r="H3134" i="1"/>
  <c r="I3134" i="1"/>
  <c r="K3134" i="1" s="1"/>
  <c r="J3134" i="1"/>
  <c r="H3135" i="1"/>
  <c r="I3135" i="1"/>
  <c r="K3135" i="1" s="1"/>
  <c r="J3135" i="1"/>
  <c r="H3136" i="1"/>
  <c r="I3136" i="1"/>
  <c r="K3136" i="1" s="1"/>
  <c r="J3136" i="1"/>
  <c r="H3137" i="1"/>
  <c r="I3137" i="1"/>
  <c r="K3137" i="1" s="1"/>
  <c r="J3137" i="1"/>
  <c r="H3138" i="1"/>
  <c r="I3138" i="1"/>
  <c r="K3138" i="1" s="1"/>
  <c r="J3138" i="1"/>
  <c r="H3139" i="1"/>
  <c r="I3139" i="1"/>
  <c r="K3139" i="1" s="1"/>
  <c r="J3139" i="1"/>
  <c r="H3140" i="1"/>
  <c r="I3140" i="1"/>
  <c r="K3140" i="1" s="1"/>
  <c r="J3140" i="1"/>
  <c r="H3141" i="1"/>
  <c r="I3141" i="1"/>
  <c r="K3141" i="1" s="1"/>
  <c r="J3141" i="1"/>
  <c r="H3142" i="1"/>
  <c r="I3142" i="1"/>
  <c r="K3142" i="1" s="1"/>
  <c r="J3142" i="1"/>
  <c r="H3143" i="1"/>
  <c r="I3143" i="1"/>
  <c r="K3143" i="1" s="1"/>
  <c r="J3143" i="1"/>
  <c r="H3144" i="1"/>
  <c r="I3144" i="1"/>
  <c r="K3144" i="1" s="1"/>
  <c r="J3144" i="1"/>
  <c r="H3145" i="1"/>
  <c r="I3145" i="1"/>
  <c r="K3145" i="1" s="1"/>
  <c r="J3145" i="1"/>
  <c r="H3146" i="1"/>
  <c r="I3146" i="1"/>
  <c r="K3146" i="1" s="1"/>
  <c r="J3146" i="1"/>
  <c r="H3147" i="1"/>
  <c r="I3147" i="1"/>
  <c r="K3147" i="1" s="1"/>
  <c r="J3147" i="1"/>
  <c r="H3148" i="1"/>
  <c r="I3148" i="1"/>
  <c r="K3148" i="1" s="1"/>
  <c r="J3148" i="1"/>
  <c r="H3149" i="1"/>
  <c r="I3149" i="1"/>
  <c r="K3149" i="1" s="1"/>
  <c r="J3149" i="1"/>
  <c r="H3150" i="1"/>
  <c r="I3150" i="1"/>
  <c r="K3150" i="1" s="1"/>
  <c r="J3150" i="1"/>
  <c r="H3151" i="1"/>
  <c r="I3151" i="1"/>
  <c r="K3151" i="1" s="1"/>
  <c r="J3151" i="1"/>
  <c r="H3152" i="1"/>
  <c r="I3152" i="1"/>
  <c r="K3152" i="1" s="1"/>
  <c r="J3152" i="1"/>
  <c r="H3153" i="1"/>
  <c r="I3153" i="1"/>
  <c r="K3153" i="1" s="1"/>
  <c r="J3153" i="1"/>
  <c r="H3154" i="1"/>
  <c r="I3154" i="1"/>
  <c r="K3154" i="1" s="1"/>
  <c r="J3154" i="1"/>
  <c r="H3155" i="1"/>
  <c r="I3155" i="1"/>
  <c r="K3155" i="1" s="1"/>
  <c r="J3155" i="1"/>
  <c r="H3156" i="1"/>
  <c r="I3156" i="1"/>
  <c r="K3156" i="1" s="1"/>
  <c r="J3156" i="1"/>
  <c r="H3157" i="1"/>
  <c r="I3157" i="1"/>
  <c r="K3157" i="1" s="1"/>
  <c r="J3157" i="1"/>
  <c r="H3158" i="1"/>
  <c r="I3158" i="1"/>
  <c r="K3158" i="1" s="1"/>
  <c r="J3158" i="1"/>
  <c r="H3159" i="1"/>
  <c r="I3159" i="1"/>
  <c r="K3159" i="1" s="1"/>
  <c r="J3159" i="1"/>
  <c r="H3160" i="1"/>
  <c r="I3160" i="1"/>
  <c r="K3160" i="1" s="1"/>
  <c r="J3160" i="1"/>
  <c r="H3161" i="1"/>
  <c r="I3161" i="1"/>
  <c r="K3161" i="1" s="1"/>
  <c r="J3161" i="1"/>
  <c r="H3162" i="1"/>
  <c r="I3162" i="1"/>
  <c r="K3162" i="1" s="1"/>
  <c r="J3162" i="1"/>
  <c r="H3163" i="1"/>
  <c r="I3163" i="1"/>
  <c r="K3163" i="1" s="1"/>
  <c r="J3163" i="1"/>
  <c r="H3164" i="1"/>
  <c r="I3164" i="1"/>
  <c r="K3164" i="1" s="1"/>
  <c r="J3164" i="1"/>
  <c r="H3165" i="1"/>
  <c r="I3165" i="1"/>
  <c r="K3165" i="1" s="1"/>
  <c r="J3165" i="1"/>
  <c r="H3166" i="1"/>
  <c r="I3166" i="1"/>
  <c r="K3166" i="1" s="1"/>
  <c r="J3166" i="1"/>
  <c r="H3167" i="1"/>
  <c r="I3167" i="1"/>
  <c r="K3167" i="1" s="1"/>
  <c r="J3167" i="1"/>
  <c r="H3168" i="1"/>
  <c r="I3168" i="1"/>
  <c r="K3168" i="1" s="1"/>
  <c r="J3168" i="1"/>
  <c r="H3169" i="1"/>
  <c r="I3169" i="1"/>
  <c r="K3169" i="1" s="1"/>
  <c r="J3169" i="1"/>
  <c r="H3170" i="1"/>
  <c r="I3170" i="1"/>
  <c r="K3170" i="1" s="1"/>
  <c r="J3170" i="1"/>
  <c r="H3171" i="1"/>
  <c r="I3171" i="1"/>
  <c r="K3171" i="1" s="1"/>
  <c r="J3171" i="1"/>
  <c r="H3172" i="1"/>
  <c r="I3172" i="1"/>
  <c r="K3172" i="1" s="1"/>
  <c r="J3172" i="1"/>
  <c r="H3173" i="1"/>
  <c r="I3173" i="1"/>
  <c r="K3173" i="1" s="1"/>
  <c r="J3173" i="1"/>
  <c r="H3174" i="1"/>
  <c r="I3174" i="1"/>
  <c r="K3174" i="1" s="1"/>
  <c r="J3174" i="1"/>
  <c r="H3175" i="1"/>
  <c r="I3175" i="1"/>
  <c r="K3175" i="1" s="1"/>
  <c r="J3175" i="1"/>
  <c r="H3176" i="1"/>
  <c r="I3176" i="1"/>
  <c r="K3176" i="1" s="1"/>
  <c r="J3176" i="1"/>
  <c r="H3177" i="1"/>
  <c r="I3177" i="1"/>
  <c r="K3177" i="1" s="1"/>
  <c r="J3177" i="1"/>
  <c r="H3178" i="1"/>
  <c r="I3178" i="1"/>
  <c r="K3178" i="1" s="1"/>
  <c r="J3178" i="1"/>
  <c r="H3179" i="1"/>
  <c r="I3179" i="1"/>
  <c r="K3179" i="1" s="1"/>
  <c r="J3179" i="1"/>
  <c r="H3180" i="1"/>
  <c r="I3180" i="1"/>
  <c r="K3180" i="1" s="1"/>
  <c r="J3180" i="1"/>
  <c r="H3181" i="1"/>
  <c r="I3181" i="1"/>
  <c r="K3181" i="1" s="1"/>
  <c r="J3181" i="1"/>
  <c r="H3182" i="1"/>
  <c r="I3182" i="1"/>
  <c r="K3182" i="1" s="1"/>
  <c r="J3182" i="1"/>
  <c r="H3183" i="1"/>
  <c r="I3183" i="1"/>
  <c r="K3183" i="1" s="1"/>
  <c r="J3183" i="1"/>
  <c r="H3184" i="1"/>
  <c r="I3184" i="1"/>
  <c r="K3184" i="1" s="1"/>
  <c r="J3184" i="1"/>
  <c r="H3185" i="1"/>
  <c r="I3185" i="1"/>
  <c r="K3185" i="1" s="1"/>
  <c r="J3185" i="1"/>
  <c r="H3186" i="1"/>
  <c r="I3186" i="1"/>
  <c r="K3186" i="1" s="1"/>
  <c r="J3186" i="1"/>
  <c r="H3187" i="1"/>
  <c r="I3187" i="1"/>
  <c r="K3187" i="1" s="1"/>
  <c r="J3187" i="1"/>
  <c r="H3188" i="1"/>
  <c r="I3188" i="1"/>
  <c r="K3188" i="1" s="1"/>
  <c r="J3188" i="1"/>
  <c r="H3189" i="1"/>
  <c r="I3189" i="1"/>
  <c r="K3189" i="1" s="1"/>
  <c r="J3189" i="1"/>
  <c r="H3190" i="1"/>
  <c r="I3190" i="1"/>
  <c r="K3190" i="1" s="1"/>
  <c r="J3190" i="1"/>
  <c r="H3191" i="1"/>
  <c r="I3191" i="1"/>
  <c r="K3191" i="1" s="1"/>
  <c r="J3191" i="1"/>
  <c r="H3192" i="1"/>
  <c r="I3192" i="1"/>
  <c r="K3192" i="1" s="1"/>
  <c r="J3192" i="1"/>
  <c r="H3193" i="1"/>
  <c r="I3193" i="1"/>
  <c r="K3193" i="1" s="1"/>
  <c r="J3193" i="1"/>
  <c r="H3194" i="1"/>
  <c r="I3194" i="1"/>
  <c r="K3194" i="1" s="1"/>
  <c r="J3194" i="1"/>
  <c r="H3195" i="1"/>
  <c r="I3195" i="1"/>
  <c r="K3195" i="1" s="1"/>
  <c r="J3195" i="1"/>
  <c r="H3196" i="1"/>
  <c r="I3196" i="1"/>
  <c r="K3196" i="1" s="1"/>
  <c r="J3196" i="1"/>
  <c r="H3197" i="1"/>
  <c r="I3197" i="1"/>
  <c r="K3197" i="1" s="1"/>
  <c r="J3197" i="1"/>
  <c r="H3198" i="1"/>
  <c r="I3198" i="1"/>
  <c r="K3198" i="1" s="1"/>
  <c r="J3198" i="1"/>
  <c r="H3199" i="1"/>
  <c r="I3199" i="1"/>
  <c r="K3199" i="1" s="1"/>
  <c r="J3199" i="1"/>
  <c r="H3200" i="1"/>
  <c r="I3200" i="1"/>
  <c r="K3200" i="1" s="1"/>
  <c r="J3200" i="1"/>
  <c r="H3201" i="1"/>
  <c r="I3201" i="1"/>
  <c r="K3201" i="1" s="1"/>
  <c r="J3201" i="1"/>
  <c r="H3202" i="1"/>
  <c r="I3202" i="1"/>
  <c r="K3202" i="1" s="1"/>
  <c r="J3202" i="1"/>
  <c r="H3203" i="1"/>
  <c r="I3203" i="1"/>
  <c r="K3203" i="1" s="1"/>
  <c r="J3203" i="1"/>
  <c r="H3204" i="1"/>
  <c r="I3204" i="1"/>
  <c r="K3204" i="1" s="1"/>
  <c r="J3204" i="1"/>
  <c r="H3205" i="1"/>
  <c r="I3205" i="1"/>
  <c r="K3205" i="1" s="1"/>
  <c r="J3205" i="1"/>
  <c r="H3206" i="1"/>
  <c r="I3206" i="1"/>
  <c r="K3206" i="1" s="1"/>
  <c r="J3206" i="1"/>
  <c r="H3207" i="1"/>
  <c r="I3207" i="1"/>
  <c r="K3207" i="1" s="1"/>
  <c r="J3207" i="1"/>
  <c r="H3208" i="1"/>
  <c r="I3208" i="1"/>
  <c r="K3208" i="1" s="1"/>
  <c r="J3208" i="1"/>
  <c r="H3209" i="1"/>
  <c r="I3209" i="1"/>
  <c r="K3209" i="1" s="1"/>
  <c r="J3209" i="1"/>
  <c r="H3210" i="1"/>
  <c r="I3210" i="1"/>
  <c r="K3210" i="1" s="1"/>
  <c r="J3210" i="1"/>
  <c r="H3211" i="1"/>
  <c r="I3211" i="1"/>
  <c r="K3211" i="1" s="1"/>
  <c r="J3211" i="1"/>
  <c r="H3212" i="1"/>
  <c r="I3212" i="1"/>
  <c r="K3212" i="1" s="1"/>
  <c r="J3212" i="1"/>
  <c r="H3213" i="1"/>
  <c r="I3213" i="1"/>
  <c r="K3213" i="1" s="1"/>
  <c r="J3213" i="1"/>
  <c r="H3214" i="1"/>
  <c r="I3214" i="1"/>
  <c r="K3214" i="1" s="1"/>
  <c r="J3214" i="1"/>
  <c r="H3215" i="1"/>
  <c r="I3215" i="1"/>
  <c r="K3215" i="1" s="1"/>
  <c r="J3215" i="1"/>
  <c r="H3216" i="1"/>
  <c r="I3216" i="1"/>
  <c r="K3216" i="1" s="1"/>
  <c r="J3216" i="1"/>
  <c r="H3217" i="1"/>
  <c r="I3217" i="1"/>
  <c r="K3217" i="1" s="1"/>
  <c r="J3217" i="1"/>
  <c r="H3218" i="1"/>
  <c r="I3218" i="1"/>
  <c r="K3218" i="1" s="1"/>
  <c r="J3218" i="1"/>
  <c r="H3219" i="1"/>
  <c r="I3219" i="1"/>
  <c r="K3219" i="1" s="1"/>
  <c r="J3219" i="1"/>
  <c r="H3220" i="1"/>
  <c r="I3220" i="1"/>
  <c r="K3220" i="1" s="1"/>
  <c r="J3220" i="1"/>
  <c r="H3221" i="1"/>
  <c r="I3221" i="1"/>
  <c r="K3221" i="1" s="1"/>
  <c r="J3221" i="1"/>
  <c r="H3222" i="1"/>
  <c r="I3222" i="1"/>
  <c r="K3222" i="1" s="1"/>
  <c r="J3222" i="1"/>
  <c r="H3223" i="1"/>
  <c r="I3223" i="1"/>
  <c r="K3223" i="1" s="1"/>
  <c r="J3223" i="1"/>
  <c r="H3224" i="1"/>
  <c r="I3224" i="1"/>
  <c r="K3224" i="1" s="1"/>
  <c r="J3224" i="1"/>
  <c r="H3225" i="1"/>
  <c r="I3225" i="1"/>
  <c r="K3225" i="1" s="1"/>
  <c r="J3225" i="1"/>
  <c r="H3226" i="1"/>
  <c r="I3226" i="1"/>
  <c r="K3226" i="1" s="1"/>
  <c r="J3226" i="1"/>
  <c r="H3227" i="1"/>
  <c r="I3227" i="1"/>
  <c r="K3227" i="1" s="1"/>
  <c r="J3227" i="1"/>
  <c r="H3228" i="1"/>
  <c r="I3228" i="1"/>
  <c r="K3228" i="1" s="1"/>
  <c r="J3228" i="1"/>
  <c r="H3229" i="1"/>
  <c r="I3229" i="1"/>
  <c r="K3229" i="1" s="1"/>
  <c r="J3229" i="1"/>
  <c r="H3230" i="1"/>
  <c r="I3230" i="1"/>
  <c r="K3230" i="1" s="1"/>
  <c r="J3230" i="1"/>
  <c r="H3231" i="1"/>
  <c r="I3231" i="1"/>
  <c r="K3231" i="1" s="1"/>
  <c r="J3231" i="1"/>
  <c r="H3232" i="1"/>
  <c r="I3232" i="1"/>
  <c r="K3232" i="1" s="1"/>
  <c r="J3232" i="1"/>
  <c r="H3233" i="1"/>
  <c r="I3233" i="1"/>
  <c r="K3233" i="1" s="1"/>
  <c r="J3233" i="1"/>
  <c r="H3234" i="1"/>
  <c r="I3234" i="1"/>
  <c r="K3234" i="1" s="1"/>
  <c r="J3234" i="1"/>
  <c r="H3235" i="1"/>
  <c r="I3235" i="1"/>
  <c r="K3235" i="1" s="1"/>
  <c r="J3235" i="1"/>
  <c r="H3236" i="1"/>
  <c r="I3236" i="1"/>
  <c r="K3236" i="1" s="1"/>
  <c r="J3236" i="1"/>
  <c r="H3237" i="1"/>
  <c r="I3237" i="1"/>
  <c r="K3237" i="1" s="1"/>
  <c r="J3237" i="1"/>
  <c r="H3238" i="1"/>
  <c r="I3238" i="1"/>
  <c r="K3238" i="1" s="1"/>
  <c r="J3238" i="1"/>
  <c r="H3239" i="1"/>
  <c r="I3239" i="1"/>
  <c r="K3239" i="1" s="1"/>
  <c r="J3239" i="1"/>
  <c r="H3240" i="1"/>
  <c r="I3240" i="1"/>
  <c r="K3240" i="1" s="1"/>
  <c r="J3240" i="1"/>
  <c r="H3241" i="1"/>
  <c r="I3241" i="1"/>
  <c r="K3241" i="1" s="1"/>
  <c r="J3241" i="1"/>
  <c r="H3242" i="1"/>
  <c r="I3242" i="1"/>
  <c r="K3242" i="1" s="1"/>
  <c r="J3242" i="1"/>
  <c r="H3243" i="1"/>
  <c r="I3243" i="1"/>
  <c r="K3243" i="1" s="1"/>
  <c r="J3243" i="1"/>
  <c r="H3244" i="1"/>
  <c r="I3244" i="1"/>
  <c r="K3244" i="1" s="1"/>
  <c r="J3244" i="1"/>
  <c r="H3245" i="1"/>
  <c r="I3245" i="1"/>
  <c r="K3245" i="1" s="1"/>
  <c r="J3245" i="1"/>
  <c r="H3246" i="1"/>
  <c r="I3246" i="1"/>
  <c r="K3246" i="1" s="1"/>
  <c r="J3246" i="1"/>
  <c r="H3247" i="1"/>
  <c r="I3247" i="1"/>
  <c r="K3247" i="1" s="1"/>
  <c r="J3247" i="1"/>
  <c r="H3248" i="1"/>
  <c r="I3248" i="1"/>
  <c r="K3248" i="1" s="1"/>
  <c r="J3248" i="1"/>
  <c r="H3249" i="1"/>
  <c r="I3249" i="1"/>
  <c r="K3249" i="1" s="1"/>
  <c r="J3249" i="1"/>
  <c r="H3250" i="1"/>
  <c r="I3250" i="1"/>
  <c r="K3250" i="1" s="1"/>
  <c r="J3250" i="1"/>
  <c r="H3251" i="1"/>
  <c r="I3251" i="1"/>
  <c r="K3251" i="1" s="1"/>
  <c r="J3251" i="1"/>
  <c r="H3252" i="1"/>
  <c r="I3252" i="1"/>
  <c r="K3252" i="1" s="1"/>
  <c r="J3252" i="1"/>
  <c r="H3253" i="1"/>
  <c r="I3253" i="1"/>
  <c r="K3253" i="1" s="1"/>
  <c r="J3253" i="1"/>
  <c r="H3254" i="1"/>
  <c r="I3254" i="1"/>
  <c r="K3254" i="1" s="1"/>
  <c r="J3254" i="1"/>
  <c r="H3255" i="1"/>
  <c r="I3255" i="1"/>
  <c r="K3255" i="1" s="1"/>
  <c r="J3255" i="1"/>
  <c r="H3256" i="1"/>
  <c r="I3256" i="1"/>
  <c r="K3256" i="1" s="1"/>
  <c r="J3256" i="1"/>
  <c r="H3257" i="1"/>
  <c r="I3257" i="1"/>
  <c r="K3257" i="1" s="1"/>
  <c r="J3257" i="1"/>
  <c r="H3258" i="1"/>
  <c r="I3258" i="1"/>
  <c r="K3258" i="1" s="1"/>
  <c r="J3258" i="1"/>
  <c r="H3259" i="1"/>
  <c r="I3259" i="1"/>
  <c r="K3259" i="1" s="1"/>
  <c r="J3259" i="1"/>
  <c r="H3260" i="1"/>
  <c r="I3260" i="1"/>
  <c r="K3260" i="1" s="1"/>
  <c r="J3260" i="1"/>
  <c r="H3261" i="1"/>
  <c r="I3261" i="1"/>
  <c r="K3261" i="1" s="1"/>
  <c r="J3261" i="1"/>
  <c r="H3262" i="1"/>
  <c r="I3262" i="1"/>
  <c r="K3262" i="1" s="1"/>
  <c r="J3262" i="1"/>
  <c r="H3263" i="1"/>
  <c r="I3263" i="1"/>
  <c r="K3263" i="1" s="1"/>
  <c r="J3263" i="1"/>
  <c r="H3264" i="1"/>
  <c r="I3264" i="1"/>
  <c r="K3264" i="1" s="1"/>
  <c r="J3264" i="1"/>
  <c r="H3265" i="1"/>
  <c r="I3265" i="1"/>
  <c r="K3265" i="1" s="1"/>
  <c r="J3265" i="1"/>
  <c r="H3266" i="1"/>
  <c r="I3266" i="1"/>
  <c r="K3266" i="1" s="1"/>
  <c r="J3266" i="1"/>
  <c r="H3267" i="1"/>
  <c r="I3267" i="1"/>
  <c r="K3267" i="1" s="1"/>
  <c r="J3267" i="1"/>
  <c r="H3268" i="1"/>
  <c r="I3268" i="1"/>
  <c r="K3268" i="1" s="1"/>
  <c r="J3268" i="1"/>
  <c r="H3269" i="1"/>
  <c r="I3269" i="1"/>
  <c r="K3269" i="1" s="1"/>
  <c r="J3269" i="1"/>
  <c r="H3270" i="1"/>
  <c r="I3270" i="1"/>
  <c r="K3270" i="1" s="1"/>
  <c r="J3270" i="1"/>
  <c r="H3271" i="1"/>
  <c r="I3271" i="1"/>
  <c r="K3271" i="1" s="1"/>
  <c r="J3271" i="1"/>
  <c r="H3272" i="1"/>
  <c r="I3272" i="1"/>
  <c r="K3272" i="1" s="1"/>
  <c r="J3272" i="1"/>
  <c r="H3273" i="1"/>
  <c r="I3273" i="1"/>
  <c r="K3273" i="1" s="1"/>
  <c r="J3273" i="1"/>
  <c r="H3274" i="1"/>
  <c r="I3274" i="1"/>
  <c r="K3274" i="1" s="1"/>
  <c r="J3274" i="1"/>
  <c r="H3275" i="1"/>
  <c r="I3275" i="1"/>
  <c r="K3275" i="1" s="1"/>
  <c r="J3275" i="1"/>
  <c r="H3276" i="1"/>
  <c r="I3276" i="1"/>
  <c r="K3276" i="1" s="1"/>
  <c r="J3276" i="1"/>
  <c r="H3277" i="1"/>
  <c r="I3277" i="1"/>
  <c r="K3277" i="1" s="1"/>
  <c r="J3277" i="1"/>
  <c r="H3278" i="1"/>
  <c r="I3278" i="1"/>
  <c r="K3278" i="1" s="1"/>
  <c r="J3278" i="1"/>
  <c r="H3279" i="1"/>
  <c r="I3279" i="1"/>
  <c r="K3279" i="1" s="1"/>
  <c r="J3279" i="1"/>
  <c r="H3280" i="1"/>
  <c r="I3280" i="1"/>
  <c r="K3280" i="1" s="1"/>
  <c r="J3280" i="1"/>
  <c r="H3281" i="1"/>
  <c r="I3281" i="1"/>
  <c r="K3281" i="1" s="1"/>
  <c r="J3281" i="1"/>
  <c r="H3282" i="1"/>
  <c r="I3282" i="1"/>
  <c r="K3282" i="1" s="1"/>
  <c r="J3282" i="1"/>
  <c r="H3283" i="1"/>
  <c r="I3283" i="1"/>
  <c r="K3283" i="1" s="1"/>
  <c r="J3283" i="1"/>
  <c r="H3284" i="1"/>
  <c r="I3284" i="1"/>
  <c r="K3284" i="1" s="1"/>
  <c r="J3284" i="1"/>
  <c r="H3285" i="1"/>
  <c r="I3285" i="1"/>
  <c r="K3285" i="1" s="1"/>
  <c r="J3285" i="1"/>
  <c r="H3286" i="1"/>
  <c r="I3286" i="1"/>
  <c r="K3286" i="1" s="1"/>
  <c r="J3286" i="1"/>
  <c r="H3287" i="1"/>
  <c r="I3287" i="1"/>
  <c r="K3287" i="1" s="1"/>
  <c r="J3287" i="1"/>
  <c r="H3288" i="1"/>
  <c r="I3288" i="1"/>
  <c r="K3288" i="1" s="1"/>
  <c r="J3288" i="1"/>
  <c r="H3289" i="1"/>
  <c r="I3289" i="1"/>
  <c r="K3289" i="1" s="1"/>
  <c r="J3289" i="1"/>
  <c r="H3290" i="1"/>
  <c r="I3290" i="1"/>
  <c r="K3290" i="1" s="1"/>
  <c r="J3290" i="1"/>
  <c r="H3291" i="1"/>
  <c r="I3291" i="1"/>
  <c r="K3291" i="1" s="1"/>
  <c r="J3291" i="1"/>
  <c r="H3292" i="1"/>
  <c r="I3292" i="1"/>
  <c r="K3292" i="1" s="1"/>
  <c r="J3292" i="1"/>
  <c r="H3293" i="1"/>
  <c r="I3293" i="1"/>
  <c r="K3293" i="1" s="1"/>
  <c r="J3293" i="1"/>
  <c r="H3294" i="1"/>
  <c r="I3294" i="1"/>
  <c r="K3294" i="1" s="1"/>
  <c r="J3294" i="1"/>
  <c r="H3295" i="1"/>
  <c r="I3295" i="1"/>
  <c r="K3295" i="1" s="1"/>
  <c r="J3295" i="1"/>
  <c r="H3296" i="1"/>
  <c r="I3296" i="1"/>
  <c r="K3296" i="1" s="1"/>
  <c r="J3296" i="1"/>
  <c r="H3297" i="1"/>
  <c r="I3297" i="1"/>
  <c r="K3297" i="1" s="1"/>
  <c r="J3297" i="1"/>
  <c r="H3298" i="1"/>
  <c r="I3298" i="1"/>
  <c r="K3298" i="1" s="1"/>
  <c r="J3298" i="1"/>
  <c r="H3299" i="1"/>
  <c r="I3299" i="1"/>
  <c r="K3299" i="1" s="1"/>
  <c r="J3299" i="1"/>
  <c r="H3300" i="1"/>
  <c r="I3300" i="1"/>
  <c r="K3300" i="1" s="1"/>
  <c r="J3300" i="1"/>
  <c r="H3301" i="1"/>
  <c r="I3301" i="1"/>
  <c r="K3301" i="1" s="1"/>
  <c r="J3301" i="1"/>
  <c r="H3302" i="1"/>
  <c r="I3302" i="1"/>
  <c r="K3302" i="1" s="1"/>
  <c r="J3302" i="1"/>
  <c r="H3303" i="1"/>
  <c r="I3303" i="1"/>
  <c r="K3303" i="1" s="1"/>
  <c r="J3303" i="1"/>
  <c r="H3304" i="1"/>
  <c r="I3304" i="1"/>
  <c r="K3304" i="1" s="1"/>
  <c r="J3304" i="1"/>
  <c r="H3305" i="1"/>
  <c r="I3305" i="1"/>
  <c r="K3305" i="1" s="1"/>
  <c r="J3305" i="1"/>
  <c r="H3306" i="1"/>
  <c r="I3306" i="1"/>
  <c r="K3306" i="1" s="1"/>
  <c r="J3306" i="1"/>
  <c r="H3307" i="1"/>
  <c r="I3307" i="1"/>
  <c r="K3307" i="1" s="1"/>
  <c r="J3307" i="1"/>
  <c r="H3308" i="1"/>
  <c r="I3308" i="1"/>
  <c r="K3308" i="1" s="1"/>
  <c r="J3308" i="1"/>
  <c r="H3309" i="1"/>
  <c r="I3309" i="1"/>
  <c r="K3309" i="1" s="1"/>
  <c r="J3309" i="1"/>
  <c r="H3310" i="1"/>
  <c r="I3310" i="1"/>
  <c r="K3310" i="1" s="1"/>
  <c r="J3310" i="1"/>
  <c r="H3311" i="1"/>
  <c r="I3311" i="1"/>
  <c r="K3311" i="1" s="1"/>
  <c r="J3311" i="1"/>
  <c r="H3312" i="1"/>
  <c r="I3312" i="1"/>
  <c r="K3312" i="1" s="1"/>
  <c r="J3312" i="1"/>
  <c r="H3313" i="1"/>
  <c r="I3313" i="1"/>
  <c r="K3313" i="1" s="1"/>
  <c r="J3313" i="1"/>
  <c r="H3314" i="1"/>
  <c r="I3314" i="1"/>
  <c r="K3314" i="1" s="1"/>
  <c r="J3314" i="1"/>
  <c r="H3315" i="1"/>
  <c r="I3315" i="1"/>
  <c r="K3315" i="1" s="1"/>
  <c r="J3315" i="1"/>
  <c r="H3316" i="1"/>
  <c r="I3316" i="1"/>
  <c r="K3316" i="1" s="1"/>
  <c r="J3316" i="1"/>
  <c r="H3317" i="1"/>
  <c r="I3317" i="1"/>
  <c r="K3317" i="1" s="1"/>
  <c r="J3317" i="1"/>
  <c r="H3318" i="1"/>
  <c r="I3318" i="1"/>
  <c r="K3318" i="1" s="1"/>
  <c r="J3318" i="1"/>
  <c r="H3319" i="1"/>
  <c r="I3319" i="1"/>
  <c r="K3319" i="1" s="1"/>
  <c r="J3319" i="1"/>
  <c r="H3320" i="1"/>
  <c r="I3320" i="1"/>
  <c r="K3320" i="1" s="1"/>
  <c r="J3320" i="1"/>
  <c r="H3321" i="1"/>
  <c r="I3321" i="1"/>
  <c r="K3321" i="1" s="1"/>
  <c r="J3321" i="1"/>
  <c r="H3322" i="1"/>
  <c r="I3322" i="1"/>
  <c r="K3322" i="1" s="1"/>
  <c r="J3322" i="1"/>
  <c r="H3323" i="1"/>
  <c r="I3323" i="1"/>
  <c r="K3323" i="1" s="1"/>
  <c r="J3323" i="1"/>
  <c r="H3324" i="1"/>
  <c r="I3324" i="1"/>
  <c r="K3324" i="1" s="1"/>
  <c r="J3324" i="1"/>
  <c r="H3325" i="1"/>
  <c r="I3325" i="1"/>
  <c r="K3325" i="1" s="1"/>
  <c r="J3325" i="1"/>
  <c r="H3326" i="1"/>
  <c r="I3326" i="1"/>
  <c r="K3326" i="1" s="1"/>
  <c r="J3326" i="1"/>
  <c r="H3327" i="1"/>
  <c r="I3327" i="1"/>
  <c r="K3327" i="1" s="1"/>
  <c r="J3327" i="1"/>
  <c r="H3328" i="1"/>
  <c r="I3328" i="1"/>
  <c r="K3328" i="1" s="1"/>
  <c r="J3328" i="1"/>
  <c r="H3329" i="1"/>
  <c r="I3329" i="1"/>
  <c r="K3329" i="1" s="1"/>
  <c r="J3329" i="1"/>
  <c r="H3330" i="1"/>
  <c r="I3330" i="1"/>
  <c r="K3330" i="1" s="1"/>
  <c r="J3330" i="1"/>
  <c r="H3331" i="1"/>
  <c r="I3331" i="1"/>
  <c r="K3331" i="1" s="1"/>
  <c r="J3331" i="1"/>
  <c r="H3332" i="1"/>
  <c r="I3332" i="1"/>
  <c r="K3332" i="1" s="1"/>
  <c r="J3332" i="1"/>
  <c r="H3333" i="1"/>
  <c r="I3333" i="1"/>
  <c r="K3333" i="1" s="1"/>
  <c r="J3333" i="1"/>
  <c r="H3334" i="1"/>
  <c r="I3334" i="1"/>
  <c r="K3334" i="1" s="1"/>
  <c r="J3334" i="1"/>
  <c r="H3335" i="1"/>
  <c r="I3335" i="1"/>
  <c r="K3335" i="1" s="1"/>
  <c r="J3335" i="1"/>
  <c r="H3336" i="1"/>
  <c r="I3336" i="1"/>
  <c r="K3336" i="1" s="1"/>
  <c r="J3336" i="1"/>
  <c r="H3337" i="1"/>
  <c r="I3337" i="1"/>
  <c r="K3337" i="1" s="1"/>
  <c r="J3337" i="1"/>
  <c r="H3338" i="1"/>
  <c r="I3338" i="1"/>
  <c r="K3338" i="1" s="1"/>
  <c r="J3338" i="1"/>
  <c r="H3339" i="1"/>
  <c r="I3339" i="1"/>
  <c r="K3339" i="1" s="1"/>
  <c r="J3339" i="1"/>
  <c r="H3340" i="1"/>
  <c r="I3340" i="1"/>
  <c r="K3340" i="1" s="1"/>
  <c r="J3340" i="1"/>
  <c r="H3341" i="1"/>
  <c r="I3341" i="1"/>
  <c r="K3341" i="1" s="1"/>
  <c r="J3341" i="1"/>
  <c r="H3342" i="1"/>
  <c r="I3342" i="1"/>
  <c r="K3342" i="1" s="1"/>
  <c r="J3342" i="1"/>
  <c r="H3343" i="1"/>
  <c r="I3343" i="1"/>
  <c r="K3343" i="1" s="1"/>
  <c r="J3343" i="1"/>
  <c r="H3344" i="1"/>
  <c r="I3344" i="1"/>
  <c r="K3344" i="1" s="1"/>
  <c r="J3344" i="1"/>
  <c r="H3345" i="1"/>
  <c r="I3345" i="1"/>
  <c r="K3345" i="1" s="1"/>
  <c r="J3345" i="1"/>
  <c r="H3346" i="1"/>
  <c r="I3346" i="1"/>
  <c r="K3346" i="1" s="1"/>
  <c r="J3346" i="1"/>
  <c r="H3347" i="1"/>
  <c r="I3347" i="1"/>
  <c r="K3347" i="1" s="1"/>
  <c r="J3347" i="1"/>
  <c r="H3348" i="1"/>
  <c r="I3348" i="1"/>
  <c r="K3348" i="1" s="1"/>
  <c r="J3348" i="1"/>
  <c r="H3349" i="1"/>
  <c r="I3349" i="1"/>
  <c r="K3349" i="1" s="1"/>
  <c r="J3349" i="1"/>
  <c r="H3350" i="1"/>
  <c r="I3350" i="1"/>
  <c r="K3350" i="1" s="1"/>
  <c r="J3350" i="1"/>
  <c r="H3351" i="1"/>
  <c r="I3351" i="1"/>
  <c r="K3351" i="1" s="1"/>
  <c r="J3351" i="1"/>
  <c r="H3352" i="1"/>
  <c r="I3352" i="1"/>
  <c r="K3352" i="1" s="1"/>
  <c r="J3352" i="1"/>
  <c r="H3353" i="1"/>
  <c r="I3353" i="1"/>
  <c r="K3353" i="1" s="1"/>
  <c r="J3353" i="1"/>
  <c r="H3354" i="1"/>
  <c r="I3354" i="1"/>
  <c r="K3354" i="1" s="1"/>
  <c r="J3354" i="1"/>
  <c r="H3355" i="1"/>
  <c r="I3355" i="1"/>
  <c r="K3355" i="1" s="1"/>
  <c r="J3355" i="1"/>
  <c r="H3356" i="1"/>
  <c r="I3356" i="1"/>
  <c r="K3356" i="1" s="1"/>
  <c r="J3356" i="1"/>
  <c r="H3357" i="1"/>
  <c r="I3357" i="1"/>
  <c r="K3357" i="1" s="1"/>
  <c r="J3357" i="1"/>
  <c r="H3358" i="1"/>
  <c r="I3358" i="1"/>
  <c r="K3358" i="1" s="1"/>
  <c r="J3358" i="1"/>
  <c r="H3359" i="1"/>
  <c r="I3359" i="1"/>
  <c r="K3359" i="1" s="1"/>
  <c r="J3359" i="1"/>
  <c r="H3360" i="1"/>
  <c r="I3360" i="1"/>
  <c r="K3360" i="1" s="1"/>
  <c r="J3360" i="1"/>
  <c r="H3361" i="1"/>
  <c r="I3361" i="1"/>
  <c r="K3361" i="1" s="1"/>
  <c r="J3361" i="1"/>
  <c r="H3362" i="1"/>
  <c r="I3362" i="1"/>
  <c r="K3362" i="1" s="1"/>
  <c r="J3362" i="1"/>
  <c r="H3363" i="1"/>
  <c r="I3363" i="1"/>
  <c r="K3363" i="1" s="1"/>
  <c r="J3363" i="1"/>
  <c r="H3364" i="1"/>
  <c r="I3364" i="1"/>
  <c r="K3364" i="1" s="1"/>
  <c r="J3364" i="1"/>
  <c r="H3365" i="1"/>
  <c r="I3365" i="1"/>
  <c r="K3365" i="1" s="1"/>
  <c r="J3365" i="1"/>
  <c r="H3366" i="1"/>
  <c r="I3366" i="1"/>
  <c r="K3366" i="1" s="1"/>
  <c r="J3366" i="1"/>
  <c r="H3367" i="1"/>
  <c r="I3367" i="1"/>
  <c r="K3367" i="1" s="1"/>
  <c r="J3367" i="1"/>
  <c r="H3368" i="1"/>
  <c r="I3368" i="1"/>
  <c r="K3368" i="1" s="1"/>
  <c r="J3368" i="1"/>
  <c r="H3369" i="1"/>
  <c r="I3369" i="1"/>
  <c r="K3369" i="1" s="1"/>
  <c r="J3369" i="1"/>
  <c r="H3370" i="1"/>
  <c r="I3370" i="1"/>
  <c r="K3370" i="1" s="1"/>
  <c r="J3370" i="1"/>
  <c r="H3371" i="1"/>
  <c r="I3371" i="1"/>
  <c r="K3371" i="1" s="1"/>
  <c r="J3371" i="1"/>
  <c r="H3372" i="1"/>
  <c r="I3372" i="1"/>
  <c r="K3372" i="1" s="1"/>
  <c r="J3372" i="1"/>
  <c r="H3373" i="1"/>
  <c r="I3373" i="1"/>
  <c r="K3373" i="1" s="1"/>
  <c r="J3373" i="1"/>
  <c r="H3374" i="1"/>
  <c r="I3374" i="1"/>
  <c r="K3374" i="1" s="1"/>
  <c r="J3374" i="1"/>
  <c r="H3375" i="1"/>
  <c r="I3375" i="1"/>
  <c r="K3375" i="1" s="1"/>
  <c r="J3375" i="1"/>
  <c r="H3376" i="1"/>
  <c r="I3376" i="1"/>
  <c r="K3376" i="1" s="1"/>
  <c r="J3376" i="1"/>
  <c r="H3377" i="1"/>
  <c r="I3377" i="1"/>
  <c r="K3377" i="1" s="1"/>
  <c r="J3377" i="1"/>
  <c r="H3378" i="1"/>
  <c r="I3378" i="1"/>
  <c r="K3378" i="1" s="1"/>
  <c r="J3378" i="1"/>
  <c r="H3379" i="1"/>
  <c r="I3379" i="1"/>
  <c r="K3379" i="1" s="1"/>
  <c r="J3379" i="1"/>
  <c r="H3380" i="1"/>
  <c r="I3380" i="1"/>
  <c r="K3380" i="1" s="1"/>
  <c r="J3380" i="1"/>
  <c r="H3381" i="1"/>
  <c r="I3381" i="1"/>
  <c r="K3381" i="1" s="1"/>
  <c r="J3381" i="1"/>
  <c r="H3382" i="1"/>
  <c r="I3382" i="1"/>
  <c r="K3382" i="1" s="1"/>
  <c r="J3382" i="1"/>
  <c r="H3383" i="1"/>
  <c r="I3383" i="1"/>
  <c r="K3383" i="1" s="1"/>
  <c r="J3383" i="1"/>
  <c r="H3384" i="1"/>
  <c r="I3384" i="1"/>
  <c r="K3384" i="1" s="1"/>
  <c r="J3384" i="1"/>
  <c r="H3385" i="1"/>
  <c r="I3385" i="1"/>
  <c r="K3385" i="1" s="1"/>
  <c r="J3385" i="1"/>
  <c r="H3386" i="1"/>
  <c r="I3386" i="1"/>
  <c r="K3386" i="1" s="1"/>
  <c r="J3386" i="1"/>
  <c r="H3387" i="1"/>
  <c r="I3387" i="1"/>
  <c r="K3387" i="1" s="1"/>
  <c r="J3387" i="1"/>
  <c r="H3388" i="1"/>
  <c r="I3388" i="1"/>
  <c r="K3388" i="1" s="1"/>
  <c r="J3388" i="1"/>
  <c r="H3389" i="1"/>
  <c r="I3389" i="1"/>
  <c r="K3389" i="1" s="1"/>
  <c r="J3389" i="1"/>
  <c r="H3390" i="1"/>
  <c r="I3390" i="1"/>
  <c r="K3390" i="1" s="1"/>
  <c r="J3390" i="1"/>
  <c r="H3391" i="1"/>
  <c r="I3391" i="1"/>
  <c r="K3391" i="1" s="1"/>
  <c r="J3391" i="1"/>
  <c r="H3392" i="1"/>
  <c r="I3392" i="1"/>
  <c r="K3392" i="1" s="1"/>
  <c r="J3392" i="1"/>
  <c r="H3393" i="1"/>
  <c r="I3393" i="1"/>
  <c r="K3393" i="1" s="1"/>
  <c r="J3393" i="1"/>
  <c r="H3394" i="1"/>
  <c r="I3394" i="1"/>
  <c r="K3394" i="1" s="1"/>
  <c r="J3394" i="1"/>
  <c r="H3395" i="1"/>
  <c r="I3395" i="1"/>
  <c r="K3395" i="1" s="1"/>
  <c r="J3395" i="1"/>
  <c r="H3396" i="1"/>
  <c r="I3396" i="1"/>
  <c r="K3396" i="1" s="1"/>
  <c r="J3396" i="1"/>
  <c r="H3397" i="1"/>
  <c r="I3397" i="1"/>
  <c r="K3397" i="1" s="1"/>
  <c r="J3397" i="1"/>
  <c r="H3398" i="1"/>
  <c r="I3398" i="1"/>
  <c r="K3398" i="1" s="1"/>
  <c r="J3398" i="1"/>
  <c r="H3399" i="1"/>
  <c r="I3399" i="1"/>
  <c r="K3399" i="1" s="1"/>
  <c r="J3399" i="1"/>
  <c r="H3400" i="1"/>
  <c r="I3400" i="1"/>
  <c r="K3400" i="1" s="1"/>
  <c r="J3400" i="1"/>
  <c r="H3401" i="1"/>
  <c r="I3401" i="1"/>
  <c r="K3401" i="1" s="1"/>
  <c r="J3401" i="1"/>
  <c r="H3402" i="1"/>
  <c r="I3402" i="1"/>
  <c r="K3402" i="1" s="1"/>
  <c r="J3402" i="1"/>
  <c r="H3403" i="1"/>
  <c r="I3403" i="1"/>
  <c r="K3403" i="1" s="1"/>
  <c r="J3403" i="1"/>
  <c r="H3404" i="1"/>
  <c r="I3404" i="1"/>
  <c r="K3404" i="1" s="1"/>
  <c r="J3404" i="1"/>
  <c r="H3405" i="1"/>
  <c r="I3405" i="1"/>
  <c r="K3405" i="1" s="1"/>
  <c r="J3405" i="1"/>
  <c r="H3406" i="1"/>
  <c r="I3406" i="1"/>
  <c r="K3406" i="1" s="1"/>
  <c r="J3406" i="1"/>
  <c r="H3407" i="1"/>
  <c r="I3407" i="1"/>
  <c r="K3407" i="1" s="1"/>
  <c r="J3407" i="1"/>
  <c r="H3408" i="1"/>
  <c r="I3408" i="1"/>
  <c r="K3408" i="1" s="1"/>
  <c r="J3408" i="1"/>
  <c r="H3409" i="1"/>
  <c r="I3409" i="1"/>
  <c r="K3409" i="1" s="1"/>
  <c r="J3409" i="1"/>
  <c r="H3410" i="1"/>
  <c r="I3410" i="1"/>
  <c r="K3410" i="1" s="1"/>
  <c r="J3410" i="1"/>
  <c r="H3411" i="1"/>
  <c r="I3411" i="1"/>
  <c r="K3411" i="1" s="1"/>
  <c r="J3411" i="1"/>
  <c r="H3412" i="1"/>
  <c r="I3412" i="1"/>
  <c r="K3412" i="1" s="1"/>
  <c r="J3412" i="1"/>
  <c r="H3413" i="1"/>
  <c r="I3413" i="1"/>
  <c r="K3413" i="1" s="1"/>
  <c r="J3413" i="1"/>
  <c r="H3414" i="1"/>
  <c r="I3414" i="1"/>
  <c r="K3414" i="1" s="1"/>
  <c r="J3414" i="1"/>
  <c r="H3415" i="1"/>
  <c r="I3415" i="1"/>
  <c r="K3415" i="1" s="1"/>
  <c r="J3415" i="1"/>
  <c r="H3416" i="1"/>
  <c r="I3416" i="1"/>
  <c r="K3416" i="1" s="1"/>
  <c r="J3416" i="1"/>
  <c r="H3417" i="1"/>
  <c r="I3417" i="1"/>
  <c r="K3417" i="1" s="1"/>
  <c r="J3417" i="1"/>
  <c r="H3418" i="1"/>
  <c r="I3418" i="1"/>
  <c r="K3418" i="1" s="1"/>
  <c r="J3418" i="1"/>
  <c r="H3419" i="1"/>
  <c r="I3419" i="1"/>
  <c r="K3419" i="1" s="1"/>
  <c r="J3419" i="1"/>
  <c r="H3420" i="1"/>
  <c r="I3420" i="1"/>
  <c r="K3420" i="1" s="1"/>
  <c r="J3420" i="1"/>
  <c r="H3421" i="1"/>
  <c r="I3421" i="1"/>
  <c r="K3421" i="1" s="1"/>
  <c r="J3421" i="1"/>
  <c r="H3422" i="1"/>
  <c r="I3422" i="1"/>
  <c r="K3422" i="1" s="1"/>
  <c r="J3422" i="1"/>
  <c r="H3423" i="1"/>
  <c r="I3423" i="1"/>
  <c r="K3423" i="1" s="1"/>
  <c r="J3423" i="1"/>
  <c r="H3424" i="1"/>
  <c r="I3424" i="1"/>
  <c r="K3424" i="1" s="1"/>
  <c r="J3424" i="1"/>
  <c r="H3425" i="1"/>
  <c r="I3425" i="1"/>
  <c r="K3425" i="1" s="1"/>
  <c r="J3425" i="1"/>
  <c r="H3426" i="1"/>
  <c r="I3426" i="1"/>
  <c r="K3426" i="1" s="1"/>
  <c r="J3426" i="1"/>
  <c r="H3427" i="1"/>
  <c r="I3427" i="1"/>
  <c r="K3427" i="1" s="1"/>
  <c r="J3427" i="1"/>
  <c r="H3428" i="1"/>
  <c r="I3428" i="1"/>
  <c r="K3428" i="1" s="1"/>
  <c r="J3428" i="1"/>
  <c r="H3429" i="1"/>
  <c r="I3429" i="1"/>
  <c r="K3429" i="1" s="1"/>
  <c r="J3429" i="1"/>
  <c r="H3430" i="1"/>
  <c r="I3430" i="1"/>
  <c r="K3430" i="1" s="1"/>
  <c r="J3430" i="1"/>
  <c r="H3431" i="1"/>
  <c r="I3431" i="1"/>
  <c r="K3431" i="1" s="1"/>
  <c r="J3431" i="1"/>
  <c r="H3432" i="1"/>
  <c r="I3432" i="1"/>
  <c r="K3432" i="1" s="1"/>
  <c r="J3432" i="1"/>
  <c r="H3433" i="1"/>
  <c r="I3433" i="1"/>
  <c r="K3433" i="1" s="1"/>
  <c r="J3433" i="1"/>
  <c r="H3434" i="1"/>
  <c r="I3434" i="1"/>
  <c r="K3434" i="1" s="1"/>
  <c r="J3434" i="1"/>
  <c r="H3435" i="1"/>
  <c r="I3435" i="1"/>
  <c r="K3435" i="1" s="1"/>
  <c r="J3435" i="1"/>
  <c r="H3436" i="1"/>
  <c r="I3436" i="1"/>
  <c r="K3436" i="1" s="1"/>
  <c r="J3436" i="1"/>
  <c r="H3437" i="1"/>
  <c r="I3437" i="1"/>
  <c r="K3437" i="1" s="1"/>
  <c r="J3437" i="1"/>
  <c r="H3438" i="1"/>
  <c r="I3438" i="1"/>
  <c r="K3438" i="1" s="1"/>
  <c r="J3438" i="1"/>
  <c r="H3439" i="1"/>
  <c r="I3439" i="1"/>
  <c r="K3439" i="1" s="1"/>
  <c r="J3439" i="1"/>
  <c r="H3440" i="1"/>
  <c r="I3440" i="1"/>
  <c r="K3440" i="1" s="1"/>
  <c r="J3440" i="1"/>
  <c r="H3441" i="1"/>
  <c r="I3441" i="1"/>
  <c r="K3441" i="1" s="1"/>
  <c r="J3441" i="1"/>
  <c r="H3442" i="1"/>
  <c r="I3442" i="1"/>
  <c r="K3442" i="1" s="1"/>
  <c r="J3442" i="1"/>
  <c r="H3443" i="1"/>
  <c r="I3443" i="1"/>
  <c r="K3443" i="1" s="1"/>
  <c r="J3443" i="1"/>
  <c r="H3444" i="1"/>
  <c r="I3444" i="1"/>
  <c r="K3444" i="1" s="1"/>
  <c r="J3444" i="1"/>
  <c r="H3445" i="1"/>
  <c r="I3445" i="1"/>
  <c r="K3445" i="1" s="1"/>
  <c r="J3445" i="1"/>
  <c r="H3446" i="1"/>
  <c r="I3446" i="1"/>
  <c r="K3446" i="1" s="1"/>
  <c r="J3446" i="1"/>
  <c r="H3447" i="1"/>
  <c r="I3447" i="1"/>
  <c r="K3447" i="1" s="1"/>
  <c r="J3447" i="1"/>
  <c r="H3448" i="1"/>
  <c r="I3448" i="1"/>
  <c r="K3448" i="1" s="1"/>
  <c r="J3448" i="1"/>
  <c r="H3449" i="1"/>
  <c r="I3449" i="1"/>
  <c r="K3449" i="1" s="1"/>
  <c r="J3449" i="1"/>
  <c r="H3450" i="1"/>
  <c r="I3450" i="1"/>
  <c r="K3450" i="1" s="1"/>
  <c r="J3450" i="1"/>
  <c r="H3451" i="1"/>
  <c r="I3451" i="1"/>
  <c r="K3451" i="1" s="1"/>
  <c r="J3451" i="1"/>
  <c r="H3452" i="1"/>
  <c r="I3452" i="1"/>
  <c r="K3452" i="1" s="1"/>
  <c r="J3452" i="1"/>
  <c r="H3453" i="1"/>
  <c r="I3453" i="1"/>
  <c r="K3453" i="1" s="1"/>
  <c r="J3453" i="1"/>
  <c r="H3454" i="1"/>
  <c r="I3454" i="1"/>
  <c r="K3454" i="1" s="1"/>
  <c r="J3454" i="1"/>
  <c r="H3455" i="1"/>
  <c r="I3455" i="1"/>
  <c r="K3455" i="1" s="1"/>
  <c r="J3455" i="1"/>
  <c r="H3456" i="1"/>
  <c r="I3456" i="1"/>
  <c r="K3456" i="1" s="1"/>
  <c r="J3456" i="1"/>
  <c r="H3457" i="1"/>
  <c r="I3457" i="1"/>
  <c r="K3457" i="1" s="1"/>
  <c r="J3457" i="1"/>
  <c r="H3458" i="1"/>
  <c r="I3458" i="1"/>
  <c r="K3458" i="1" s="1"/>
  <c r="J3458" i="1"/>
  <c r="H3459" i="1"/>
  <c r="I3459" i="1"/>
  <c r="K3459" i="1" s="1"/>
  <c r="J3459" i="1"/>
  <c r="H3460" i="1"/>
  <c r="I3460" i="1"/>
  <c r="K3460" i="1" s="1"/>
  <c r="J3460" i="1"/>
  <c r="H3461" i="1"/>
  <c r="I3461" i="1"/>
  <c r="K3461" i="1" s="1"/>
  <c r="J3461" i="1"/>
  <c r="H3462" i="1"/>
  <c r="I3462" i="1"/>
  <c r="K3462" i="1" s="1"/>
  <c r="J3462" i="1"/>
  <c r="H3463" i="1"/>
  <c r="I3463" i="1"/>
  <c r="K3463" i="1" s="1"/>
  <c r="J3463" i="1"/>
  <c r="H3464" i="1"/>
  <c r="I3464" i="1"/>
  <c r="K3464" i="1" s="1"/>
  <c r="J3464" i="1"/>
  <c r="H3465" i="1"/>
  <c r="I3465" i="1"/>
  <c r="K3465" i="1" s="1"/>
  <c r="J3465" i="1"/>
  <c r="H3466" i="1"/>
  <c r="I3466" i="1"/>
  <c r="K3466" i="1" s="1"/>
  <c r="J3466" i="1"/>
  <c r="H3467" i="1"/>
  <c r="I3467" i="1"/>
  <c r="K3467" i="1" s="1"/>
  <c r="J3467" i="1"/>
  <c r="H3468" i="1"/>
  <c r="I3468" i="1"/>
  <c r="K3468" i="1" s="1"/>
  <c r="J3468" i="1"/>
  <c r="H3469" i="1"/>
  <c r="I3469" i="1"/>
  <c r="K3469" i="1" s="1"/>
  <c r="J3469" i="1"/>
  <c r="H3470" i="1"/>
  <c r="I3470" i="1"/>
  <c r="K3470" i="1" s="1"/>
  <c r="J3470" i="1"/>
  <c r="H3471" i="1"/>
  <c r="I3471" i="1"/>
  <c r="K3471" i="1" s="1"/>
  <c r="J3471" i="1"/>
  <c r="H3472" i="1"/>
  <c r="I3472" i="1"/>
  <c r="K3472" i="1" s="1"/>
  <c r="J3472" i="1"/>
  <c r="H3473" i="1"/>
  <c r="I3473" i="1"/>
  <c r="K3473" i="1" s="1"/>
  <c r="J3473" i="1"/>
  <c r="H3474" i="1"/>
  <c r="I3474" i="1"/>
  <c r="K3474" i="1" s="1"/>
  <c r="J3474" i="1"/>
  <c r="H3475" i="1"/>
  <c r="I3475" i="1"/>
  <c r="K3475" i="1" s="1"/>
  <c r="J3475" i="1"/>
  <c r="H3476" i="1"/>
  <c r="I3476" i="1"/>
  <c r="K3476" i="1" s="1"/>
  <c r="J3476" i="1"/>
  <c r="H3477" i="1"/>
  <c r="I3477" i="1"/>
  <c r="K3477" i="1" s="1"/>
  <c r="J3477" i="1"/>
  <c r="H3478" i="1"/>
  <c r="I3478" i="1"/>
  <c r="K3478" i="1" s="1"/>
  <c r="J3478" i="1"/>
  <c r="H3479" i="1"/>
  <c r="I3479" i="1"/>
  <c r="K3479" i="1" s="1"/>
  <c r="J3479" i="1"/>
  <c r="H3480" i="1"/>
  <c r="I3480" i="1"/>
  <c r="K3480" i="1" s="1"/>
  <c r="J3480" i="1"/>
  <c r="H3481" i="1"/>
  <c r="I3481" i="1"/>
  <c r="K3481" i="1" s="1"/>
  <c r="J3481" i="1"/>
  <c r="H3482" i="1"/>
  <c r="I3482" i="1"/>
  <c r="K3482" i="1" s="1"/>
  <c r="J3482" i="1"/>
  <c r="H3483" i="1"/>
  <c r="I3483" i="1"/>
  <c r="K3483" i="1" s="1"/>
  <c r="J3483" i="1"/>
  <c r="H3484" i="1"/>
  <c r="I3484" i="1"/>
  <c r="K3484" i="1" s="1"/>
  <c r="J3484" i="1"/>
  <c r="H3485" i="1"/>
  <c r="I3485" i="1"/>
  <c r="K3485" i="1" s="1"/>
  <c r="J3485" i="1"/>
  <c r="H3486" i="1"/>
  <c r="I3486" i="1"/>
  <c r="K3486" i="1" s="1"/>
  <c r="J3486" i="1"/>
  <c r="H3487" i="1"/>
  <c r="I3487" i="1"/>
  <c r="K3487" i="1" s="1"/>
  <c r="J3487" i="1"/>
  <c r="H3488" i="1"/>
  <c r="I3488" i="1"/>
  <c r="K3488" i="1" s="1"/>
  <c r="J3488" i="1"/>
  <c r="H3489" i="1"/>
  <c r="I3489" i="1"/>
  <c r="K3489" i="1" s="1"/>
  <c r="J3489" i="1"/>
  <c r="H3490" i="1"/>
  <c r="I3490" i="1"/>
  <c r="K3490" i="1" s="1"/>
  <c r="J3490" i="1"/>
  <c r="H3491" i="1"/>
  <c r="I3491" i="1"/>
  <c r="K3491" i="1" s="1"/>
  <c r="J3491" i="1"/>
  <c r="H3492" i="1"/>
  <c r="I3492" i="1"/>
  <c r="K3492" i="1" s="1"/>
  <c r="J3492" i="1"/>
  <c r="H3493" i="1"/>
  <c r="I3493" i="1"/>
  <c r="K3493" i="1" s="1"/>
  <c r="J3493" i="1"/>
  <c r="H3494" i="1"/>
  <c r="I3494" i="1"/>
  <c r="K3494" i="1" s="1"/>
  <c r="J3494" i="1"/>
  <c r="H3495" i="1"/>
  <c r="I3495" i="1"/>
  <c r="K3495" i="1" s="1"/>
  <c r="J3495" i="1"/>
  <c r="H3496" i="1"/>
  <c r="I3496" i="1"/>
  <c r="K3496" i="1" s="1"/>
  <c r="J3496" i="1"/>
  <c r="H3497" i="1"/>
  <c r="I3497" i="1"/>
  <c r="K3497" i="1" s="1"/>
  <c r="J3497" i="1"/>
  <c r="H3498" i="1"/>
  <c r="I3498" i="1"/>
  <c r="K3498" i="1" s="1"/>
  <c r="J3498" i="1"/>
  <c r="H3499" i="1"/>
  <c r="I3499" i="1"/>
  <c r="K3499" i="1" s="1"/>
  <c r="J3499" i="1"/>
  <c r="H3500" i="1"/>
  <c r="I3500" i="1"/>
  <c r="K3500" i="1" s="1"/>
  <c r="J3500" i="1"/>
  <c r="H3501" i="1"/>
  <c r="I3501" i="1"/>
  <c r="K3501" i="1" s="1"/>
  <c r="J3501" i="1"/>
  <c r="H3502" i="1"/>
  <c r="I3502" i="1"/>
  <c r="K3502" i="1" s="1"/>
  <c r="J3502" i="1"/>
  <c r="H3503" i="1"/>
  <c r="I3503" i="1"/>
  <c r="K3503" i="1" s="1"/>
  <c r="J3503" i="1"/>
  <c r="H3504" i="1"/>
  <c r="I3504" i="1"/>
  <c r="K3504" i="1" s="1"/>
  <c r="J3504" i="1"/>
  <c r="H3505" i="1"/>
  <c r="I3505" i="1"/>
  <c r="K3505" i="1" s="1"/>
  <c r="J3505" i="1"/>
  <c r="H3506" i="1"/>
  <c r="I3506" i="1"/>
  <c r="K3506" i="1" s="1"/>
  <c r="J3506" i="1"/>
  <c r="H3507" i="1"/>
  <c r="I3507" i="1"/>
  <c r="K3507" i="1" s="1"/>
  <c r="J3507" i="1"/>
  <c r="H3508" i="1"/>
  <c r="I3508" i="1"/>
  <c r="K3508" i="1" s="1"/>
  <c r="J3508" i="1"/>
  <c r="H3509" i="1"/>
  <c r="I3509" i="1"/>
  <c r="K3509" i="1" s="1"/>
  <c r="J3509" i="1"/>
  <c r="H3510" i="1"/>
  <c r="I3510" i="1"/>
  <c r="K3510" i="1" s="1"/>
  <c r="J3510" i="1"/>
  <c r="H3511" i="1"/>
  <c r="I3511" i="1"/>
  <c r="K3511" i="1" s="1"/>
  <c r="J3511" i="1"/>
  <c r="H3512" i="1"/>
  <c r="I3512" i="1"/>
  <c r="K3512" i="1" s="1"/>
  <c r="J3512" i="1"/>
  <c r="H3513" i="1"/>
  <c r="I3513" i="1"/>
  <c r="K3513" i="1" s="1"/>
  <c r="J3513" i="1"/>
  <c r="H3514" i="1"/>
  <c r="I3514" i="1"/>
  <c r="K3514" i="1" s="1"/>
  <c r="J3514" i="1"/>
  <c r="H3515" i="1"/>
  <c r="I3515" i="1"/>
  <c r="K3515" i="1" s="1"/>
  <c r="J3515" i="1"/>
  <c r="H3516" i="1"/>
  <c r="I3516" i="1"/>
  <c r="K3516" i="1" s="1"/>
  <c r="J3516" i="1"/>
  <c r="H3517" i="1"/>
  <c r="I3517" i="1"/>
  <c r="K3517" i="1" s="1"/>
  <c r="J3517" i="1"/>
  <c r="H3518" i="1"/>
  <c r="I3518" i="1"/>
  <c r="K3518" i="1" s="1"/>
  <c r="J3518" i="1"/>
  <c r="H3519" i="1"/>
  <c r="I3519" i="1"/>
  <c r="K3519" i="1" s="1"/>
  <c r="J3519" i="1"/>
  <c r="H3520" i="1"/>
  <c r="I3520" i="1"/>
  <c r="K3520" i="1" s="1"/>
  <c r="J3520" i="1"/>
  <c r="H3521" i="1"/>
  <c r="I3521" i="1"/>
  <c r="K3521" i="1" s="1"/>
  <c r="J3521" i="1"/>
  <c r="H3522" i="1"/>
  <c r="I3522" i="1"/>
  <c r="K3522" i="1" s="1"/>
  <c r="J3522" i="1"/>
  <c r="H3523" i="1"/>
  <c r="I3523" i="1"/>
  <c r="K3523" i="1" s="1"/>
  <c r="J3523" i="1"/>
  <c r="H3524" i="1"/>
  <c r="I3524" i="1"/>
  <c r="K3524" i="1" s="1"/>
  <c r="J3524" i="1"/>
  <c r="H3525" i="1"/>
  <c r="I3525" i="1"/>
  <c r="K3525" i="1" s="1"/>
  <c r="J3525" i="1"/>
  <c r="H3526" i="1"/>
  <c r="I3526" i="1"/>
  <c r="K3526" i="1" s="1"/>
  <c r="J3526" i="1"/>
  <c r="H3527" i="1"/>
  <c r="I3527" i="1"/>
  <c r="K3527" i="1" s="1"/>
  <c r="J3527" i="1"/>
  <c r="H3528" i="1"/>
  <c r="I3528" i="1"/>
  <c r="K3528" i="1" s="1"/>
  <c r="J3528" i="1"/>
  <c r="H3529" i="1"/>
  <c r="I3529" i="1"/>
  <c r="K3529" i="1" s="1"/>
  <c r="J3529" i="1"/>
  <c r="H3530" i="1"/>
  <c r="I3530" i="1"/>
  <c r="K3530" i="1" s="1"/>
  <c r="J3530" i="1"/>
  <c r="H3531" i="1"/>
  <c r="I3531" i="1"/>
  <c r="K3531" i="1" s="1"/>
  <c r="J3531" i="1"/>
  <c r="H3532" i="1"/>
  <c r="I3532" i="1"/>
  <c r="K3532" i="1" s="1"/>
  <c r="J3532" i="1"/>
  <c r="H3533" i="1"/>
  <c r="I3533" i="1"/>
  <c r="K3533" i="1" s="1"/>
  <c r="J3533" i="1"/>
  <c r="H3534" i="1"/>
  <c r="I3534" i="1"/>
  <c r="K3534" i="1" s="1"/>
  <c r="J3534" i="1"/>
  <c r="H3535" i="1"/>
  <c r="I3535" i="1"/>
  <c r="K3535" i="1" s="1"/>
  <c r="J3535" i="1"/>
  <c r="H3536" i="1"/>
  <c r="I3536" i="1"/>
  <c r="K3536" i="1" s="1"/>
  <c r="J3536" i="1"/>
  <c r="H3537" i="1"/>
  <c r="I3537" i="1"/>
  <c r="K3537" i="1" s="1"/>
  <c r="J3537" i="1"/>
  <c r="H3538" i="1"/>
  <c r="I3538" i="1"/>
  <c r="K3538" i="1" s="1"/>
  <c r="J3538" i="1"/>
  <c r="H3539" i="1"/>
  <c r="I3539" i="1"/>
  <c r="K3539" i="1" s="1"/>
  <c r="J3539" i="1"/>
  <c r="H3540" i="1"/>
  <c r="I3540" i="1"/>
  <c r="K3540" i="1" s="1"/>
  <c r="J3540" i="1"/>
  <c r="H3541" i="1"/>
  <c r="I3541" i="1"/>
  <c r="K3541" i="1" s="1"/>
  <c r="J3541" i="1"/>
  <c r="H3542" i="1"/>
  <c r="I3542" i="1"/>
  <c r="K3542" i="1" s="1"/>
  <c r="J3542" i="1"/>
  <c r="H3543" i="1"/>
  <c r="I3543" i="1"/>
  <c r="K3543" i="1" s="1"/>
  <c r="J3543" i="1"/>
  <c r="H3544" i="1"/>
  <c r="I3544" i="1"/>
  <c r="K3544" i="1" s="1"/>
  <c r="J3544" i="1"/>
  <c r="H3545" i="1"/>
  <c r="I3545" i="1"/>
  <c r="K3545" i="1" s="1"/>
  <c r="J3545" i="1"/>
  <c r="H3546" i="1"/>
  <c r="I3546" i="1"/>
  <c r="K3546" i="1" s="1"/>
  <c r="J3546" i="1"/>
  <c r="H3547" i="1"/>
  <c r="I3547" i="1"/>
  <c r="K3547" i="1" s="1"/>
  <c r="J3547" i="1"/>
  <c r="H3548" i="1"/>
  <c r="I3548" i="1"/>
  <c r="K3548" i="1" s="1"/>
  <c r="J3548" i="1"/>
  <c r="H3549" i="1"/>
  <c r="I3549" i="1"/>
  <c r="K3549" i="1" s="1"/>
  <c r="J3549" i="1"/>
  <c r="H3550" i="1"/>
  <c r="I3550" i="1"/>
  <c r="K3550" i="1" s="1"/>
  <c r="J3550" i="1"/>
  <c r="H3551" i="1"/>
  <c r="I3551" i="1"/>
  <c r="K3551" i="1" s="1"/>
  <c r="J3551" i="1"/>
  <c r="H3552" i="1"/>
  <c r="I3552" i="1"/>
  <c r="K3552" i="1" s="1"/>
  <c r="J3552" i="1"/>
  <c r="H3553" i="1"/>
  <c r="I3553" i="1"/>
  <c r="K3553" i="1" s="1"/>
  <c r="J3553" i="1"/>
  <c r="H3554" i="1"/>
  <c r="I3554" i="1"/>
  <c r="K3554" i="1" s="1"/>
  <c r="J3554" i="1"/>
  <c r="H3555" i="1"/>
  <c r="I3555" i="1"/>
  <c r="K3555" i="1" s="1"/>
  <c r="J3555" i="1"/>
  <c r="H3556" i="1"/>
  <c r="I3556" i="1"/>
  <c r="K3556" i="1" s="1"/>
  <c r="J3556" i="1"/>
  <c r="H3557" i="1"/>
  <c r="I3557" i="1"/>
  <c r="K3557" i="1" s="1"/>
  <c r="J3557" i="1"/>
  <c r="H3558" i="1"/>
  <c r="I3558" i="1"/>
  <c r="K3558" i="1" s="1"/>
  <c r="J3558" i="1"/>
  <c r="H3559" i="1"/>
  <c r="I3559" i="1"/>
  <c r="K3559" i="1" s="1"/>
  <c r="J3559" i="1"/>
  <c r="H3560" i="1"/>
  <c r="I3560" i="1"/>
  <c r="K3560" i="1" s="1"/>
  <c r="J3560" i="1"/>
  <c r="H3561" i="1"/>
  <c r="I3561" i="1"/>
  <c r="K3561" i="1" s="1"/>
  <c r="J3561" i="1"/>
  <c r="H3562" i="1"/>
  <c r="I3562" i="1"/>
  <c r="K3562" i="1" s="1"/>
  <c r="J3562" i="1"/>
  <c r="H3563" i="1"/>
  <c r="I3563" i="1"/>
  <c r="K3563" i="1" s="1"/>
  <c r="J3563" i="1"/>
  <c r="H3564" i="1"/>
  <c r="I3564" i="1"/>
  <c r="K3564" i="1" s="1"/>
  <c r="J3564" i="1"/>
  <c r="H3565" i="1"/>
  <c r="I3565" i="1"/>
  <c r="K3565" i="1" s="1"/>
  <c r="J3565" i="1"/>
  <c r="H3566" i="1"/>
  <c r="I3566" i="1"/>
  <c r="K3566" i="1" s="1"/>
  <c r="J3566" i="1"/>
  <c r="H3567" i="1"/>
  <c r="I3567" i="1"/>
  <c r="K3567" i="1" s="1"/>
  <c r="J3567" i="1"/>
  <c r="H3568" i="1"/>
  <c r="I3568" i="1"/>
  <c r="K3568" i="1" s="1"/>
  <c r="J3568" i="1"/>
  <c r="H3569" i="1"/>
  <c r="I3569" i="1"/>
  <c r="K3569" i="1" s="1"/>
  <c r="J3569" i="1"/>
  <c r="H3570" i="1"/>
  <c r="I3570" i="1"/>
  <c r="K3570" i="1" s="1"/>
  <c r="J3570" i="1"/>
  <c r="H3571" i="1"/>
  <c r="I3571" i="1"/>
  <c r="K3571" i="1" s="1"/>
  <c r="J3571" i="1"/>
  <c r="H3572" i="1"/>
  <c r="I3572" i="1"/>
  <c r="K3572" i="1" s="1"/>
  <c r="J3572" i="1"/>
  <c r="H3573" i="1"/>
  <c r="I3573" i="1"/>
  <c r="K3573" i="1" s="1"/>
  <c r="J3573" i="1"/>
  <c r="H3574" i="1"/>
  <c r="I3574" i="1"/>
  <c r="K3574" i="1" s="1"/>
  <c r="J3574" i="1"/>
  <c r="H3575" i="1"/>
  <c r="I3575" i="1"/>
  <c r="K3575" i="1" s="1"/>
  <c r="J3575" i="1"/>
  <c r="H3576" i="1"/>
  <c r="I3576" i="1"/>
  <c r="K3576" i="1" s="1"/>
  <c r="J3576" i="1"/>
  <c r="H3577" i="1"/>
  <c r="I3577" i="1"/>
  <c r="K3577" i="1" s="1"/>
  <c r="J3577" i="1"/>
  <c r="H3578" i="1"/>
  <c r="I3578" i="1"/>
  <c r="K3578" i="1" s="1"/>
  <c r="J3578" i="1"/>
  <c r="H3579" i="1"/>
  <c r="I3579" i="1"/>
  <c r="K3579" i="1" s="1"/>
  <c r="J3579" i="1"/>
  <c r="H3580" i="1"/>
  <c r="I3580" i="1"/>
  <c r="K3580" i="1" s="1"/>
  <c r="J3580" i="1"/>
  <c r="H3581" i="1"/>
  <c r="I3581" i="1"/>
  <c r="K3581" i="1" s="1"/>
  <c r="J3581" i="1"/>
  <c r="H3582" i="1"/>
  <c r="I3582" i="1"/>
  <c r="K3582" i="1" s="1"/>
  <c r="J3582" i="1"/>
  <c r="H3583" i="1"/>
  <c r="I3583" i="1"/>
  <c r="K3583" i="1" s="1"/>
  <c r="J3583" i="1"/>
  <c r="H3584" i="1"/>
  <c r="I3584" i="1"/>
  <c r="K3584" i="1" s="1"/>
  <c r="J3584" i="1"/>
  <c r="H3585" i="1"/>
  <c r="I3585" i="1"/>
  <c r="K3585" i="1" s="1"/>
  <c r="J3585" i="1"/>
  <c r="H3586" i="1"/>
  <c r="I3586" i="1"/>
  <c r="K3586" i="1" s="1"/>
  <c r="J3586" i="1"/>
  <c r="H3587" i="1"/>
  <c r="I3587" i="1"/>
  <c r="K3587" i="1" s="1"/>
  <c r="J3587" i="1"/>
  <c r="H3588" i="1"/>
  <c r="I3588" i="1"/>
  <c r="K3588" i="1" s="1"/>
  <c r="J3588" i="1"/>
  <c r="H3589" i="1"/>
  <c r="I3589" i="1"/>
  <c r="K3589" i="1" s="1"/>
  <c r="J3589" i="1"/>
  <c r="H3590" i="1"/>
  <c r="I3590" i="1"/>
  <c r="K3590" i="1" s="1"/>
  <c r="J3590" i="1"/>
  <c r="H3591" i="1"/>
  <c r="I3591" i="1"/>
  <c r="K3591" i="1" s="1"/>
  <c r="J3591" i="1"/>
  <c r="H3592" i="1"/>
  <c r="I3592" i="1"/>
  <c r="K3592" i="1" s="1"/>
  <c r="J3592" i="1"/>
  <c r="H3593" i="1"/>
  <c r="I3593" i="1"/>
  <c r="K3593" i="1" s="1"/>
  <c r="J3593" i="1"/>
  <c r="H3594" i="1"/>
  <c r="I3594" i="1"/>
  <c r="K3594" i="1" s="1"/>
  <c r="J3594" i="1"/>
  <c r="H3595" i="1"/>
  <c r="I3595" i="1"/>
  <c r="K3595" i="1" s="1"/>
  <c r="J3595" i="1"/>
  <c r="H3596" i="1"/>
  <c r="I3596" i="1"/>
  <c r="K3596" i="1" s="1"/>
  <c r="J3596" i="1"/>
  <c r="H3597" i="1"/>
  <c r="I3597" i="1"/>
  <c r="K3597" i="1" s="1"/>
  <c r="J3597" i="1"/>
  <c r="H3598" i="1"/>
  <c r="I3598" i="1"/>
  <c r="K3598" i="1" s="1"/>
  <c r="J3598" i="1"/>
  <c r="H3599" i="1"/>
  <c r="I3599" i="1"/>
  <c r="K3599" i="1" s="1"/>
  <c r="J3599" i="1"/>
  <c r="H3600" i="1"/>
  <c r="I3600" i="1"/>
  <c r="K3600" i="1" s="1"/>
  <c r="J3600" i="1"/>
  <c r="H3601" i="1"/>
  <c r="I3601" i="1"/>
  <c r="K3601" i="1" s="1"/>
  <c r="J3601" i="1"/>
  <c r="H3602" i="1"/>
  <c r="I3602" i="1"/>
  <c r="K3602" i="1" s="1"/>
  <c r="J3602" i="1"/>
  <c r="H3603" i="1"/>
  <c r="I3603" i="1"/>
  <c r="K3603" i="1" s="1"/>
  <c r="J3603" i="1"/>
  <c r="H3604" i="1"/>
  <c r="I3604" i="1"/>
  <c r="K3604" i="1" s="1"/>
  <c r="J3604" i="1"/>
  <c r="H3605" i="1"/>
  <c r="I3605" i="1"/>
  <c r="K3605" i="1" s="1"/>
  <c r="J3605" i="1"/>
  <c r="H3606" i="1"/>
  <c r="I3606" i="1"/>
  <c r="K3606" i="1" s="1"/>
  <c r="J3606" i="1"/>
  <c r="H3607" i="1"/>
  <c r="I3607" i="1"/>
  <c r="K3607" i="1" s="1"/>
  <c r="J3607" i="1"/>
  <c r="H3608" i="1"/>
  <c r="I3608" i="1"/>
  <c r="K3608" i="1" s="1"/>
  <c r="J3608" i="1"/>
  <c r="H3609" i="1"/>
  <c r="I3609" i="1"/>
  <c r="K3609" i="1" s="1"/>
  <c r="J3609" i="1"/>
  <c r="H3610" i="1"/>
  <c r="I3610" i="1"/>
  <c r="K3610" i="1" s="1"/>
  <c r="J3610" i="1"/>
  <c r="H3611" i="1"/>
  <c r="I3611" i="1"/>
  <c r="K3611" i="1" s="1"/>
  <c r="J3611" i="1"/>
  <c r="H3612" i="1"/>
  <c r="I3612" i="1"/>
  <c r="K3612" i="1" s="1"/>
  <c r="J3612" i="1"/>
  <c r="H3613" i="1"/>
  <c r="I3613" i="1"/>
  <c r="K3613" i="1" s="1"/>
  <c r="J3613" i="1"/>
  <c r="H3614" i="1"/>
  <c r="I3614" i="1"/>
  <c r="K3614" i="1" s="1"/>
  <c r="J3614" i="1"/>
  <c r="H3615" i="1"/>
  <c r="I3615" i="1"/>
  <c r="K3615" i="1" s="1"/>
  <c r="J3615" i="1"/>
  <c r="H3616" i="1"/>
  <c r="I3616" i="1"/>
  <c r="K3616" i="1" s="1"/>
  <c r="J3616" i="1"/>
  <c r="H3617" i="1"/>
  <c r="I3617" i="1"/>
  <c r="K3617" i="1" s="1"/>
  <c r="J3617" i="1"/>
  <c r="H3618" i="1"/>
  <c r="I3618" i="1"/>
  <c r="K3618" i="1" s="1"/>
  <c r="J3618" i="1"/>
  <c r="H3619" i="1"/>
  <c r="I3619" i="1"/>
  <c r="K3619" i="1" s="1"/>
  <c r="J3619" i="1"/>
  <c r="H3620" i="1"/>
  <c r="I3620" i="1"/>
  <c r="K3620" i="1" s="1"/>
  <c r="J3620" i="1"/>
  <c r="H3621" i="1"/>
  <c r="I3621" i="1"/>
  <c r="K3621" i="1" s="1"/>
  <c r="J3621" i="1"/>
  <c r="H3622" i="1"/>
  <c r="I3622" i="1"/>
  <c r="K3622" i="1" s="1"/>
  <c r="J3622" i="1"/>
  <c r="H3623" i="1"/>
  <c r="I3623" i="1"/>
  <c r="K3623" i="1" s="1"/>
  <c r="J3623" i="1"/>
  <c r="H3624" i="1"/>
  <c r="I3624" i="1"/>
  <c r="K3624" i="1" s="1"/>
  <c r="J3624" i="1"/>
  <c r="H3625" i="1"/>
  <c r="I3625" i="1"/>
  <c r="K3625" i="1" s="1"/>
  <c r="J3625" i="1"/>
  <c r="H3626" i="1"/>
  <c r="I3626" i="1"/>
  <c r="K3626" i="1" s="1"/>
  <c r="J3626" i="1"/>
  <c r="H3627" i="1"/>
  <c r="I3627" i="1"/>
  <c r="K3627" i="1" s="1"/>
  <c r="J3627" i="1"/>
  <c r="H3628" i="1"/>
  <c r="I3628" i="1"/>
  <c r="K3628" i="1" s="1"/>
  <c r="J3628" i="1"/>
  <c r="H3629" i="1"/>
  <c r="I3629" i="1"/>
  <c r="K3629" i="1" s="1"/>
  <c r="J3629" i="1"/>
  <c r="H3630" i="1"/>
  <c r="I3630" i="1"/>
  <c r="K3630" i="1" s="1"/>
  <c r="J3630" i="1"/>
  <c r="H3631" i="1"/>
  <c r="I3631" i="1"/>
  <c r="K3631" i="1" s="1"/>
  <c r="J3631" i="1"/>
  <c r="H3632" i="1"/>
  <c r="I3632" i="1"/>
  <c r="K3632" i="1" s="1"/>
  <c r="J3632" i="1"/>
  <c r="H3633" i="1"/>
  <c r="I3633" i="1"/>
  <c r="K3633" i="1" s="1"/>
  <c r="J3633" i="1"/>
  <c r="H3634" i="1"/>
  <c r="I3634" i="1"/>
  <c r="K3634" i="1" s="1"/>
  <c r="J3634" i="1"/>
  <c r="H3635" i="1"/>
  <c r="I3635" i="1"/>
  <c r="K3635" i="1" s="1"/>
  <c r="J3635" i="1"/>
  <c r="H3636" i="1"/>
  <c r="I3636" i="1"/>
  <c r="K3636" i="1" s="1"/>
  <c r="J3636" i="1"/>
  <c r="H3637" i="1"/>
  <c r="I3637" i="1"/>
  <c r="K3637" i="1" s="1"/>
  <c r="J3637" i="1"/>
  <c r="H3638" i="1"/>
  <c r="I3638" i="1"/>
  <c r="K3638" i="1" s="1"/>
  <c r="J3638" i="1"/>
  <c r="H3639" i="1"/>
  <c r="I3639" i="1"/>
  <c r="K3639" i="1" s="1"/>
  <c r="J3639" i="1"/>
  <c r="H3640" i="1"/>
  <c r="I3640" i="1"/>
  <c r="K3640" i="1" s="1"/>
  <c r="J3640" i="1"/>
  <c r="H3641" i="1"/>
  <c r="I3641" i="1"/>
  <c r="K3641" i="1" s="1"/>
  <c r="J3641" i="1"/>
  <c r="H3642" i="1"/>
  <c r="I3642" i="1"/>
  <c r="K3642" i="1" s="1"/>
  <c r="J3642" i="1"/>
  <c r="H3643" i="1"/>
  <c r="I3643" i="1"/>
  <c r="K3643" i="1" s="1"/>
  <c r="J3643" i="1"/>
  <c r="H3644" i="1"/>
  <c r="I3644" i="1"/>
  <c r="K3644" i="1" s="1"/>
  <c r="J3644" i="1"/>
  <c r="H3645" i="1"/>
  <c r="I3645" i="1"/>
  <c r="K3645" i="1" s="1"/>
  <c r="J3645" i="1"/>
  <c r="H3646" i="1"/>
  <c r="I3646" i="1"/>
  <c r="K3646" i="1" s="1"/>
  <c r="J3646" i="1"/>
  <c r="H3647" i="1"/>
  <c r="I3647" i="1"/>
  <c r="K3647" i="1" s="1"/>
  <c r="J3647" i="1"/>
  <c r="H3648" i="1"/>
  <c r="I3648" i="1"/>
  <c r="K3648" i="1" s="1"/>
  <c r="J3648" i="1"/>
  <c r="H3649" i="1"/>
  <c r="I3649" i="1"/>
  <c r="K3649" i="1" s="1"/>
  <c r="J3649" i="1"/>
  <c r="H3650" i="1"/>
  <c r="I3650" i="1"/>
  <c r="K3650" i="1" s="1"/>
  <c r="J3650" i="1"/>
  <c r="H3651" i="1"/>
  <c r="I3651" i="1"/>
  <c r="K3651" i="1" s="1"/>
  <c r="J3651" i="1"/>
  <c r="H3652" i="1"/>
  <c r="I3652" i="1"/>
  <c r="K3652" i="1" s="1"/>
  <c r="J3652" i="1"/>
  <c r="H3653" i="1"/>
  <c r="I3653" i="1"/>
  <c r="K3653" i="1" s="1"/>
  <c r="J3653" i="1"/>
  <c r="H3654" i="1"/>
  <c r="I3654" i="1"/>
  <c r="K3654" i="1" s="1"/>
  <c r="J3654" i="1"/>
  <c r="H3655" i="1"/>
  <c r="I3655" i="1"/>
  <c r="K3655" i="1" s="1"/>
  <c r="J3655" i="1"/>
  <c r="H3656" i="1"/>
  <c r="I3656" i="1"/>
  <c r="K3656" i="1" s="1"/>
  <c r="J3656" i="1"/>
  <c r="J2" i="1"/>
  <c r="I2" i="1"/>
  <c r="K2" i="1" s="1"/>
  <c r="H2" i="1"/>
</calcChain>
</file>

<file path=xl/sharedStrings.xml><?xml version="1.0" encoding="utf-8"?>
<sst xmlns="http://schemas.openxmlformats.org/spreadsheetml/2006/main" count="3743" uniqueCount="48">
  <si>
    <t>Date</t>
  </si>
  <si>
    <t>Discount</t>
  </si>
  <si>
    <t>Cost</t>
  </si>
  <si>
    <t>Team1</t>
  </si>
  <si>
    <t>Teams</t>
  </si>
  <si>
    <t>Team2</t>
  </si>
  <si>
    <t>Team3</t>
  </si>
  <si>
    <t>Team4</t>
  </si>
  <si>
    <t>Team5</t>
  </si>
  <si>
    <t>Year</t>
  </si>
  <si>
    <t>Month</t>
  </si>
  <si>
    <t>Day</t>
  </si>
  <si>
    <t>Quarter</t>
  </si>
  <si>
    <t>Row Labels</t>
  </si>
  <si>
    <t>Grand Total</t>
  </si>
  <si>
    <t>Sum of Discount</t>
  </si>
  <si>
    <t>Sum of Cost</t>
  </si>
  <si>
    <t>(All)</t>
  </si>
  <si>
    <t>Gross Margin</t>
  </si>
  <si>
    <t>Net Revenue</t>
  </si>
  <si>
    <t>Gross Revenue</t>
  </si>
  <si>
    <t>Sum of Gross Revenue</t>
  </si>
  <si>
    <t>Sum of Net Revenue</t>
  </si>
  <si>
    <t>Sum of Gross Margin</t>
  </si>
  <si>
    <t>Discount%</t>
  </si>
  <si>
    <t>Margin %</t>
  </si>
  <si>
    <t>Sum of Discount%</t>
  </si>
  <si>
    <t>Sum of Gross Margin%</t>
  </si>
  <si>
    <t>Jan</t>
  </si>
  <si>
    <t>Feb</t>
  </si>
  <si>
    <t>Mar</t>
  </si>
  <si>
    <t>Apr</t>
  </si>
  <si>
    <t>May</t>
  </si>
  <si>
    <t>Jun</t>
  </si>
  <si>
    <t>Jul</t>
  </si>
  <si>
    <t>Aug</t>
  </si>
  <si>
    <t>Sep</t>
  </si>
  <si>
    <t>Oct</t>
  </si>
  <si>
    <t>Nov</t>
  </si>
  <si>
    <t>Dec</t>
  </si>
  <si>
    <t>Team2 Total</t>
  </si>
  <si>
    <t xml:space="preserve"> Gross Revenue</t>
  </si>
  <si>
    <t xml:space="preserve"> Discount</t>
  </si>
  <si>
    <t xml:space="preserve"> Net Revenue</t>
  </si>
  <si>
    <t xml:space="preserve"> Cost</t>
  </si>
  <si>
    <t xml:space="preserve"> Gross Margin</t>
  </si>
  <si>
    <t xml:space="preserve"> Discount%</t>
  </si>
  <si>
    <t xml:space="preserve"> Gross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</si>
</sst>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indexed="64"/>
      </left>
      <right style="thin">
        <color indexed="64"/>
      </right>
      <top style="thin">
        <color indexed="64"/>
      </top>
      <bottom/>
      <diagonal/>
    </border>
  </borders>
  <cellStyleXfs count="2">
    <xf numFmtId="0" fontId="0" fillId="0" borderId="0"/>
    <xf numFmtId="9" fontId="2" fillId="0" borderId="0" applyFont="0" applyFill="0" applyBorder="0" applyAlignment="0" applyProtection="0"/>
  </cellStyleXfs>
  <cellXfs count="29">
    <xf numFmtId="0" fontId="0" fillId="0" borderId="0" xfId="0"/>
    <xf numFmtId="15" fontId="0" fillId="0" borderId="1" xfId="0" applyNumberFormat="1" applyBorder="1"/>
    <xf numFmtId="15" fontId="0" fillId="0" borderId="1" xfId="0" applyNumberFormat="1" applyBorder="1" applyAlignment="1">
      <alignment horizontal="left"/>
    </xf>
    <xf numFmtId="0" fontId="1" fillId="2" borderId="1" xfId="0" applyFont="1" applyFill="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1" fontId="0" fillId="0" borderId="1" xfId="0" applyNumberFormat="1" applyBorder="1" applyAlignment="1">
      <alignment horizontal="center"/>
    </xf>
    <xf numFmtId="1" fontId="0" fillId="0" borderId="1" xfId="0" applyNumberFormat="1" applyBorder="1" applyAlignment="1">
      <alignment horizontal="left"/>
    </xf>
    <xf numFmtId="1" fontId="0" fillId="0" borderId="1" xfId="0" applyNumberFormat="1" applyBorder="1"/>
    <xf numFmtId="0" fontId="0" fillId="0" borderId="1" xfId="0" applyBorder="1" applyAlignment="1">
      <alignment horizontal="center"/>
    </xf>
    <xf numFmtId="0" fontId="1" fillId="4" borderId="2" xfId="0" applyFont="1" applyFill="1" applyBorder="1"/>
    <xf numFmtId="0" fontId="1" fillId="0" borderId="0" xfId="0" applyFont="1"/>
    <xf numFmtId="0" fontId="0" fillId="3" borderId="1" xfId="0" applyFill="1" applyBorder="1" applyAlignment="1">
      <alignment horizontal="center"/>
    </xf>
    <xf numFmtId="164" fontId="0" fillId="0" borderId="0" xfId="1" applyNumberFormat="1" applyFont="1"/>
    <xf numFmtId="164" fontId="0" fillId="0" borderId="0" xfId="0" applyNumberFormat="1"/>
    <xf numFmtId="1" fontId="0" fillId="0" borderId="0" xfId="0" applyNumberFormat="1" applyAlignment="1">
      <alignment horizontal="center"/>
    </xf>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1" fillId="4" borderId="1" xfId="0" applyFont="1" applyFill="1" applyBorder="1" applyAlignment="1">
      <alignment horizontal="center"/>
    </xf>
    <xf numFmtId="164" fontId="0" fillId="0" borderId="1" xfId="0" applyNumberFormat="1" applyBorder="1" applyAlignment="1">
      <alignment horizontal="center"/>
    </xf>
    <xf numFmtId="1" fontId="0" fillId="3" borderId="3" xfId="0" applyNumberFormat="1" applyFill="1" applyBorder="1" applyAlignment="1">
      <alignment horizontal="center"/>
    </xf>
    <xf numFmtId="164" fontId="0" fillId="3" borderId="1" xfId="1" applyNumberFormat="1" applyFont="1" applyFill="1" applyBorder="1" applyAlignment="1">
      <alignment horizontal="center"/>
    </xf>
    <xf numFmtId="164" fontId="0" fillId="3" borderId="1" xfId="0" applyNumberFormat="1" applyFill="1" applyBorder="1" applyAlignment="1">
      <alignment horizontal="center"/>
    </xf>
    <xf numFmtId="0" fontId="0" fillId="0" borderId="0" xfId="0" pivotButton="1"/>
    <xf numFmtId="0" fontId="0" fillId="0" borderId="0" xfId="0" pivotButton="1" applyAlignment="1">
      <alignment horizontal="center"/>
    </xf>
    <xf numFmtId="164" fontId="0" fillId="0" borderId="0" xfId="0" applyNumberFormat="1" applyAlignment="1">
      <alignment horizontal="center" vertical="center"/>
    </xf>
    <xf numFmtId="0" fontId="0" fillId="0" borderId="0" xfId="0" applyBorder="1"/>
    <xf numFmtId="164" fontId="0" fillId="0" borderId="0" xfId="0" applyNumberFormat="1" applyAlignment="1">
      <alignment horizontal="center"/>
    </xf>
  </cellXfs>
  <cellStyles count="2">
    <cellStyle name="Normal" xfId="0" builtinId="0"/>
    <cellStyle name="Percent" xfId="1" builtinId="5"/>
  </cellStyles>
  <dxfs count="360">
    <dxf>
      <numFmt numFmtId="1" formatCode="0"/>
    </dxf>
    <dxf>
      <alignment horizontal="center"/>
    </dxf>
    <dxf>
      <alignment horizontal="center"/>
    </dxf>
    <dxf>
      <alignment horizontal="center"/>
    </dxf>
    <dxf>
      <alignment vertical="center"/>
    </dxf>
    <dxf>
      <alignment vertical="center"/>
    </dxf>
    <dxf>
      <alignment vertic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64" formatCode="0.0%"/>
    </dxf>
    <dxf>
      <numFmt numFmtId="164" formatCode="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0%"/>
    </dxf>
    <dxf>
      <numFmt numFmtId="164" formatCode="0.0%"/>
    </dxf>
    <dxf>
      <numFmt numFmtId="1" formatCode="0"/>
    </dxf>
    <dxf>
      <alignment horizontal="center"/>
    </dxf>
    <dxf>
      <alignment horizontal="center"/>
    </dxf>
    <dxf>
      <alignment horizontal="center"/>
    </dxf>
    <dxf>
      <alignment vertical="center"/>
    </dxf>
    <dxf>
      <alignment vertical="center"/>
    </dxf>
    <dxf>
      <alignment vertic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64" formatCode="0.0%"/>
    </dxf>
    <dxf>
      <numFmt numFmtId="164" formatCode="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0%"/>
    </dxf>
    <dxf>
      <numFmt numFmtId="164" formatCode="0.0%"/>
    </dxf>
    <dxf>
      <numFmt numFmtId="1" formatCode="0"/>
    </dxf>
    <dxf>
      <alignment horizontal="center"/>
    </dxf>
    <dxf>
      <alignment horizontal="center"/>
    </dxf>
    <dxf>
      <alignment horizontal="center"/>
    </dxf>
    <dxf>
      <alignment vertical="center"/>
    </dxf>
    <dxf>
      <alignment vertical="center"/>
    </dxf>
    <dxf>
      <alignment vertic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64" formatCode="0.0%"/>
    </dxf>
    <dxf>
      <numFmt numFmtId="164" formatCode="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0%"/>
    </dxf>
    <dxf>
      <numFmt numFmtId="164" formatCode="0.0%"/>
    </dxf>
    <dxf>
      <numFmt numFmtId="1" formatCode="0"/>
    </dxf>
    <dxf>
      <alignment horizontal="center"/>
    </dxf>
    <dxf>
      <alignment horizontal="center"/>
    </dxf>
    <dxf>
      <alignment horizontal="center"/>
    </dxf>
    <dxf>
      <alignment vertical="center"/>
    </dxf>
    <dxf>
      <alignment vertical="center"/>
    </dxf>
    <dxf>
      <alignment vertic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64" formatCode="0.0%"/>
    </dxf>
    <dxf>
      <numFmt numFmtId="164" formatCode="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0%"/>
    </dxf>
    <dxf>
      <numFmt numFmtId="164" formatCode="0.0%"/>
    </dxf>
    <dxf>
      <numFmt numFmtId="1" formatCode="0"/>
    </dxf>
    <dxf>
      <alignment horizontal="center"/>
    </dxf>
    <dxf>
      <alignment horizontal="center"/>
    </dxf>
    <dxf>
      <alignment horizontal="center"/>
    </dxf>
    <dxf>
      <alignment vertical="center"/>
    </dxf>
    <dxf>
      <alignment vertical="center"/>
    </dxf>
    <dxf>
      <alignment vertical="center"/>
    </dxf>
    <dxf>
      <numFmt numFmtId="164" formatCode="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64" formatCode="0.0%"/>
    </dxf>
    <dxf>
      <numFmt numFmtId="164" formatCode="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0%"/>
    </dxf>
    <dxf>
      <numFmt numFmtId="164" formatCode="0.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64" formatCode="0.0%"/>
    </dxf>
    <dxf>
      <numFmt numFmtId="164" formatCode="0.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64" formatCode="0.0%"/>
    </dxf>
    <dxf>
      <numFmt numFmtId="164" formatCode="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164" formatCode="0.0%"/>
    </dxf>
    <dxf>
      <alignment vertical="center"/>
    </dxf>
    <dxf>
      <alignment vertical="center"/>
    </dxf>
    <dxf>
      <alignment vertical="center"/>
    </dxf>
    <dxf>
      <alignment horizontal="center"/>
    </dxf>
    <dxf>
      <alignment horizontal="center"/>
    </dxf>
    <dxf>
      <alignment horizontal="cent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data'!$I$1</c:f>
              <c:strCache>
                <c:ptCount val="1"/>
                <c:pt idx="0">
                  <c:v>Discount%</c:v>
                </c:pt>
              </c:strCache>
            </c:strRef>
          </c:tx>
          <c:dPt>
            <c:idx val="0"/>
            <c:bubble3D val="0"/>
            <c:spPr>
              <a:solidFill>
                <a:schemeClr val="accent2">
                  <a:lumMod val="75000"/>
                </a:schemeClr>
              </a:solidFill>
              <a:ln w="19050">
                <a:solidFill>
                  <a:schemeClr val="lt1"/>
                </a:solidFill>
              </a:ln>
              <a:effectLst>
                <a:outerShdw blurRad="50800" dist="50800" dir="5400000" sx="1000" sy="1000" algn="ctr" rotWithShape="0">
                  <a:srgbClr val="000000">
                    <a:alpha val="99000"/>
                  </a:srgbClr>
                </a:outerShdw>
              </a:effectLst>
            </c:spPr>
            <c:extLst>
              <c:ext xmlns:c16="http://schemas.microsoft.com/office/drawing/2014/chart" uri="{C3380CC4-5D6E-409C-BE32-E72D297353CC}">
                <c16:uniqueId val="{00000001-2A4E-46FD-94E1-53451AB26459}"/>
              </c:ext>
            </c:extLst>
          </c:dPt>
          <c:dPt>
            <c:idx val="1"/>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2A4E-46FD-94E1-53451AB26459}"/>
              </c:ext>
            </c:extLst>
          </c:dPt>
          <c:dPt>
            <c:idx val="2"/>
            <c:bubble3D val="0"/>
            <c:spPr>
              <a:noFill/>
              <a:ln w="19050">
                <a:noFill/>
              </a:ln>
              <a:effectLst/>
            </c:spPr>
            <c:extLst>
              <c:ext xmlns:c16="http://schemas.microsoft.com/office/drawing/2014/chart" uri="{C3380CC4-5D6E-409C-BE32-E72D297353CC}">
                <c16:uniqueId val="{00000005-2A4E-46FD-94E1-53451AB26459}"/>
              </c:ext>
            </c:extLst>
          </c:dPt>
          <c:val>
            <c:numRef>
              <c:f>'Pivot data'!$I$2:$I$4</c:f>
              <c:numCache>
                <c:formatCode>0.0%</c:formatCode>
                <c:ptCount val="3"/>
                <c:pt idx="0">
                  <c:v>0.12906203331581301</c:v>
                </c:pt>
                <c:pt idx="1">
                  <c:v>0.87093796668418699</c:v>
                </c:pt>
                <c:pt idx="2">
                  <c:v>1</c:v>
                </c:pt>
              </c:numCache>
            </c:numRef>
          </c:val>
          <c:extLst>
            <c:ext xmlns:c16="http://schemas.microsoft.com/office/drawing/2014/chart" uri="{C3380CC4-5D6E-409C-BE32-E72D297353CC}">
              <c16:uniqueId val="{00000006-2A4E-46FD-94E1-53451AB26459}"/>
            </c:ext>
          </c:extLst>
        </c:ser>
        <c:dLbls>
          <c:showLegendKey val="0"/>
          <c:showVal val="0"/>
          <c:showCatName val="0"/>
          <c:showSerName val="0"/>
          <c:showPercent val="0"/>
          <c:showBubbleSize val="0"/>
          <c:showLeaderLines val="1"/>
        </c:dLbls>
        <c:firstSliceAng val="27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data'!$J$1</c:f>
              <c:strCache>
                <c:ptCount val="1"/>
                <c:pt idx="0">
                  <c:v>Margin %</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3144-4106-9A14-CF9F08BD412D}"/>
              </c:ext>
            </c:extLst>
          </c:dPt>
          <c:dPt>
            <c:idx val="1"/>
            <c:bubble3D val="0"/>
            <c:spPr>
              <a:solidFill>
                <a:schemeClr val="accent6">
                  <a:lumMod val="50000"/>
                  <a:alpha val="23000"/>
                </a:schemeClr>
              </a:solidFill>
              <a:ln w="19050">
                <a:solidFill>
                  <a:schemeClr val="lt1"/>
                </a:solidFill>
              </a:ln>
              <a:effectLst/>
            </c:spPr>
            <c:extLst>
              <c:ext xmlns:c16="http://schemas.microsoft.com/office/drawing/2014/chart" uri="{C3380CC4-5D6E-409C-BE32-E72D297353CC}">
                <c16:uniqueId val="{00000003-3144-4106-9A14-CF9F08BD412D}"/>
              </c:ext>
            </c:extLst>
          </c:dPt>
          <c:dPt>
            <c:idx val="2"/>
            <c:bubble3D val="0"/>
            <c:spPr>
              <a:noFill/>
              <a:ln w="19050">
                <a:noFill/>
              </a:ln>
              <a:effectLst/>
            </c:spPr>
            <c:extLst>
              <c:ext xmlns:c16="http://schemas.microsoft.com/office/drawing/2014/chart" uri="{C3380CC4-5D6E-409C-BE32-E72D297353CC}">
                <c16:uniqueId val="{00000005-3144-4106-9A14-CF9F08BD412D}"/>
              </c:ext>
            </c:extLst>
          </c:dPt>
          <c:val>
            <c:numRef>
              <c:f>'Pivot data'!$J$2:$J$4</c:f>
              <c:numCache>
                <c:formatCode>0.0%</c:formatCode>
                <c:ptCount val="3"/>
                <c:pt idx="0">
                  <c:v>0.3805023463887211</c:v>
                </c:pt>
                <c:pt idx="1">
                  <c:v>0.61949765361127884</c:v>
                </c:pt>
                <c:pt idx="2">
                  <c:v>1</c:v>
                </c:pt>
              </c:numCache>
            </c:numRef>
          </c:val>
          <c:extLst>
            <c:ext xmlns:c16="http://schemas.microsoft.com/office/drawing/2014/chart" uri="{C3380CC4-5D6E-409C-BE32-E72D297353CC}">
              <c16:uniqueId val="{00000006-3144-4106-9A14-CF9F08BD412D}"/>
            </c:ext>
          </c:extLst>
        </c:ser>
        <c:dLbls>
          <c:showLegendKey val="0"/>
          <c:showVal val="0"/>
          <c:showCatName val="0"/>
          <c:showSerName val="0"/>
          <c:showPercent val="0"/>
          <c:showBubbleSize val="0"/>
          <c:showLeaderLines val="1"/>
        </c:dLbls>
        <c:firstSliceAng val="27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[Live-Dashboard_Quarter_If Condition.xlsx]Pivot data!PivotTable2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GM%</a:t>
            </a:r>
            <a:r>
              <a:rPr lang="en-IN" b="1" baseline="0"/>
              <a:t> Trend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tailEnd w="lg" len="lg"/>
          </a:ln>
          <a:effectLst/>
        </c:spPr>
        <c:marker>
          <c:symbol val="circle"/>
          <c:size val="5"/>
          <c:spPr>
            <a:solidFill>
              <a:schemeClr val="bg1"/>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tailEnd w="lg" len="lg"/>
          </a:ln>
          <a:effectLst/>
        </c:spPr>
        <c:marker>
          <c:symbol val="circle"/>
          <c:size val="5"/>
          <c:spPr>
            <a:solidFill>
              <a:schemeClr val="bg1"/>
            </a:solidFill>
            <a:ln w="9525">
              <a:solidFill>
                <a:schemeClr val="accent1">
                  <a:lumMod val="50000"/>
                </a:schemeClr>
              </a:solidFill>
            </a:ln>
            <a:effectLst/>
          </c:spPr>
        </c:marker>
      </c:pivotFmt>
      <c:pivotFmt>
        <c:idx val="2"/>
        <c:spPr>
          <a:solidFill>
            <a:schemeClr val="accent1"/>
          </a:solidFill>
          <a:ln w="19050" cap="rnd">
            <a:solidFill>
              <a:schemeClr val="accent1"/>
            </a:solidFill>
            <a:round/>
            <a:tailEnd w="lg" len="lg"/>
          </a:ln>
          <a:effectLst/>
        </c:spPr>
        <c:marker>
          <c:symbol val="circle"/>
          <c:size val="5"/>
          <c:spPr>
            <a:solidFill>
              <a:schemeClr val="bg1"/>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accent1"/>
            </a:solidFill>
            <a:round/>
            <a:tailEnd w="lg" len="lg"/>
          </a:ln>
          <a:effectLst/>
        </c:spPr>
        <c:marker>
          <c:symbol val="circle"/>
          <c:size val="5"/>
          <c:spPr>
            <a:solidFill>
              <a:schemeClr val="bg1"/>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404734995528382E-2"/>
          <c:y val="2.8372486138960377E-2"/>
          <c:w val="0.86621764905648424"/>
          <c:h val="0.71912511656332789"/>
        </c:manualLayout>
      </c:layout>
      <c:lineChart>
        <c:grouping val="standard"/>
        <c:varyColors val="0"/>
        <c:ser>
          <c:idx val="0"/>
          <c:order val="0"/>
          <c:tx>
            <c:strRef>
              <c:f>'Pivot data'!$J$26</c:f>
              <c:strCache>
                <c:ptCount val="1"/>
                <c:pt idx="0">
                  <c:v>Total</c:v>
                </c:pt>
              </c:strCache>
            </c:strRef>
          </c:tx>
          <c:spPr>
            <a:ln w="19050" cap="rnd">
              <a:solidFill>
                <a:schemeClr val="accent1"/>
              </a:solidFill>
              <a:round/>
              <a:tailEnd w="lg" len="lg"/>
            </a:ln>
            <a:effectLst/>
          </c:spPr>
          <c:marker>
            <c:symbol val="circle"/>
            <c:size val="5"/>
            <c:spPr>
              <a:solidFill>
                <a:schemeClr val="bg1"/>
              </a:solidFill>
              <a:ln w="9525">
                <a:solidFill>
                  <a:schemeClr val="accent1">
                    <a:lumMod val="50000"/>
                  </a:schemeClr>
                </a:solidFill>
              </a:ln>
              <a:effectLst/>
            </c:spPr>
          </c:marker>
          <c:cat>
            <c:strRef>
              <c:f>'Pivot data'!$I$27:$I$39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data'!$J$27:$J$39</c:f>
              <c:numCache>
                <c:formatCode>0.0%</c:formatCode>
                <c:ptCount val="12"/>
                <c:pt idx="0">
                  <c:v>0.39330767387585347</c:v>
                </c:pt>
                <c:pt idx="1">
                  <c:v>0.37968103579859452</c:v>
                </c:pt>
                <c:pt idx="2">
                  <c:v>0.37833099791856484</c:v>
                </c:pt>
                <c:pt idx="3">
                  <c:v>0.35771734071611949</c:v>
                </c:pt>
                <c:pt idx="4">
                  <c:v>0.37116019878717116</c:v>
                </c:pt>
                <c:pt idx="5">
                  <c:v>0.37792768841949748</c:v>
                </c:pt>
                <c:pt idx="6">
                  <c:v>0.38645261226331706</c:v>
                </c:pt>
                <c:pt idx="7">
                  <c:v>0.38803007643010134</c:v>
                </c:pt>
                <c:pt idx="8">
                  <c:v>0.38668246176007487</c:v>
                </c:pt>
                <c:pt idx="9">
                  <c:v>0.39856955272946709</c:v>
                </c:pt>
                <c:pt idx="10">
                  <c:v>0.37906854649198285</c:v>
                </c:pt>
                <c:pt idx="11">
                  <c:v>0.36022687836696443</c:v>
                </c:pt>
              </c:numCache>
            </c:numRef>
          </c:val>
          <c:smooth val="0"/>
          <c:extLst>
            <c:ext xmlns:c16="http://schemas.microsoft.com/office/drawing/2014/chart" uri="{C3380CC4-5D6E-409C-BE32-E72D297353CC}">
              <c16:uniqueId val="{00000000-22EF-406A-AA99-D1412342F3ED}"/>
            </c:ext>
          </c:extLst>
        </c:ser>
        <c:dLbls>
          <c:showLegendKey val="0"/>
          <c:showVal val="0"/>
          <c:showCatName val="0"/>
          <c:showSerName val="0"/>
          <c:showPercent val="0"/>
          <c:showBubbleSize val="0"/>
        </c:dLbls>
        <c:marker val="1"/>
        <c:smooth val="0"/>
        <c:axId val="1480677167"/>
        <c:axId val="1333223199"/>
      </c:lineChart>
      <c:catAx>
        <c:axId val="148067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23199"/>
        <c:crosses val="autoZero"/>
        <c:auto val="1"/>
        <c:lblAlgn val="ctr"/>
        <c:lblOffset val="100"/>
        <c:noMultiLvlLbl val="0"/>
      </c:catAx>
      <c:valAx>
        <c:axId val="13332231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67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[Live-Dashboard_Quarter_If Condition.xlsx]Pivot data!PivotTable3</c:name>
    <c:fmtId val="2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Net</a:t>
            </a:r>
            <a:r>
              <a:rPr lang="en-IN" b="1" baseline="0"/>
              <a:t> Revenue by Team</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data'!$M$26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data'!$L$27:$L$28</c:f>
              <c:strCache>
                <c:ptCount val="1"/>
                <c:pt idx="0">
                  <c:v>Team2</c:v>
                </c:pt>
              </c:strCache>
            </c:strRef>
          </c:cat>
          <c:val>
            <c:numRef>
              <c:f>'Pivot data'!$M$27:$M$28</c:f>
              <c:numCache>
                <c:formatCode>0</c:formatCode>
                <c:ptCount val="1"/>
                <c:pt idx="0">
                  <c:v>204683.88896199979</c:v>
                </c:pt>
              </c:numCache>
            </c:numRef>
          </c:val>
          <c:extLst>
            <c:ext xmlns:c16="http://schemas.microsoft.com/office/drawing/2014/chart" uri="{C3380CC4-5D6E-409C-BE32-E72D297353CC}">
              <c16:uniqueId val="{00000000-7668-4481-838C-67E6D07A0DBA}"/>
            </c:ext>
          </c:extLst>
        </c:ser>
        <c:dLbls>
          <c:showLegendKey val="0"/>
          <c:showVal val="0"/>
          <c:showCatName val="0"/>
          <c:showSerName val="0"/>
          <c:showPercent val="0"/>
          <c:showBubbleSize val="0"/>
        </c:dLbls>
        <c:gapWidth val="219"/>
        <c:overlap val="-27"/>
        <c:axId val="1334676831"/>
        <c:axId val="1333223615"/>
      </c:barChart>
      <c:catAx>
        <c:axId val="13346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23615"/>
        <c:crosses val="autoZero"/>
        <c:auto val="1"/>
        <c:lblAlgn val="ctr"/>
        <c:lblOffset val="100"/>
        <c:noMultiLvlLbl val="0"/>
      </c:catAx>
      <c:valAx>
        <c:axId val="13332236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67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6" Type="http://schemas.openxmlformats.org/officeDocument/2006/relationships/hyperlink" Target="#'Tabular View'!A1"/><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152400</xdr:rowOff>
    </xdr:from>
    <xdr:to>
      <xdr:col>4</xdr:col>
      <xdr:colOff>0</xdr:colOff>
      <xdr:row>24</xdr:row>
      <xdr:rowOff>180975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B6349350-6B25-448E-8C05-CE2904FF01A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09600" y="2628900"/>
              <a:ext cx="1828800" cy="2124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8</xdr:row>
      <xdr:rowOff>171450</xdr:rowOff>
    </xdr:from>
    <xdr:to>
      <xdr:col>4</xdr:col>
      <xdr:colOff>9525</xdr:colOff>
      <xdr:row>13</xdr:row>
      <xdr:rowOff>104775</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F3027138-4EDF-4D5C-821E-B021B886EFE3}"/>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19125" y="1695450"/>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5</xdr:row>
      <xdr:rowOff>9525</xdr:rowOff>
    </xdr:from>
    <xdr:to>
      <xdr:col>18</xdr:col>
      <xdr:colOff>581024</xdr:colOff>
      <xdr:row>25</xdr:row>
      <xdr:rowOff>1</xdr:rowOff>
    </xdr:to>
    <mc:AlternateContent xmlns:mc="http://schemas.openxmlformats.org/markup-compatibility/2006" xmlns:a14="http://schemas.microsoft.com/office/drawing/2010/main">
      <mc:Choice Requires="a14">
        <xdr:graphicFrame macro="">
          <xdr:nvGraphicFramePr>
            <xdr:cNvPr id="5" name="Teams">
              <a:extLst>
                <a:ext uri="{FF2B5EF4-FFF2-40B4-BE49-F238E27FC236}">
                  <a16:creationId xmlns:a16="http://schemas.microsoft.com/office/drawing/2014/main" id="{FCFD45C1-1ADB-40DB-8D29-8D615E4D8DB6}"/>
                </a:ext>
              </a:extLst>
            </xdr:cNvPr>
            <xdr:cNvGraphicFramePr/>
          </xdr:nvGraphicFramePr>
          <xdr:xfrm>
            <a:off x="0" y="0"/>
            <a:ext cx="0" cy="0"/>
          </xdr:xfrm>
          <a:graphic>
            <a:graphicData uri="http://schemas.microsoft.com/office/drawing/2010/slicer">
              <sle:slicer xmlns:sle="http://schemas.microsoft.com/office/drawing/2010/slicer" name="Teams"/>
            </a:graphicData>
          </a:graphic>
        </xdr:graphicFrame>
      </mc:Choice>
      <mc:Fallback xmlns="">
        <xdr:sp macro="" textlink="">
          <xdr:nvSpPr>
            <xdr:cNvPr id="0" name=""/>
            <xdr:cNvSpPr>
              <a:spLocks noTextEdit="1"/>
            </xdr:cNvSpPr>
          </xdr:nvSpPr>
          <xdr:spPr>
            <a:xfrm>
              <a:off x="10477500" y="962025"/>
              <a:ext cx="1076324" cy="3800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xdr:row>
      <xdr:rowOff>0</xdr:rowOff>
    </xdr:from>
    <xdr:to>
      <xdr:col>18</xdr:col>
      <xdr:colOff>581025</xdr:colOff>
      <xdr:row>4</xdr:row>
      <xdr:rowOff>133350</xdr:rowOff>
    </xdr:to>
    <xdr:sp macro="" textlink="">
      <xdr:nvSpPr>
        <xdr:cNvPr id="6" name="TextBox 5">
          <a:extLst>
            <a:ext uri="{FF2B5EF4-FFF2-40B4-BE49-F238E27FC236}">
              <a16:creationId xmlns:a16="http://schemas.microsoft.com/office/drawing/2014/main" id="{698614D4-D620-4209-A329-04698032F8CB}"/>
            </a:ext>
          </a:extLst>
        </xdr:cNvPr>
        <xdr:cNvSpPr txBox="1"/>
      </xdr:nvSpPr>
      <xdr:spPr>
        <a:xfrm>
          <a:off x="0" y="0"/>
          <a:ext cx="10944225" cy="51435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b="0">
              <a:solidFill>
                <a:schemeClr val="bg1"/>
              </a:solidFill>
            </a:rPr>
            <a:t>Excel Dashboard Power BI</a:t>
          </a:r>
        </a:p>
      </xdr:txBody>
    </xdr:sp>
    <xdr:clientData/>
  </xdr:twoCellAnchor>
  <xdr:twoCellAnchor editAs="oneCell">
    <xdr:from>
      <xdr:col>1</xdr:col>
      <xdr:colOff>0</xdr:colOff>
      <xdr:row>5</xdr:row>
      <xdr:rowOff>0</xdr:rowOff>
    </xdr:from>
    <xdr:to>
      <xdr:col>4</xdr:col>
      <xdr:colOff>0</xdr:colOff>
      <xdr:row>8</xdr:row>
      <xdr:rowOff>133350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AA84F6C0-E2EB-490E-869C-31583B8EAD8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571500"/>
              <a:ext cx="18288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85725</xdr:colOff>
      <xdr:row>5</xdr:row>
      <xdr:rowOff>10716</xdr:rowOff>
    </xdr:from>
    <xdr:to>
      <xdr:col>6</xdr:col>
      <xdr:colOff>314325</xdr:colOff>
      <xdr:row>9</xdr:row>
      <xdr:rowOff>19050</xdr:rowOff>
    </xdr:to>
    <xdr:grpSp>
      <xdr:nvGrpSpPr>
        <xdr:cNvPr id="43" name="Group 42">
          <a:extLst>
            <a:ext uri="{FF2B5EF4-FFF2-40B4-BE49-F238E27FC236}">
              <a16:creationId xmlns:a16="http://schemas.microsoft.com/office/drawing/2014/main" id="{47BD2882-3539-4515-84F8-19DF18C0FD53}"/>
            </a:ext>
          </a:extLst>
        </xdr:cNvPr>
        <xdr:cNvGrpSpPr/>
      </xdr:nvGrpSpPr>
      <xdr:grpSpPr>
        <a:xfrm>
          <a:off x="2543790" y="983700"/>
          <a:ext cx="1457632" cy="786721"/>
          <a:chOff x="1920541" y="600075"/>
          <a:chExt cx="1451810" cy="770334"/>
        </a:xfrm>
      </xdr:grpSpPr>
      <xdr:sp macro="" textlink="">
        <xdr:nvSpPr>
          <xdr:cNvPr id="7" name="Rectangle: Rounded Corners 6">
            <a:extLst>
              <a:ext uri="{FF2B5EF4-FFF2-40B4-BE49-F238E27FC236}">
                <a16:creationId xmlns:a16="http://schemas.microsoft.com/office/drawing/2014/main" id="{2D8F72E6-5338-4C64-9ECB-48B96152639E}"/>
              </a:ext>
            </a:extLst>
          </xdr:cNvPr>
          <xdr:cNvSpPr/>
        </xdr:nvSpPr>
        <xdr:spPr>
          <a:xfrm>
            <a:off x="1920541" y="600075"/>
            <a:ext cx="1451810" cy="74295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Pivot data'!C1">
        <xdr:nvSpPr>
          <xdr:cNvPr id="8" name="TextBox 7">
            <a:extLst>
              <a:ext uri="{FF2B5EF4-FFF2-40B4-BE49-F238E27FC236}">
                <a16:creationId xmlns:a16="http://schemas.microsoft.com/office/drawing/2014/main" id="{A7BF01C6-8F51-45E5-8BE4-A7122007A990}"/>
              </a:ext>
            </a:extLst>
          </xdr:cNvPr>
          <xdr:cNvSpPr txBox="1"/>
        </xdr:nvSpPr>
        <xdr:spPr>
          <a:xfrm>
            <a:off x="1968229" y="1030203"/>
            <a:ext cx="1360507" cy="340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5A6173-1C80-4122-A672-CC410DA41FFB}" type="TxLink">
              <a:rPr lang="en-US" sz="1200" b="1" i="0" u="none" strike="noStrike">
                <a:solidFill>
                  <a:srgbClr val="000000"/>
                </a:solidFill>
                <a:latin typeface="Arial" panose="020B0604020202020204" pitchFamily="34" charset="0"/>
                <a:cs typeface="Arial" panose="020B0604020202020204" pitchFamily="34" charset="0"/>
              </a:rPr>
              <a:pPr algn="ctr"/>
              <a:t>Gross Revenue</a:t>
            </a:fld>
            <a:endParaRPr lang="en-IN" sz="1200" b="1">
              <a:latin typeface="Arial" panose="020B0604020202020204" pitchFamily="34" charset="0"/>
              <a:cs typeface="Arial" panose="020B0604020202020204" pitchFamily="34" charset="0"/>
            </a:endParaRPr>
          </a:p>
        </xdr:txBody>
      </xdr:sp>
      <xdr:sp macro="" textlink="'Pivot data'!C2">
        <xdr:nvSpPr>
          <xdr:cNvPr id="10" name="TextBox 9">
            <a:extLst>
              <a:ext uri="{FF2B5EF4-FFF2-40B4-BE49-F238E27FC236}">
                <a16:creationId xmlns:a16="http://schemas.microsoft.com/office/drawing/2014/main" id="{AC5FB1E3-B0C8-4DEB-AA67-BFD93DFC836C}"/>
              </a:ext>
            </a:extLst>
          </xdr:cNvPr>
          <xdr:cNvSpPr txBox="1"/>
        </xdr:nvSpPr>
        <xdr:spPr>
          <a:xfrm>
            <a:off x="1958691" y="600075"/>
            <a:ext cx="1390097" cy="29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BF2DF9-2CE6-459E-90A5-DC5138AA1773}" type="TxLink">
              <a:rPr lang="en-US" sz="1200" b="1" i="0" u="none" strike="noStrike">
                <a:solidFill>
                  <a:srgbClr val="0070C0"/>
                </a:solidFill>
                <a:latin typeface="Arial" panose="020B0604020202020204" pitchFamily="34" charset="0"/>
                <a:cs typeface="Arial" panose="020B0604020202020204" pitchFamily="34" charset="0"/>
              </a:rPr>
              <a:pPr algn="ctr"/>
              <a:t>235015</a:t>
            </a:fld>
            <a:endParaRPr lang="en-IN" sz="12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3" name="Picture 32">
                <a:extLst>
                  <a:ext uri="{FF2B5EF4-FFF2-40B4-BE49-F238E27FC236}">
                    <a16:creationId xmlns:a16="http://schemas.microsoft.com/office/drawing/2014/main" id="{83F6C630-F71F-48C2-954E-EDCDDF33D508}"/>
                  </a:ext>
                </a:extLst>
              </xdr:cNvPr>
              <xdr:cNvPicPr>
                <a:picLocks noChangeAspect="1" noChangeArrowheads="1"/>
                <a:extLst>
                  <a:ext uri="{84589F7E-364E-4C9E-8A38-B11213B215E9}">
                    <a14:cameraTool cellRange="'Pivot data'!$C$3" spid="_x0000_s2486"/>
                  </a:ext>
                </a:extLst>
              </xdr:cNvPicPr>
            </xdr:nvPicPr>
            <xdr:blipFill>
              <a:blip xmlns:r="http://schemas.openxmlformats.org/officeDocument/2006/relationships" r:embed="rId1"/>
              <a:srcRect/>
              <a:stretch>
                <a:fillRect/>
              </a:stretch>
            </xdr:blipFill>
            <xdr:spPr bwMode="auto">
              <a:xfrm>
                <a:off x="1935079" y="892342"/>
                <a:ext cx="1403684" cy="23542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6</xdr:col>
      <xdr:colOff>441164</xdr:colOff>
      <xdr:row>5</xdr:row>
      <xdr:rowOff>11906</xdr:rowOff>
    </xdr:from>
    <xdr:to>
      <xdr:col>9</xdr:col>
      <xdr:colOff>58158</xdr:colOff>
      <xdr:row>9</xdr:row>
      <xdr:rowOff>9525</xdr:rowOff>
    </xdr:to>
    <xdr:grpSp>
      <xdr:nvGrpSpPr>
        <xdr:cNvPr id="44" name="Group 43">
          <a:extLst>
            <a:ext uri="{FF2B5EF4-FFF2-40B4-BE49-F238E27FC236}">
              <a16:creationId xmlns:a16="http://schemas.microsoft.com/office/drawing/2014/main" id="{706D0189-3FE8-4DA7-8951-CFFFCF03A1FA}"/>
            </a:ext>
          </a:extLst>
        </xdr:cNvPr>
        <xdr:cNvGrpSpPr/>
      </xdr:nvGrpSpPr>
      <xdr:grpSpPr>
        <a:xfrm>
          <a:off x="4128261" y="984890"/>
          <a:ext cx="1460542" cy="776006"/>
          <a:chOff x="1920541" y="600075"/>
          <a:chExt cx="1451810" cy="759619"/>
        </a:xfrm>
      </xdr:grpSpPr>
      <xdr:sp macro="" textlink="">
        <xdr:nvSpPr>
          <xdr:cNvPr id="45" name="Rectangle: Rounded Corners 44">
            <a:extLst>
              <a:ext uri="{FF2B5EF4-FFF2-40B4-BE49-F238E27FC236}">
                <a16:creationId xmlns:a16="http://schemas.microsoft.com/office/drawing/2014/main" id="{8E363372-AB91-4AA1-89C2-9C0ECE48C846}"/>
              </a:ext>
            </a:extLst>
          </xdr:cNvPr>
          <xdr:cNvSpPr/>
        </xdr:nvSpPr>
        <xdr:spPr>
          <a:xfrm>
            <a:off x="1920541" y="600075"/>
            <a:ext cx="1451810" cy="74295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Pivot data'!D1">
        <xdr:nvSpPr>
          <xdr:cNvPr id="46" name="TextBox 45">
            <a:extLst>
              <a:ext uri="{FF2B5EF4-FFF2-40B4-BE49-F238E27FC236}">
                <a16:creationId xmlns:a16="http://schemas.microsoft.com/office/drawing/2014/main" id="{9B0699A6-A5BF-48BC-9392-C26BD2D52813}"/>
              </a:ext>
            </a:extLst>
          </xdr:cNvPr>
          <xdr:cNvSpPr txBox="1"/>
        </xdr:nvSpPr>
        <xdr:spPr>
          <a:xfrm>
            <a:off x="1968229" y="1030203"/>
            <a:ext cx="1360507" cy="329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2802A9-A379-4718-B892-7120FC5C2E19}" type="TxLink">
              <a:rPr lang="en-US" sz="1200" b="1" i="0" u="none" strike="noStrike">
                <a:solidFill>
                  <a:srgbClr val="000000"/>
                </a:solidFill>
                <a:latin typeface="Arial" panose="020B0604020202020204" pitchFamily="34" charset="0"/>
                <a:cs typeface="Arial" panose="020B0604020202020204" pitchFamily="34" charset="0"/>
              </a:rPr>
              <a:pPr algn="ctr"/>
              <a:t>Discount</a:t>
            </a:fld>
            <a:endParaRPr lang="en-IN" sz="1200" b="1">
              <a:latin typeface="Arial" panose="020B0604020202020204" pitchFamily="34" charset="0"/>
              <a:cs typeface="Arial" panose="020B0604020202020204" pitchFamily="34" charset="0"/>
            </a:endParaRPr>
          </a:p>
        </xdr:txBody>
      </xdr:sp>
      <xdr:sp macro="" textlink="'Pivot data'!D2">
        <xdr:nvSpPr>
          <xdr:cNvPr id="47" name="TextBox 46">
            <a:extLst>
              <a:ext uri="{FF2B5EF4-FFF2-40B4-BE49-F238E27FC236}">
                <a16:creationId xmlns:a16="http://schemas.microsoft.com/office/drawing/2014/main" id="{5D7C130D-50BF-4FC4-8CB2-AE3F3E346B80}"/>
              </a:ext>
            </a:extLst>
          </xdr:cNvPr>
          <xdr:cNvSpPr txBox="1"/>
        </xdr:nvSpPr>
        <xdr:spPr>
          <a:xfrm>
            <a:off x="1958691" y="600075"/>
            <a:ext cx="1390097" cy="29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CDAE3B-8F8D-4340-8D7B-0769AE6668AC}" type="TxLink">
              <a:rPr lang="en-US" sz="1200" b="1" i="0" u="none" strike="noStrike">
                <a:solidFill>
                  <a:srgbClr val="0070C0"/>
                </a:solidFill>
                <a:latin typeface="Arial" panose="020B0604020202020204" pitchFamily="34" charset="0"/>
                <a:cs typeface="Arial" panose="020B0604020202020204" pitchFamily="34" charset="0"/>
              </a:rPr>
              <a:pPr algn="ctr"/>
              <a:t>30332</a:t>
            </a:fld>
            <a:endParaRPr lang="en-IN" sz="12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48" name="Picture 47">
                <a:extLst>
                  <a:ext uri="{FF2B5EF4-FFF2-40B4-BE49-F238E27FC236}">
                    <a16:creationId xmlns:a16="http://schemas.microsoft.com/office/drawing/2014/main" id="{BADE469D-BC6D-4D3C-97AD-F57456CAB403}"/>
                  </a:ext>
                </a:extLst>
              </xdr:cNvPr>
              <xdr:cNvPicPr>
                <a:picLocks noChangeAspect="1" noChangeArrowheads="1"/>
                <a:extLst>
                  <a:ext uri="{84589F7E-364E-4C9E-8A38-B11213B215E9}">
                    <a14:cameraTool cellRange="'Pivot data'!$C$3" spid="_x0000_s2487"/>
                  </a:ext>
                </a:extLst>
              </xdr:cNvPicPr>
            </xdr:nvPicPr>
            <xdr:blipFill>
              <a:blip xmlns:r="http://schemas.openxmlformats.org/officeDocument/2006/relationships" r:embed="rId1"/>
              <a:srcRect/>
              <a:stretch>
                <a:fillRect/>
              </a:stretch>
            </xdr:blipFill>
            <xdr:spPr bwMode="auto">
              <a:xfrm>
                <a:off x="1935079" y="892342"/>
                <a:ext cx="1403684" cy="23542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9</xdr:col>
      <xdr:colOff>184548</xdr:colOff>
      <xdr:row>5</xdr:row>
      <xdr:rowOff>11906</xdr:rowOff>
    </xdr:from>
    <xdr:to>
      <xdr:col>11</xdr:col>
      <xdr:colOff>413146</xdr:colOff>
      <xdr:row>9</xdr:row>
      <xdr:rowOff>47625</xdr:rowOff>
    </xdr:to>
    <xdr:grpSp>
      <xdr:nvGrpSpPr>
        <xdr:cNvPr id="49" name="Group 48">
          <a:extLst>
            <a:ext uri="{FF2B5EF4-FFF2-40B4-BE49-F238E27FC236}">
              <a16:creationId xmlns:a16="http://schemas.microsoft.com/office/drawing/2014/main" id="{CABE4047-EBE7-4A63-92E4-07ECEE39AC14}"/>
            </a:ext>
          </a:extLst>
        </xdr:cNvPr>
        <xdr:cNvGrpSpPr/>
      </xdr:nvGrpSpPr>
      <xdr:grpSpPr>
        <a:xfrm>
          <a:off x="5715193" y="984890"/>
          <a:ext cx="1457630" cy="814106"/>
          <a:chOff x="1920541" y="600075"/>
          <a:chExt cx="1451810" cy="797719"/>
        </a:xfrm>
      </xdr:grpSpPr>
      <xdr:sp macro="" textlink="">
        <xdr:nvSpPr>
          <xdr:cNvPr id="50" name="Rectangle: Rounded Corners 49">
            <a:extLst>
              <a:ext uri="{FF2B5EF4-FFF2-40B4-BE49-F238E27FC236}">
                <a16:creationId xmlns:a16="http://schemas.microsoft.com/office/drawing/2014/main" id="{AB00871F-D28A-411A-8129-78D559225D0D}"/>
              </a:ext>
            </a:extLst>
          </xdr:cNvPr>
          <xdr:cNvSpPr/>
        </xdr:nvSpPr>
        <xdr:spPr>
          <a:xfrm>
            <a:off x="1920541" y="600075"/>
            <a:ext cx="1451810" cy="74295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Pivot data'!E1">
        <xdr:nvSpPr>
          <xdr:cNvPr id="51" name="TextBox 50">
            <a:extLst>
              <a:ext uri="{FF2B5EF4-FFF2-40B4-BE49-F238E27FC236}">
                <a16:creationId xmlns:a16="http://schemas.microsoft.com/office/drawing/2014/main" id="{668102A9-D4FD-4D3C-8A5F-EAB419575711}"/>
              </a:ext>
            </a:extLst>
          </xdr:cNvPr>
          <xdr:cNvSpPr txBox="1"/>
        </xdr:nvSpPr>
        <xdr:spPr>
          <a:xfrm>
            <a:off x="1968229" y="1030203"/>
            <a:ext cx="1360507" cy="367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01AB74-E073-4F25-8D6E-9C4D6E3996D7}" type="TxLink">
              <a:rPr lang="en-US" sz="1200" b="1" i="0" u="none" strike="noStrike">
                <a:solidFill>
                  <a:srgbClr val="000000"/>
                </a:solidFill>
                <a:latin typeface="Arial" panose="020B0604020202020204" pitchFamily="34" charset="0"/>
                <a:cs typeface="Arial" panose="020B0604020202020204" pitchFamily="34" charset="0"/>
              </a:rPr>
              <a:pPr algn="ctr"/>
              <a:t>Net Revenue</a:t>
            </a:fld>
            <a:endParaRPr lang="en-IN" sz="1200" b="1">
              <a:latin typeface="Arial" panose="020B0604020202020204" pitchFamily="34" charset="0"/>
              <a:cs typeface="Arial" panose="020B0604020202020204" pitchFamily="34" charset="0"/>
            </a:endParaRPr>
          </a:p>
        </xdr:txBody>
      </xdr:sp>
      <xdr:sp macro="" textlink="'Pivot data'!E2">
        <xdr:nvSpPr>
          <xdr:cNvPr id="52" name="TextBox 51">
            <a:extLst>
              <a:ext uri="{FF2B5EF4-FFF2-40B4-BE49-F238E27FC236}">
                <a16:creationId xmlns:a16="http://schemas.microsoft.com/office/drawing/2014/main" id="{75715AD5-8485-46C1-9599-15116019D148}"/>
              </a:ext>
            </a:extLst>
          </xdr:cNvPr>
          <xdr:cNvSpPr txBox="1"/>
        </xdr:nvSpPr>
        <xdr:spPr>
          <a:xfrm>
            <a:off x="1958691" y="600075"/>
            <a:ext cx="1390097" cy="29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C8B94D-4B1E-4677-BA2B-834EFAC8965B}" type="TxLink">
              <a:rPr lang="en-US" sz="1200" b="1" i="0" u="none" strike="noStrike">
                <a:solidFill>
                  <a:srgbClr val="0070C0"/>
                </a:solidFill>
                <a:latin typeface="Arial" panose="020B0604020202020204" pitchFamily="34" charset="0"/>
                <a:cs typeface="Arial" panose="020B0604020202020204" pitchFamily="34" charset="0"/>
              </a:rPr>
              <a:pPr algn="ctr"/>
              <a:t>204684</a:t>
            </a:fld>
            <a:endParaRPr lang="en-IN" sz="12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53" name="Picture 52">
                <a:extLst>
                  <a:ext uri="{FF2B5EF4-FFF2-40B4-BE49-F238E27FC236}">
                    <a16:creationId xmlns:a16="http://schemas.microsoft.com/office/drawing/2014/main" id="{D2BD5142-D7D0-4DBE-87FF-F6E174114B58}"/>
                  </a:ext>
                </a:extLst>
              </xdr:cNvPr>
              <xdr:cNvPicPr>
                <a:picLocks noChangeAspect="1" noChangeArrowheads="1"/>
                <a:extLst>
                  <a:ext uri="{84589F7E-364E-4C9E-8A38-B11213B215E9}">
                    <a14:cameraTool cellRange="'Pivot data'!$C$3" spid="_x0000_s2488"/>
                  </a:ext>
                </a:extLst>
              </xdr:cNvPicPr>
            </xdr:nvPicPr>
            <xdr:blipFill>
              <a:blip xmlns:r="http://schemas.openxmlformats.org/officeDocument/2006/relationships" r:embed="rId1"/>
              <a:srcRect/>
              <a:stretch>
                <a:fillRect/>
              </a:stretch>
            </xdr:blipFill>
            <xdr:spPr bwMode="auto">
              <a:xfrm>
                <a:off x="1935079" y="892342"/>
                <a:ext cx="1403684" cy="23542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11</xdr:col>
      <xdr:colOff>541738</xdr:colOff>
      <xdr:row>5</xdr:row>
      <xdr:rowOff>11906</xdr:rowOff>
    </xdr:from>
    <xdr:to>
      <xdr:col>14</xdr:col>
      <xdr:colOff>163119</xdr:colOff>
      <xdr:row>9</xdr:row>
      <xdr:rowOff>47625</xdr:rowOff>
    </xdr:to>
    <xdr:grpSp>
      <xdr:nvGrpSpPr>
        <xdr:cNvPr id="54" name="Group 53">
          <a:extLst>
            <a:ext uri="{FF2B5EF4-FFF2-40B4-BE49-F238E27FC236}">
              <a16:creationId xmlns:a16="http://schemas.microsoft.com/office/drawing/2014/main" id="{467AC8CD-2BB8-4CAD-A260-6B0D57701E60}"/>
            </a:ext>
          </a:extLst>
        </xdr:cNvPr>
        <xdr:cNvGrpSpPr/>
      </xdr:nvGrpSpPr>
      <xdr:grpSpPr>
        <a:xfrm>
          <a:off x="7301415" y="984890"/>
          <a:ext cx="1464930" cy="814106"/>
          <a:chOff x="1920541" y="600075"/>
          <a:chExt cx="1451810" cy="797719"/>
        </a:xfrm>
      </xdr:grpSpPr>
      <xdr:sp macro="" textlink="">
        <xdr:nvSpPr>
          <xdr:cNvPr id="55" name="Rectangle: Rounded Corners 54">
            <a:extLst>
              <a:ext uri="{FF2B5EF4-FFF2-40B4-BE49-F238E27FC236}">
                <a16:creationId xmlns:a16="http://schemas.microsoft.com/office/drawing/2014/main" id="{97FB038E-5F7A-4BB6-9769-F6F10AE870F8}"/>
              </a:ext>
            </a:extLst>
          </xdr:cNvPr>
          <xdr:cNvSpPr/>
        </xdr:nvSpPr>
        <xdr:spPr>
          <a:xfrm>
            <a:off x="1920541" y="600075"/>
            <a:ext cx="1451810" cy="74295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Pivot data'!F1">
        <xdr:nvSpPr>
          <xdr:cNvPr id="56" name="TextBox 55">
            <a:extLst>
              <a:ext uri="{FF2B5EF4-FFF2-40B4-BE49-F238E27FC236}">
                <a16:creationId xmlns:a16="http://schemas.microsoft.com/office/drawing/2014/main" id="{FDF67642-BD91-472B-A031-335078AE2B2B}"/>
              </a:ext>
            </a:extLst>
          </xdr:cNvPr>
          <xdr:cNvSpPr txBox="1"/>
        </xdr:nvSpPr>
        <xdr:spPr>
          <a:xfrm>
            <a:off x="1968229" y="1030203"/>
            <a:ext cx="1360507" cy="367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4ABDEC-7338-41A6-8EFD-84FEB8B1484F}" type="TxLink">
              <a:rPr lang="en-US" sz="1200" b="1" i="0" u="none" strike="noStrike">
                <a:solidFill>
                  <a:srgbClr val="000000"/>
                </a:solidFill>
                <a:latin typeface="Arial" panose="020B0604020202020204" pitchFamily="34" charset="0"/>
                <a:cs typeface="Arial" panose="020B0604020202020204" pitchFamily="34" charset="0"/>
              </a:rPr>
              <a:pPr algn="ctr"/>
              <a:t>Cost</a:t>
            </a:fld>
            <a:endParaRPr lang="en-IN" sz="1200" b="1">
              <a:latin typeface="Arial" panose="020B0604020202020204" pitchFamily="34" charset="0"/>
              <a:cs typeface="Arial" panose="020B0604020202020204" pitchFamily="34" charset="0"/>
            </a:endParaRPr>
          </a:p>
        </xdr:txBody>
      </xdr:sp>
      <xdr:sp macro="" textlink="'Pivot data'!F2">
        <xdr:nvSpPr>
          <xdr:cNvPr id="57" name="TextBox 56">
            <a:extLst>
              <a:ext uri="{FF2B5EF4-FFF2-40B4-BE49-F238E27FC236}">
                <a16:creationId xmlns:a16="http://schemas.microsoft.com/office/drawing/2014/main" id="{D636CAEA-DF39-4A0E-9879-798200C3DEB4}"/>
              </a:ext>
            </a:extLst>
          </xdr:cNvPr>
          <xdr:cNvSpPr txBox="1"/>
        </xdr:nvSpPr>
        <xdr:spPr>
          <a:xfrm>
            <a:off x="1958691" y="600075"/>
            <a:ext cx="1390097" cy="29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B4B511-D604-41E4-87CD-A2AFBB09A343}" type="TxLink">
              <a:rPr lang="en-US" sz="1200" b="1" i="0" u="none" strike="noStrike">
                <a:solidFill>
                  <a:srgbClr val="0070C0"/>
                </a:solidFill>
                <a:latin typeface="Arial" panose="020B0604020202020204" pitchFamily="34" charset="0"/>
                <a:cs typeface="Arial" panose="020B0604020202020204" pitchFamily="34" charset="0"/>
              </a:rPr>
              <a:pPr algn="ctr"/>
              <a:t>115237</a:t>
            </a:fld>
            <a:endParaRPr lang="en-IN" sz="12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58" name="Picture 57">
                <a:extLst>
                  <a:ext uri="{FF2B5EF4-FFF2-40B4-BE49-F238E27FC236}">
                    <a16:creationId xmlns:a16="http://schemas.microsoft.com/office/drawing/2014/main" id="{8508C73E-6BA7-4836-93F8-FE0EC84FF5A5}"/>
                  </a:ext>
                </a:extLst>
              </xdr:cNvPr>
              <xdr:cNvPicPr>
                <a:picLocks noChangeAspect="1" noChangeArrowheads="1"/>
                <a:extLst>
                  <a:ext uri="{84589F7E-364E-4C9E-8A38-B11213B215E9}">
                    <a14:cameraTool cellRange="'Pivot data'!$C$3" spid="_x0000_s2489"/>
                  </a:ext>
                </a:extLst>
              </xdr:cNvPicPr>
            </xdr:nvPicPr>
            <xdr:blipFill>
              <a:blip xmlns:r="http://schemas.openxmlformats.org/officeDocument/2006/relationships" r:embed="rId1"/>
              <a:srcRect/>
              <a:stretch>
                <a:fillRect/>
              </a:stretch>
            </xdr:blipFill>
            <xdr:spPr bwMode="auto">
              <a:xfrm>
                <a:off x="1935079" y="892342"/>
                <a:ext cx="1403684" cy="23542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14</xdr:col>
      <xdr:colOff>285752</xdr:colOff>
      <xdr:row>5</xdr:row>
      <xdr:rowOff>17859</xdr:rowOff>
    </xdr:from>
    <xdr:to>
      <xdr:col>16</xdr:col>
      <xdr:colOff>514353</xdr:colOff>
      <xdr:row>9</xdr:row>
      <xdr:rowOff>28575</xdr:rowOff>
    </xdr:to>
    <xdr:grpSp>
      <xdr:nvGrpSpPr>
        <xdr:cNvPr id="59" name="Group 58">
          <a:extLst>
            <a:ext uri="{FF2B5EF4-FFF2-40B4-BE49-F238E27FC236}">
              <a16:creationId xmlns:a16="http://schemas.microsoft.com/office/drawing/2014/main" id="{2B904CCB-D8AE-4956-8B5E-F5A7A63F06C0}"/>
            </a:ext>
          </a:extLst>
        </xdr:cNvPr>
        <xdr:cNvGrpSpPr/>
      </xdr:nvGrpSpPr>
      <xdr:grpSpPr>
        <a:xfrm>
          <a:off x="8888978" y="990843"/>
          <a:ext cx="1457633" cy="789103"/>
          <a:chOff x="1920541" y="600075"/>
          <a:chExt cx="1451810" cy="742950"/>
        </a:xfrm>
      </xdr:grpSpPr>
      <xdr:sp macro="" textlink="">
        <xdr:nvSpPr>
          <xdr:cNvPr id="60" name="Rectangle: Rounded Corners 59">
            <a:extLst>
              <a:ext uri="{FF2B5EF4-FFF2-40B4-BE49-F238E27FC236}">
                <a16:creationId xmlns:a16="http://schemas.microsoft.com/office/drawing/2014/main" id="{0E5A18F9-A8CF-4720-B2B4-2B8A87C96CDD}"/>
              </a:ext>
            </a:extLst>
          </xdr:cNvPr>
          <xdr:cNvSpPr/>
        </xdr:nvSpPr>
        <xdr:spPr>
          <a:xfrm>
            <a:off x="1920541" y="600075"/>
            <a:ext cx="1451810" cy="74295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Pivot data'!G1">
        <xdr:nvSpPr>
          <xdr:cNvPr id="61" name="TextBox 60">
            <a:extLst>
              <a:ext uri="{FF2B5EF4-FFF2-40B4-BE49-F238E27FC236}">
                <a16:creationId xmlns:a16="http://schemas.microsoft.com/office/drawing/2014/main" id="{BEF44C14-2691-4534-B513-12992B721FA3}"/>
              </a:ext>
            </a:extLst>
          </xdr:cNvPr>
          <xdr:cNvSpPr txBox="1"/>
        </xdr:nvSpPr>
        <xdr:spPr>
          <a:xfrm>
            <a:off x="1968229" y="1030203"/>
            <a:ext cx="1360507" cy="298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293576-FFBE-4605-8B24-BB0137EEA5BC}" type="TxLink">
              <a:rPr lang="en-US" sz="1200" b="1" i="0" u="none" strike="noStrike">
                <a:solidFill>
                  <a:srgbClr val="000000"/>
                </a:solidFill>
                <a:latin typeface="Arial" panose="020B0604020202020204" pitchFamily="34" charset="0"/>
                <a:cs typeface="Arial" panose="020B0604020202020204" pitchFamily="34" charset="0"/>
              </a:rPr>
              <a:pPr algn="ctr"/>
              <a:t>Gross Margin</a:t>
            </a:fld>
            <a:endParaRPr lang="en-IN" sz="1200" b="1">
              <a:latin typeface="Arial" panose="020B0604020202020204" pitchFamily="34" charset="0"/>
              <a:cs typeface="Arial" panose="020B0604020202020204" pitchFamily="34" charset="0"/>
            </a:endParaRPr>
          </a:p>
        </xdr:txBody>
      </xdr:sp>
      <xdr:sp macro="" textlink="'Pivot data'!G2">
        <xdr:nvSpPr>
          <xdr:cNvPr id="62" name="TextBox 61">
            <a:extLst>
              <a:ext uri="{FF2B5EF4-FFF2-40B4-BE49-F238E27FC236}">
                <a16:creationId xmlns:a16="http://schemas.microsoft.com/office/drawing/2014/main" id="{5011DB8E-84BA-4FA4-9372-979534C95B67}"/>
              </a:ext>
            </a:extLst>
          </xdr:cNvPr>
          <xdr:cNvSpPr txBox="1"/>
        </xdr:nvSpPr>
        <xdr:spPr>
          <a:xfrm>
            <a:off x="1958691" y="600075"/>
            <a:ext cx="1390097" cy="29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9F7F61-2C16-4EA1-9A77-01F30BDAF1D8}" type="TxLink">
              <a:rPr lang="en-US" sz="1200" b="1" i="0" u="none" strike="noStrike">
                <a:solidFill>
                  <a:srgbClr val="0070C0"/>
                </a:solidFill>
                <a:latin typeface="Arial" panose="020B0604020202020204" pitchFamily="34" charset="0"/>
                <a:cs typeface="Arial" panose="020B0604020202020204" pitchFamily="34" charset="0"/>
              </a:rPr>
              <a:pPr algn="ctr"/>
              <a:t>89424</a:t>
            </a:fld>
            <a:endParaRPr lang="en-IN" sz="12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63" name="Picture 62">
                <a:extLst>
                  <a:ext uri="{FF2B5EF4-FFF2-40B4-BE49-F238E27FC236}">
                    <a16:creationId xmlns:a16="http://schemas.microsoft.com/office/drawing/2014/main" id="{BFAFF53D-2045-4FD3-BBE4-697CD161A22A}"/>
                  </a:ext>
                </a:extLst>
              </xdr:cNvPr>
              <xdr:cNvPicPr>
                <a:picLocks noChangeAspect="1" noChangeArrowheads="1"/>
                <a:extLst>
                  <a:ext uri="{84589F7E-364E-4C9E-8A38-B11213B215E9}">
                    <a14:cameraTool cellRange="'Pivot data'!$C$3" spid="_x0000_s2490"/>
                  </a:ext>
                </a:extLst>
              </xdr:cNvPicPr>
            </xdr:nvPicPr>
            <xdr:blipFill>
              <a:blip xmlns:r="http://schemas.openxmlformats.org/officeDocument/2006/relationships" r:embed="rId1"/>
              <a:srcRect/>
              <a:stretch>
                <a:fillRect/>
              </a:stretch>
            </xdr:blipFill>
            <xdr:spPr bwMode="auto">
              <a:xfrm>
                <a:off x="1935079" y="892342"/>
                <a:ext cx="1403684" cy="23542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4</xdr:col>
      <xdr:colOff>76200</xdr:colOff>
      <xdr:row>8</xdr:row>
      <xdr:rowOff>180974</xdr:rowOff>
    </xdr:from>
    <xdr:to>
      <xdr:col>8</xdr:col>
      <xdr:colOff>533400</xdr:colOff>
      <xdr:row>22</xdr:row>
      <xdr:rowOff>119061</xdr:rowOff>
    </xdr:to>
    <xdr:graphicFrame macro="">
      <xdr:nvGraphicFramePr>
        <xdr:cNvPr id="32" name="Chart 31">
          <a:extLst>
            <a:ext uri="{FF2B5EF4-FFF2-40B4-BE49-F238E27FC236}">
              <a16:creationId xmlns:a16="http://schemas.microsoft.com/office/drawing/2014/main" id="{472686EE-BA55-4B41-A684-F6A0EF5BA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228600</xdr:colOff>
      <xdr:row>9</xdr:row>
      <xdr:rowOff>9525</xdr:rowOff>
    </xdr:from>
    <xdr:to>
      <xdr:col>13</xdr:col>
      <xdr:colOff>533399</xdr:colOff>
      <xdr:row>22</xdr:row>
      <xdr:rowOff>142875</xdr:rowOff>
    </xdr:to>
    <xdr:graphicFrame macro="">
      <xdr:nvGraphicFramePr>
        <xdr:cNvPr id="34" name="Chart 33">
          <a:extLst>
            <a:ext uri="{FF2B5EF4-FFF2-40B4-BE49-F238E27FC236}">
              <a16:creationId xmlns:a16="http://schemas.microsoft.com/office/drawing/2014/main" id="{EB89B623-7E2E-4B83-AF74-FA7E7BDF7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219075</xdr:colOff>
      <xdr:row>13</xdr:row>
      <xdr:rowOff>38100</xdr:rowOff>
    </xdr:from>
    <xdr:to>
      <xdr:col>7</xdr:col>
      <xdr:colOff>384212</xdr:colOff>
      <xdr:row>14</xdr:row>
      <xdr:rowOff>145756</xdr:rowOff>
    </xdr:to>
    <xdr:sp macro="" textlink="'Pivot data'!I2">
      <xdr:nvSpPr>
        <xdr:cNvPr id="35" name="TextBox 34">
          <a:extLst>
            <a:ext uri="{FF2B5EF4-FFF2-40B4-BE49-F238E27FC236}">
              <a16:creationId xmlns:a16="http://schemas.microsoft.com/office/drawing/2014/main" id="{797A2A8D-99DE-4E67-BC71-B6AABE7578E1}"/>
            </a:ext>
          </a:extLst>
        </xdr:cNvPr>
        <xdr:cNvSpPr txBox="1"/>
      </xdr:nvSpPr>
      <xdr:spPr>
        <a:xfrm>
          <a:off x="3267075" y="2133600"/>
          <a:ext cx="1384337" cy="29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291372-1118-437F-872D-4AEBC5C02A4F}" type="TxLink">
            <a:rPr lang="en-US" sz="1200" b="1" i="0" u="none" strike="noStrike">
              <a:solidFill>
                <a:srgbClr val="000000"/>
              </a:solidFill>
              <a:latin typeface="Arial" panose="020B0604020202020204" pitchFamily="34" charset="0"/>
              <a:cs typeface="Arial" panose="020B0604020202020204" pitchFamily="34" charset="0"/>
            </a:rPr>
            <a:pPr algn="ctr"/>
            <a:t>12.9%</a:t>
          </a:fld>
          <a:endParaRPr lang="en-IN" sz="1200" b="1">
            <a:solidFill>
              <a:srgbClr val="0070C0"/>
            </a:solidFill>
            <a:latin typeface="Arial" panose="020B0604020202020204" pitchFamily="34" charset="0"/>
            <a:cs typeface="Arial" panose="020B0604020202020204" pitchFamily="34" charset="0"/>
          </a:endParaRPr>
        </a:p>
      </xdr:txBody>
    </xdr:sp>
    <xdr:clientData/>
  </xdr:twoCellAnchor>
  <xdr:twoCellAnchor>
    <xdr:from>
      <xdr:col>5</xdr:col>
      <xdr:colOff>228600</xdr:colOff>
      <xdr:row>14</xdr:row>
      <xdr:rowOff>66675</xdr:rowOff>
    </xdr:from>
    <xdr:to>
      <xdr:col>7</xdr:col>
      <xdr:colOff>364269</xdr:colOff>
      <xdr:row>16</xdr:row>
      <xdr:rowOff>15166</xdr:rowOff>
    </xdr:to>
    <xdr:sp macro="" textlink="'Pivot data'!D1">
      <xdr:nvSpPr>
        <xdr:cNvPr id="36" name="TextBox 35">
          <a:extLst>
            <a:ext uri="{FF2B5EF4-FFF2-40B4-BE49-F238E27FC236}">
              <a16:creationId xmlns:a16="http://schemas.microsoft.com/office/drawing/2014/main" id="{5BEB8AD4-3AC5-46EC-9D00-7BD216F96C88}"/>
            </a:ext>
          </a:extLst>
        </xdr:cNvPr>
        <xdr:cNvSpPr txBox="1"/>
      </xdr:nvSpPr>
      <xdr:spPr>
        <a:xfrm>
          <a:off x="3276600" y="2352675"/>
          <a:ext cx="1354869" cy="329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2802A9-A379-4718-B892-7120FC5C2E19}" type="TxLink">
            <a:rPr lang="en-US" sz="1200" b="1" i="0" u="none" strike="noStrike">
              <a:solidFill>
                <a:srgbClr val="000000"/>
              </a:solidFill>
              <a:latin typeface="Arial" panose="020B0604020202020204" pitchFamily="34" charset="0"/>
              <a:cs typeface="Arial" panose="020B0604020202020204" pitchFamily="34" charset="0"/>
            </a:rPr>
            <a:pPr algn="ctr"/>
            <a:t>Discount</a:t>
          </a:fld>
          <a:endParaRPr lang="en-IN" sz="1200" b="1">
            <a:latin typeface="Arial" panose="020B0604020202020204" pitchFamily="34" charset="0"/>
            <a:cs typeface="Arial" panose="020B0604020202020204" pitchFamily="34" charset="0"/>
          </a:endParaRPr>
        </a:p>
      </xdr:txBody>
    </xdr:sp>
    <xdr:clientData/>
  </xdr:twoCellAnchor>
  <xdr:twoCellAnchor>
    <xdr:from>
      <xdr:col>9</xdr:col>
      <xdr:colOff>285750</xdr:colOff>
      <xdr:row>14</xdr:row>
      <xdr:rowOff>95250</xdr:rowOff>
    </xdr:from>
    <xdr:to>
      <xdr:col>11</xdr:col>
      <xdr:colOff>423300</xdr:colOff>
      <xdr:row>16</xdr:row>
      <xdr:rowOff>24350</xdr:rowOff>
    </xdr:to>
    <xdr:sp macro="" textlink="'Pivot data'!G1">
      <xdr:nvSpPr>
        <xdr:cNvPr id="37" name="TextBox 36">
          <a:extLst>
            <a:ext uri="{FF2B5EF4-FFF2-40B4-BE49-F238E27FC236}">
              <a16:creationId xmlns:a16="http://schemas.microsoft.com/office/drawing/2014/main" id="{0A56AD97-ADFE-4857-BF3D-BA1F541F199E}"/>
            </a:ext>
          </a:extLst>
        </xdr:cNvPr>
        <xdr:cNvSpPr txBox="1"/>
      </xdr:nvSpPr>
      <xdr:spPr>
        <a:xfrm>
          <a:off x="5162550" y="2381250"/>
          <a:ext cx="1356750" cy="31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293576-FFBE-4605-8B24-BB0137EEA5BC}" type="TxLink">
            <a:rPr lang="en-US" sz="1200" b="1" i="0" u="none" strike="noStrike">
              <a:solidFill>
                <a:srgbClr val="000000"/>
              </a:solidFill>
              <a:latin typeface="Arial" panose="020B0604020202020204" pitchFamily="34" charset="0"/>
              <a:cs typeface="Arial" panose="020B0604020202020204" pitchFamily="34" charset="0"/>
            </a:rPr>
            <a:pPr algn="ctr"/>
            <a:t>Gross Margin</a:t>
          </a:fld>
          <a:endParaRPr lang="en-IN" sz="1200" b="1">
            <a:latin typeface="Arial" panose="020B0604020202020204" pitchFamily="34" charset="0"/>
            <a:cs typeface="Arial" panose="020B0604020202020204" pitchFamily="34" charset="0"/>
          </a:endParaRPr>
        </a:p>
      </xdr:txBody>
    </xdr:sp>
    <xdr:clientData/>
  </xdr:twoCellAnchor>
  <xdr:twoCellAnchor>
    <xdr:from>
      <xdr:col>9</xdr:col>
      <xdr:colOff>266700</xdr:colOff>
      <xdr:row>13</xdr:row>
      <xdr:rowOff>28575</xdr:rowOff>
    </xdr:from>
    <xdr:to>
      <xdr:col>11</xdr:col>
      <xdr:colOff>433758</xdr:colOff>
      <xdr:row>14</xdr:row>
      <xdr:rowOff>148177</xdr:rowOff>
    </xdr:to>
    <xdr:sp macro="" textlink="'Pivot data'!J2">
      <xdr:nvSpPr>
        <xdr:cNvPr id="38" name="TextBox 37">
          <a:extLst>
            <a:ext uri="{FF2B5EF4-FFF2-40B4-BE49-F238E27FC236}">
              <a16:creationId xmlns:a16="http://schemas.microsoft.com/office/drawing/2014/main" id="{6F44FF69-DC41-4400-90FC-E855FC16BC5F}"/>
            </a:ext>
          </a:extLst>
        </xdr:cNvPr>
        <xdr:cNvSpPr txBox="1"/>
      </xdr:nvSpPr>
      <xdr:spPr>
        <a:xfrm>
          <a:off x="5143500" y="2124075"/>
          <a:ext cx="1386258" cy="310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2D4D08-0007-4CD8-A7FE-9F3E9D80ED3E}" type="TxLink">
            <a:rPr lang="en-US" sz="1200" b="1" i="0" u="none" strike="noStrike">
              <a:solidFill>
                <a:srgbClr val="000000"/>
              </a:solidFill>
              <a:latin typeface="Arial" panose="020B0604020202020204" pitchFamily="34" charset="0"/>
              <a:cs typeface="Arial" panose="020B0604020202020204" pitchFamily="34" charset="0"/>
            </a:rPr>
            <a:pPr algn="ctr"/>
            <a:t>38.1%</a:t>
          </a:fld>
          <a:endParaRPr lang="en-IN" sz="1200" b="1">
            <a:solidFill>
              <a:srgbClr val="0070C0"/>
            </a:solidFill>
            <a:latin typeface="Arial" panose="020B0604020202020204" pitchFamily="34" charset="0"/>
            <a:cs typeface="Arial" panose="020B0604020202020204" pitchFamily="34" charset="0"/>
          </a:endParaRPr>
        </a:p>
      </xdr:txBody>
    </xdr:sp>
    <xdr:clientData/>
  </xdr:twoCellAnchor>
  <xdr:twoCellAnchor>
    <xdr:from>
      <xdr:col>4</xdr:col>
      <xdr:colOff>76200</xdr:colOff>
      <xdr:row>16</xdr:row>
      <xdr:rowOff>9525</xdr:rowOff>
    </xdr:from>
    <xdr:to>
      <xdr:col>11</xdr:col>
      <xdr:colOff>372208</xdr:colOff>
      <xdr:row>25</xdr:row>
      <xdr:rowOff>0</xdr:rowOff>
    </xdr:to>
    <xdr:graphicFrame macro="">
      <xdr:nvGraphicFramePr>
        <xdr:cNvPr id="39" name="Chart 38">
          <a:extLst>
            <a:ext uri="{FF2B5EF4-FFF2-40B4-BE49-F238E27FC236}">
              <a16:creationId xmlns:a16="http://schemas.microsoft.com/office/drawing/2014/main" id="{F03FA4BC-9C45-4772-87E2-BBFB44B6B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409576</xdr:colOff>
      <xdr:row>16</xdr:row>
      <xdr:rowOff>9525</xdr:rowOff>
    </xdr:from>
    <xdr:to>
      <xdr:col>17</xdr:col>
      <xdr:colOff>57150</xdr:colOff>
      <xdr:row>25</xdr:row>
      <xdr:rowOff>0</xdr:rowOff>
    </xdr:to>
    <xdr:graphicFrame macro="">
      <xdr:nvGraphicFramePr>
        <xdr:cNvPr id="42" name="Chart 41">
          <a:extLst>
            <a:ext uri="{FF2B5EF4-FFF2-40B4-BE49-F238E27FC236}">
              <a16:creationId xmlns:a16="http://schemas.microsoft.com/office/drawing/2014/main" id="{656C471A-8F98-48C2-AC4D-EFCCBFB94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104776</xdr:colOff>
      <xdr:row>2</xdr:row>
      <xdr:rowOff>19050</xdr:rowOff>
    </xdr:from>
    <xdr:to>
      <xdr:col>18</xdr:col>
      <xdr:colOff>57150</xdr:colOff>
      <xdr:row>4</xdr:row>
      <xdr:rowOff>104775</xdr:rowOff>
    </xdr:to>
    <xdr:sp macro="" textlink="">
      <xdr:nvSpPr>
        <xdr:cNvPr id="11" name="Arrow: Right 10">
          <a:hlinkClick xmlns:r="http://schemas.openxmlformats.org/officeDocument/2006/relationships" r:id="rId6"/>
          <a:extLst>
            <a:ext uri="{FF2B5EF4-FFF2-40B4-BE49-F238E27FC236}">
              <a16:creationId xmlns:a16="http://schemas.microsoft.com/office/drawing/2014/main" id="{D406BF60-189B-4D96-8C8D-D1F6009F24B5}"/>
            </a:ext>
          </a:extLst>
        </xdr:cNvPr>
        <xdr:cNvSpPr/>
      </xdr:nvSpPr>
      <xdr:spPr>
        <a:xfrm>
          <a:off x="9858376" y="19050"/>
          <a:ext cx="1171574" cy="466725"/>
        </a:xfrm>
        <a:prstGeom prst="rightArrow">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Tabular View</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xdr:row>
      <xdr:rowOff>152400</xdr:rowOff>
    </xdr:from>
    <xdr:to>
      <xdr:col>4</xdr:col>
      <xdr:colOff>0</xdr:colOff>
      <xdr:row>24</xdr:row>
      <xdr:rowOff>180975</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E3681E50-B465-4E87-A306-C8780DD62C0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09600" y="2628900"/>
              <a:ext cx="1828800" cy="2124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8</xdr:row>
      <xdr:rowOff>171450</xdr:rowOff>
    </xdr:from>
    <xdr:to>
      <xdr:col>4</xdr:col>
      <xdr:colOff>9525</xdr:colOff>
      <xdr:row>13</xdr:row>
      <xdr:rowOff>104775</xdr:rowOff>
    </xdr:to>
    <mc:AlternateContent xmlns:mc="http://schemas.openxmlformats.org/markup-compatibility/2006" xmlns:a14="http://schemas.microsoft.com/office/drawing/2010/main">
      <mc:Choice Requires="a14">
        <xdr:graphicFrame macro="">
          <xdr:nvGraphicFramePr>
            <xdr:cNvPr id="3" name="Quarter 1">
              <a:extLst>
                <a:ext uri="{FF2B5EF4-FFF2-40B4-BE49-F238E27FC236}">
                  <a16:creationId xmlns:a16="http://schemas.microsoft.com/office/drawing/2014/main" id="{29503C47-77EC-4856-B17F-509B3650A5D6}"/>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619125" y="1695450"/>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104775</xdr:colOff>
      <xdr:row>5</xdr:row>
      <xdr:rowOff>9525</xdr:rowOff>
    </xdr:from>
    <xdr:to>
      <xdr:col>15</xdr:col>
      <xdr:colOff>190499</xdr:colOff>
      <xdr:row>25</xdr:row>
      <xdr:rowOff>1</xdr:rowOff>
    </xdr:to>
    <mc:AlternateContent xmlns:mc="http://schemas.openxmlformats.org/markup-compatibility/2006" xmlns:a14="http://schemas.microsoft.com/office/drawing/2010/main">
      <mc:Choice Requires="a14">
        <xdr:graphicFrame macro="">
          <xdr:nvGraphicFramePr>
            <xdr:cNvPr id="4" name="Teams 1">
              <a:extLst>
                <a:ext uri="{FF2B5EF4-FFF2-40B4-BE49-F238E27FC236}">
                  <a16:creationId xmlns:a16="http://schemas.microsoft.com/office/drawing/2014/main" id="{A0CF2FAE-C6D7-4483-A7E3-1C62D6761D80}"/>
                </a:ext>
              </a:extLst>
            </xdr:cNvPr>
            <xdr:cNvGraphicFramePr/>
          </xdr:nvGraphicFramePr>
          <xdr:xfrm>
            <a:off x="0" y="0"/>
            <a:ext cx="0" cy="0"/>
          </xdr:xfrm>
          <a:graphic>
            <a:graphicData uri="http://schemas.microsoft.com/office/drawing/2010/slicer">
              <sle:slicer xmlns:sle="http://schemas.microsoft.com/office/drawing/2010/slicer" name="Teams 1"/>
            </a:graphicData>
          </a:graphic>
        </xdr:graphicFrame>
      </mc:Choice>
      <mc:Fallback xmlns="">
        <xdr:sp macro="" textlink="">
          <xdr:nvSpPr>
            <xdr:cNvPr id="0" name=""/>
            <xdr:cNvSpPr>
              <a:spLocks noTextEdit="1"/>
            </xdr:cNvSpPr>
          </xdr:nvSpPr>
          <xdr:spPr>
            <a:xfrm>
              <a:off x="10658475" y="962025"/>
              <a:ext cx="1076324" cy="3800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xdr:row>
      <xdr:rowOff>0</xdr:rowOff>
    </xdr:from>
    <xdr:to>
      <xdr:col>15</xdr:col>
      <xdr:colOff>180975</xdr:colOff>
      <xdr:row>4</xdr:row>
      <xdr:rowOff>133350</xdr:rowOff>
    </xdr:to>
    <xdr:sp macro="" textlink="">
      <xdr:nvSpPr>
        <xdr:cNvPr id="5" name="TextBox 4">
          <a:extLst>
            <a:ext uri="{FF2B5EF4-FFF2-40B4-BE49-F238E27FC236}">
              <a16:creationId xmlns:a16="http://schemas.microsoft.com/office/drawing/2014/main" id="{30EB6D9B-11DC-47BE-B6EC-5254DF8169EC}"/>
            </a:ext>
          </a:extLst>
        </xdr:cNvPr>
        <xdr:cNvSpPr txBox="1"/>
      </xdr:nvSpPr>
      <xdr:spPr>
        <a:xfrm>
          <a:off x="609600" y="381000"/>
          <a:ext cx="10648950" cy="51435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b="0">
              <a:solidFill>
                <a:schemeClr val="bg1"/>
              </a:solidFill>
            </a:rPr>
            <a:t>Excel Dashboard Power BI</a:t>
          </a:r>
        </a:p>
      </xdr:txBody>
    </xdr:sp>
    <xdr:clientData/>
  </xdr:twoCellAnchor>
  <xdr:twoCellAnchor editAs="oneCell">
    <xdr:from>
      <xdr:col>1</xdr:col>
      <xdr:colOff>0</xdr:colOff>
      <xdr:row>5</xdr:row>
      <xdr:rowOff>0</xdr:rowOff>
    </xdr:from>
    <xdr:to>
      <xdr:col>4</xdr:col>
      <xdr:colOff>0</xdr:colOff>
      <xdr:row>8</xdr:row>
      <xdr:rowOff>133350</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61562759-6D7B-46FE-B17E-6E8D5A0A06D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0" y="952500"/>
              <a:ext cx="1828800"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295275</xdr:colOff>
      <xdr:row>2</xdr:row>
      <xdr:rowOff>28575</xdr:rowOff>
    </xdr:from>
    <xdr:to>
      <xdr:col>14</xdr:col>
      <xdr:colOff>695324</xdr:colOff>
      <xdr:row>4</xdr:row>
      <xdr:rowOff>114300</xdr:rowOff>
    </xdr:to>
    <xdr:sp macro="" textlink="">
      <xdr:nvSpPr>
        <xdr:cNvPr id="40" name="Arrow: Left 39">
          <a:hlinkClick xmlns:r="http://schemas.openxmlformats.org/officeDocument/2006/relationships" r:id="rId1"/>
          <a:extLst>
            <a:ext uri="{FF2B5EF4-FFF2-40B4-BE49-F238E27FC236}">
              <a16:creationId xmlns:a16="http://schemas.microsoft.com/office/drawing/2014/main" id="{B06FFDDB-44B0-4F70-912F-8951DFE0C567}"/>
            </a:ext>
          </a:extLst>
        </xdr:cNvPr>
        <xdr:cNvSpPr/>
      </xdr:nvSpPr>
      <xdr:spPr>
        <a:xfrm>
          <a:off x="9391650" y="409575"/>
          <a:ext cx="1390649" cy="466725"/>
        </a:xfrm>
        <a:prstGeom prst="leftArrow">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Dashboard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parky" refreshedDate="44102.610359606479" createdVersion="6" refreshedVersion="6" minRefreshableVersion="3" recordCount="3655" xr:uid="{D4FBEB92-C97B-46A1-BD5F-1E3F9439799B}">
  <cacheSource type="worksheet">
    <worksheetSource ref="A1:K3656" sheet="Teams"/>
  </cacheSource>
  <cacheFields count="15">
    <cacheField name="Date" numFmtId="15">
      <sharedItems containsSemiMixedTypes="0" containsNonDate="0" containsDate="1" containsString="0" minDate="2019-01-01T00:00:00" maxDate="2021-01-01T00:00:00" count="731">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14" base="0">
        <rangePr groupBy="months" startDate="2019-01-01T00:00:00" endDate="2021-01-01T00:00:00"/>
        <groupItems count="14">
          <s v="&lt;1/1/2019"/>
          <s v="Jan"/>
          <s v="Feb"/>
          <s v="Mar"/>
          <s v="Apr"/>
          <s v="May"/>
          <s v="Jun"/>
          <s v="Jul"/>
          <s v="Aug"/>
          <s v="Sep"/>
          <s v="Oct"/>
          <s v="Nov"/>
          <s v="Dec"/>
          <s v="&gt;1/1/2021"/>
        </groupItems>
      </fieldGroup>
    </cacheField>
    <cacheField name="Gross Revenue" numFmtId="1">
      <sharedItems containsSemiMixedTypes="0" containsString="0" containsNumber="1" minValue="5.4719999999999995" maxValue="17499.949999999997"/>
    </cacheField>
    <cacheField name="Discount" numFmtId="1">
      <sharedItems containsSemiMixedTypes="0" containsString="0" containsNumber="1" minValue="0" maxValue="3999.99"/>
    </cacheField>
    <cacheField name="Net Revenue" numFmtId="1">
      <sharedItems containsSemiMixedTypes="0" containsString="0" containsNumber="1" minValue="1.8144000000000009" maxValue="17499.949999999997" count="3385">
        <n v="2309.65"/>
        <n v="3338.4554999999996"/>
        <n v="4657.6539000000012"/>
        <n v="2603.259"/>
        <n v="2832.96"/>
        <n v="2576.4075000000003"/>
        <n v="1822.0799999999997"/>
        <n v="5244.84"/>
        <n v="4067.1680000000001"/>
        <n v="2578.5864000000001"/>
        <n v="4164.0499999999993"/>
        <n v="4626.1499999999996"/>
        <n v="2616.96"/>
        <n v="2221.8000000000002"/>
        <n v="3701.5199999999995"/>
        <n v="1682.6291999999999"/>
        <n v="2249.91"/>
        <n v="7958.58"/>
        <n v="2309.0346"/>
        <n v="3409.74"/>
        <n v="1977.7199999999998"/>
        <n v="2188.7616000000003"/>
        <n v="2753.9999999999991"/>
        <n v="5273.7"/>
        <n v="1713.8400000000001"/>
        <n v="1685.1968000000002"/>
        <n v="1715.1599999999999"/>
        <n v="2762.7642000000001"/>
        <n v="3327.1296000000002"/>
        <n v="1878.7199999999998"/>
        <n v="1357.3120000000001"/>
        <n v="2042.4352500000002"/>
        <n v="1717.4009999999998"/>
        <n v="2274.2370000000001"/>
        <n v="2888.6783999999998"/>
        <n v="3817.26"/>
        <n v="2799.96"/>
        <n v="3999.99"/>
        <n v="4141.0200000000004"/>
        <n v="2587.5855000000006"/>
        <n v="2656.4948460000001"/>
        <n v="4518.78"/>
        <n v="5667.87"/>
        <n v="5785.0199999999995"/>
        <n v="2414.8991999999998"/>
        <n v="9449.9500000000007"/>
        <n v="1883.2499999999995"/>
        <n v="2761.2"/>
        <n v="2174.13"/>
        <n v="3473.1399999999994"/>
        <n v="2440.3008"/>
        <n v="2108.64"/>
        <n v="1919.9680000000001"/>
        <n v="2197.5"/>
        <n v="2582.16"/>
        <n v="1526.52"/>
        <n v="3149.9300000000003"/>
        <n v="1745.34"/>
        <n v="3772.3562999999995"/>
        <n v="3494.3168000000005"/>
        <n v="3063.27"/>
        <n v="4643.8"/>
        <n v="4473.0000000000009"/>
        <n v="1502.0100000000002"/>
        <n v="5048.9999999999991"/>
        <n v="2104.5499999999997"/>
        <n v="2188.0500000000002"/>
        <n v="1920.3600000000001"/>
        <n v="1704.0000000000005"/>
        <n v="1858.6800000000003"/>
        <n v="3298.2599999999998"/>
        <n v="2443.48"/>
        <n v="3808.7999999999997"/>
        <n v="1816.3892879999999"/>
        <n v="3097.5210000000002"/>
        <n v="2577.0149999999999"/>
        <n v="6354.95"/>
        <n v="1487.4"/>
        <n v="3200.04"/>
        <n v="2300.9999999999995"/>
        <n v="5156.411399999999"/>
        <n v="5301.2400000000007"/>
        <n v="5443.96"/>
        <n v="3091.3217999999997"/>
        <n v="3219.9"/>
        <n v="2064.8813039999995"/>
        <n v="2266.44"/>
        <n v="2761.5249000000008"/>
        <n v="3728.4299999999994"/>
        <n v="1581.48"/>
        <n v="1916.7300000000002"/>
        <n v="1685.88"/>
        <n v="2188.944"/>
        <n v="3863.88"/>
        <n v="1849.3649999999998"/>
        <n v="1847.5199999999998"/>
        <n v="2899.8899999999994"/>
        <n v="2602.5299999999993"/>
        <n v="1714.3191000000002"/>
        <n v="2839.9895999999999"/>
        <n v="3856.1399999999994"/>
        <n v="3172.0248000000001"/>
        <n v="1842.2016000000003"/>
        <n v="2556.0000000000009"/>
        <n v="1469.2499999999998"/>
        <n v="3781.5072000000005"/>
        <n v="2036.8600000000001"/>
        <n v="2472.6600000000003"/>
        <n v="3365.2583999999997"/>
        <n v="1285.4324999999999"/>
        <n v="9099.93"/>
        <n v="1437.8850000000002"/>
        <n v="1741.8000000000002"/>
        <n v="1441.4760000000001"/>
        <n v="3670.7999999999997"/>
        <n v="2378.6559999999999"/>
        <n v="1900.95"/>
        <n v="1261.33"/>
        <n v="4089.6899999999987"/>
        <n v="1455.1200000000001"/>
        <n v="1748.8710000000001"/>
        <n v="6999.96"/>
        <n v="9892.74"/>
        <n v="1526.2830000000001"/>
        <n v="1280.0821499999997"/>
        <n v="1954.17"/>
        <n v="2244.48"/>
        <n v="5039.9855999999991"/>
        <n v="1628.82"/>
        <n v="1210.76238248"/>
        <n v="1590.6"/>
        <n v="2330.6400000000003"/>
        <n v="3049.0838639999997"/>
        <n v="3105.4647539999996"/>
        <n v="1282.5088000000001"/>
        <n v="3382.9698599999992"/>
        <n v="2455.8799999999997"/>
        <n v="512.34000000000015"/>
        <n v="2807.84"/>
        <n v="3581.44"/>
        <n v="2297.96"/>
        <n v="2671.41"/>
        <n v="3834.0000000000009"/>
        <n v="1643.4176000000002"/>
        <n v="2906.4415439999998"/>
        <n v="1552.9158000000004"/>
        <n v="1583.7"/>
        <n v="1737.9359999999999"/>
        <n v="2484.3105"/>
        <n v="3078.7200000000007"/>
        <n v="991.5675"/>
        <n v="1001.5001999999999"/>
        <n v="3616.5"/>
        <n v="2753.9838"/>
        <n v="2602.8944999999994"/>
        <n v="3263.4000000000005"/>
        <n v="1629.4606079999999"/>
        <n v="2493.6704"/>
        <n v="4899.93"/>
        <n v="1888.7"/>
        <n v="3000.7799999999997"/>
        <n v="3801.63"/>
        <n v="5211.12"/>
        <n v="1356.0300000000002"/>
        <n v="3212.6786999999999"/>
        <n v="1287.45"/>
        <n v="2706.3758879999996"/>
        <n v="2282.2721459999993"/>
        <n v="4749.2892000000002"/>
        <n v="2195.6620800000001"/>
        <n v="1473.3090000000002"/>
        <n v="1349.9955000000004"/>
        <n v="2399.6"/>
        <n v="2266.8135000000002"/>
        <n v="2062.6326000000004"/>
        <n v="2124.5000000000005"/>
        <n v="2757.7799999999997"/>
        <n v="1549.98"/>
        <n v="1312.4925000000001"/>
        <n v="3146.3999999999996"/>
        <n v="2088.1261500000001"/>
        <n v="1448.613075"/>
        <n v="2999.95"/>
        <n v="4001.0399999999995"/>
        <n v="4145.34375"/>
        <n v="1252.1753999999996"/>
        <n v="3622.2899999999995"/>
        <n v="658.57005000000004"/>
        <n v="4453.0500000000011"/>
        <n v="2673.36"/>
        <n v="1841.5754999999997"/>
        <n v="5451.2999999999993"/>
        <n v="3628.7808000000005"/>
        <n v="1429.4950559999997"/>
        <n v="2060.7552000000001"/>
        <n v="906.68160000000012"/>
        <n v="2934.33"/>
        <n v="4161.8610000000008"/>
        <n v="959.80140000000006"/>
        <n v="957.59999999999991"/>
        <n v="4377.8879999999999"/>
        <n v="2154.9"/>
        <n v="1218.7635749999997"/>
        <n v="2784.5999999999995"/>
        <n v="3404.5"/>
        <n v="1606.23"/>
        <n v="1635.8400000000006"/>
        <n v="1214.8499999999999"/>
        <n v="1521"/>
        <n v="2199.5145000000002"/>
        <n v="1078.9632000000001"/>
        <n v="1141.8000000000002"/>
        <n v="1865.9699999999998"/>
        <n v="6998.64"/>
        <n v="1091.25"/>
        <n v="1094.22"/>
        <n v="1188.5616000000002"/>
        <n v="2555.6400000000003"/>
        <n v="3498.7200000000003"/>
        <n v="863.98559999999986"/>
        <n v="2272.8600000000006"/>
        <n v="3194.55"/>
        <n v="1534.4963999999995"/>
        <n v="1307.9128499999997"/>
        <n v="1381.3199999999997"/>
        <n v="1063.3923"/>
        <n v="1526.6231999999998"/>
        <n v="2687.9616000000001"/>
        <n v="3730.9888000000005"/>
        <n v="1237.56"/>
        <n v="1274.7"/>
        <n v="3172.14"/>
        <n v="3444.4416000000006"/>
        <n v="3979.29"/>
        <n v="1586.6899999999998"/>
        <n v="1916.1600000000003"/>
        <n v="1259.97"/>
        <n v="2058"/>
        <n v="2362.0851449999996"/>
        <n v="2898.21"/>
        <n v="1122.0063750000002"/>
        <n v="651.34799999999996"/>
        <n v="4003.4007000000001"/>
        <n v="1913.3999999999999"/>
        <n v="1380.3695999999995"/>
        <n v="2615.94"/>
        <n v="1066.68"/>
        <n v="3504.9"/>
        <n v="2544.6000000000004"/>
        <n v="3694.68"/>
        <n v="1550.3943000000002"/>
        <n v="1236.4799999999998"/>
        <n v="1805.9"/>
        <n v="1835.9892"/>
        <n v="1687.8"/>
        <n v="2715.9300000000003"/>
        <n v="1810.3"/>
        <n v="2120.5"/>
        <n v="1275"/>
        <n v="1354.6008000000002"/>
        <n v="1002.8124"/>
        <n v="2649.672"/>
        <n v="2746.6856339999999"/>
        <n v="897.48000000000013"/>
        <n v="2056.0499999999997"/>
        <n v="2360.9278816000001"/>
        <n v="801.81359999999995"/>
        <n v="3038.64"/>
        <n v="2698.6499999999996"/>
        <n v="3799.0800000000004"/>
        <n v="2756.3399999999992"/>
        <n v="885.49200000000008"/>
        <n v="1255.4591099999998"/>
        <n v="1179.8790300000001"/>
        <n v="1051.5810231999999"/>
        <n v="720.42000000000007"/>
        <n v="2289.9348"/>
        <n v="2625.12"/>
        <n v="1554.48"/>
        <n v="1278.0000000000005"/>
        <n v="3474.0800000000004"/>
        <n v="2550"/>
        <n v="1101.48"/>
        <n v="813.43360000000007"/>
        <n v="959.98080000000004"/>
        <n v="373.69920000000002"/>
        <n v="10499.97"/>
        <n v="3908.88"/>
        <n v="2142.3000000000002"/>
        <n v="1140.3503999999998"/>
        <n v="1840.6799999999998"/>
        <n v="2624.04"/>
        <n v="3076.5"/>
        <n v="2640.870594"/>
        <n v="1253.3697000000002"/>
        <n v="1296.2400000000002"/>
        <n v="1682.91"/>
        <n v="2570.7599999999998"/>
        <n v="1866.3679999999999"/>
        <n v="949.31999999999982"/>
        <n v="1441.3056000000001"/>
        <n v="1512"/>
        <n v="347.85"/>
        <n v="1620.288"/>
        <n v="2285.6999999999994"/>
        <n v="957.21077699999978"/>
        <n v="1056.1626416000001"/>
        <n v="5751.5400000000009"/>
        <n v="2197.8620999999998"/>
        <n v="1190.52"/>
        <n v="2835.7370999999994"/>
        <n v="1599.9"/>
        <n v="2063.4"/>
        <n v="1269.8999999999999"/>
        <n v="3274.0200000000004"/>
        <n v="848.32"/>
        <n v="3080"/>
        <n v="2847.36"/>
        <n v="1294.3125"/>
        <n v="1375.7618339999997"/>
        <n v="1282.2299999999998"/>
        <n v="2478.6"/>
        <n v="17499.949999999997"/>
        <n v="959.76"/>
        <n v="654.4692"/>
        <n v="3432.5820299999996"/>
        <n v="2325.2800000000002"/>
        <n v="4938.0029999999997"/>
        <n v="1371.2975999999999"/>
        <n v="1381.4561250000002"/>
        <n v="1319.96"/>
        <n v="661.44599999999991"/>
        <n v="1239.192"/>
        <n v="1391.52"/>
        <n v="1319.90635"/>
        <n v="2461.0600000000004"/>
        <n v="2939.9300000000003"/>
        <n v="4895.9712"/>
        <n v="1226.19"/>
        <n v="1266.4785000000002"/>
        <n v="1676.7"/>
        <n v="4548.8100000000004"/>
        <n v="1119.7683000000002"/>
        <n v="1536.6662999999999"/>
        <n v="1654.3660499999999"/>
        <n v="716.73599999999999"/>
        <n v="2055.3425999999999"/>
        <n v="2549.7600000000002"/>
        <n v="2969.6058000000003"/>
        <n v="2489.3999999999996"/>
        <n v="2895.6644000000001"/>
        <n v="999.98"/>
        <n v="1070.3178"/>
        <n v="2303.9616000000001"/>
        <n v="1269.5999999999999"/>
        <n v="1749.5775000000001"/>
        <n v="2095.1174999999998"/>
        <n v="693.5566500000001"/>
        <n v="1245.0000000000002"/>
        <n v="924.9552000000001"/>
        <n v="1532.7225000000003"/>
        <n v="1496.559471"/>
        <n v="608.8365"/>
        <n v="969.36000000000013"/>
        <n v="1652.6495171199997"/>
        <n v="781.56799999999987"/>
        <n v="731.34"/>
        <n v="1239"/>
        <n v="1226.8423799999998"/>
        <n v="2190.75"/>
        <n v="841.65479999999991"/>
        <n v="1026.96"/>
        <n v="1041.0069000000001"/>
        <n v="2214.0557099999996"/>
        <n v="2605.92"/>
        <n v="2962.6800000000003"/>
        <n v="2664"/>
        <n v="1513.56"/>
        <n v="1233.6299999999999"/>
        <n v="855.14999999999986"/>
        <n v="860.70600000000013"/>
        <n v="1470.8159999999998"/>
        <n v="4498.83"/>
        <n v="638.45039999999995"/>
        <n v="2344"/>
        <n v="2043.7200000000003"/>
        <n v="856.8"/>
        <n v="2509.3600000000006"/>
        <n v="737.94239999999991"/>
        <n v="2237.7984000000006"/>
        <n v="1455.08"/>
        <n v="2035.8535139999997"/>
        <n v="1291.08"/>
        <n v="1079.8499999999999"/>
        <n v="1869.7199999999998"/>
        <n v="1815.2399999999998"/>
        <n v="3045.8399999999997"/>
        <n v="2125"/>
        <n v="976.08"/>
        <n v="1266.3600000000001"/>
        <n v="1458.65"/>
        <n v="2134.4399999999996"/>
        <n v="4273.5924000000005"/>
        <n v="1867.5000000000005"/>
        <n v="1001.7"/>
        <n v="719.30880000000002"/>
        <n v="531.13599999999997"/>
        <n v="4306.32"/>
        <n v="899.55"/>
        <n v="763.92"/>
        <n v="2544.2400000000002"/>
        <n v="681.99839999999983"/>
        <n v="1951.84"/>
        <n v="2479.96"/>
        <n v="2249.16"/>
        <n v="2528.2600000000002"/>
        <n v="949.73775000000023"/>
        <n v="3406.7628000000004"/>
        <n v="1399.93"/>
        <n v="1399.4214000000002"/>
        <n v="1244.0999999999999"/>
        <n v="1781.4528000000003"/>
        <n v="1427.7707999999998"/>
        <n v="3040"/>
        <n v="3425.4000000000005"/>
        <n v="1136.94"/>
        <n v="630.20073599999989"/>
        <n v="3499.9300000000003"/>
        <n v="1272.72"/>
        <n v="1856.34"/>
        <n v="2065.5"/>
        <n v="1378.8551250000003"/>
        <n v="1063.44"/>
        <n v="3449.88"/>
        <n v="468.3648"/>
        <n v="1429.4399999999998"/>
        <n v="1057.8"/>
        <n v="1092.96"/>
        <n v="1483"/>
        <n v="1792.4000000000003"/>
        <n v="2210.1093000000001"/>
        <n v="1900.44"/>
        <n v="3081.449700000001"/>
        <n v="2372.2199999999998"/>
        <n v="5725.35"/>
        <n v="2553.1800000000003"/>
        <n v="2003.5199999999998"/>
        <n v="1188.3599999999999"/>
        <n v="2380.5"/>
        <n v="1619.1000000000004"/>
        <n v="2342.0257739999997"/>
        <n v="2781.7259759999997"/>
        <n v="1492.9014119999997"/>
        <n v="2544.84"/>
        <n v="951.7199999999998"/>
        <n v="2575.92"/>
        <n v="1699.83"/>
        <n v="2371.0967999999998"/>
        <n v="3447.83736"/>
        <n v="4298.8500000000004"/>
        <n v="3417.4800000000005"/>
        <n v="2080.3199999999997"/>
        <n v="840.6"/>
        <n v="410.92920000000015"/>
        <n v="1288.8"/>
        <n v="594.62100000000009"/>
        <n v="3234.24"/>
        <n v="2171.3000000000002"/>
        <n v="1867.2606000000003"/>
        <n v="849.80000000000018"/>
        <n v="1059.4557"/>
        <n v="2270.34"/>
        <n v="2665.62"/>
        <n v="1431.54"/>
        <n v="1127.7629999999999"/>
        <n v="3369.24"/>
        <n v="1464.1200000000001"/>
        <n v="636.5625"/>
        <n v="1704.89"/>
        <n v="1256.2598452"/>
        <n v="2067.2064"/>
        <n v="963.5535000000001"/>
        <n v="1274.7000000000003"/>
        <n v="1604.9"/>
        <n v="2818.0799999999995"/>
        <n v="784.68749999999966"/>
        <n v="3187.2000000000003"/>
        <n v="3689.7119999999995"/>
        <n v="703.35000000000014"/>
        <n v="2064.1392000000001"/>
        <n v="1052.8197749999999"/>
        <n v="1372.0447999999999"/>
        <n v="1665.62"/>
        <n v="2841.6599999999994"/>
        <n v="1607.7600000000002"/>
        <n v="840.15"/>
        <n v="1236.33"/>
        <n v="2488.56"/>
        <n v="899.40479999999991"/>
        <n v="3999.95"/>
        <n v="581.37599999999998"/>
        <n v="2239.9680000000003"/>
        <n v="1519.9200000000003"/>
        <n v="1279.32"/>
        <n v="723.3"/>
        <n v="642.68999999999994"/>
        <n v="2357.1"/>
        <n v="852.43499999999995"/>
        <n v="1715.9099999999999"/>
        <n v="1278.0000000000002"/>
        <n v="1234.56"/>
        <n v="4195.2"/>
        <n v="1588.8554999999997"/>
        <n v="1184.2944"/>
        <n v="2968.9799999999996"/>
        <n v="1610.7966000000001"/>
        <n v="1100.52"/>
        <n v="2518.9500000000003"/>
        <n v="996.3"/>
        <n v="1535.9808"/>
        <n v="922.94999999999993"/>
        <n v="1665.4005"/>
        <n v="664.56"/>
        <n v="1547.1"/>
        <n v="1818.4893299999997"/>
        <n v="3242.88"/>
        <n v="2605.56"/>
        <n v="1144.3112999999998"/>
        <n v="525.78"/>
        <n v="1207.5600000000002"/>
        <n v="2051.1000000000004"/>
        <n v="2544.2399999999998"/>
        <n v="852.99839999999995"/>
        <n v="1314.45"/>
        <n v="3991.98"/>
        <n v="784.25599999999997"/>
        <n v="1079.982"/>
        <n v="2470.5"/>
        <n v="1499.95"/>
        <n v="877.02"/>
        <n v="1618.37"/>
        <n v="1917.3600000000001"/>
        <n v="2173.5000000000005"/>
        <n v="1927.5900000000001"/>
        <n v="1799.1"/>
        <n v="1814.25"/>
        <n v="646.83749999999986"/>
        <n v="2477.5500000000002"/>
        <n v="1119.9552000000001"/>
        <n v="2097.1200000000003"/>
        <n v="1350.1200000000001"/>
        <n v="626.77799999999991"/>
        <n v="1793.98"/>
        <n v="597.36"/>
        <n v="3955.14"/>
        <n v="741.04632000000004"/>
        <n v="2305.2600000000002"/>
        <n v="2267.0079999999998"/>
        <n v="2077.3199999999997"/>
        <n v="1916.8799999999999"/>
        <n v="1212.5"/>
        <n v="1923.7632000000001"/>
        <n v="1379.1802499999997"/>
        <n v="856.44"/>
        <n v="2309.6448000000005"/>
        <n v="1224.9387000000004"/>
        <n v="3391.7400000000002"/>
        <n v="1900.2368000000006"/>
        <n v="889.0200000000001"/>
        <n v="1782.48"/>
        <n v="567.60322499999995"/>
        <n v="1451.5604999999998"/>
        <n v="760.68719999999996"/>
        <n v="2799.63"/>
        <n v="1285.7767379999998"/>
        <n v="1696.4"/>
        <n v="935.5"/>
        <n v="1731.2906250000001"/>
        <n v="980.5200000000001"/>
        <n v="1406.4473999999998"/>
        <n v="305.03759999999988"/>
        <n v="1506.5509319999999"/>
        <n v="1457.28"/>
        <n v="1693.23"/>
        <n v="1128.96"/>
        <n v="1835.8164000000002"/>
        <n v="5737.5"/>
        <n v="1476.9783"/>
        <n v="1380.8999999999994"/>
        <n v="1917.0000000000005"/>
        <n v="823.5"/>
        <n v="872.32"/>
        <n v="3180.7500000000005"/>
        <n v="2473.6593750000002"/>
        <n v="2348.8200000000002"/>
        <n v="1539.328"/>
        <n v="910.34999999999991"/>
        <n v="856.68000000000006"/>
        <n v="1384.8575999999998"/>
        <n v="1197.8928000000001"/>
        <n v="2573.8200000000002"/>
        <n v="1531.2639999999997"/>
        <n v="3393.12"/>
        <n v="755.52120000000002"/>
        <n v="1446.6"/>
        <n v="3272.0099999999998"/>
        <n v="2878.8301499999998"/>
        <n v="437.11920000000003"/>
        <n v="2248.6733999999997"/>
        <n v="2546.46"/>
        <n v="2888.76"/>
        <n v="1031.3999999999999"/>
        <n v="1237.44"/>
        <n v="1018.3200000000002"/>
        <n v="600.6"/>
        <n v="2481.2487000000001"/>
        <n v="1381.3821"/>
        <n v="1656.4564799999998"/>
        <n v="6439.8"/>
        <n v="545.28000000000009"/>
        <n v="3315.2699999999995"/>
        <n v="1266.8599999999999"/>
        <n v="1804.5738000000001"/>
        <n v="2478.84"/>
        <n v="1705.0824"/>
        <n v="804.84480000000008"/>
        <n v="5399.91"/>
        <n v="1317.8999999999999"/>
        <n v="1350.0900000000001"/>
        <n v="1839.18"/>
        <n v="1908.1800000000003"/>
        <n v="1261.937068"/>
        <n v="3144.0576000000001"/>
        <n v="965.16"/>
        <n v="673.30439999999999"/>
        <n v="849.47940000000017"/>
        <n v="1447.44"/>
        <n v="1552.5"/>
        <n v="1599.9680000000001"/>
        <n v="2405.1999999999998"/>
        <n v="970.36800000000005"/>
        <n v="919.25999999999988"/>
        <n v="460.12320000000005"/>
        <n v="2880.18"/>
        <n v="1403.36"/>
        <n v="1455.2832000000003"/>
        <n v="1412.8317"/>
        <n v="1274.1600000000001"/>
        <n v="2485.6199999999994"/>
        <n v="1560.2399999999998"/>
        <n v="3271.2"/>
        <n v="601.19039999999995"/>
        <n v="2120.8000000000002"/>
        <n v="1787.4071999999999"/>
        <n v="697.41480000000013"/>
        <n v="2243.136"/>
        <n v="1546.3548000000001"/>
        <n v="553.44000000000005"/>
        <n v="1816.2641250000001"/>
        <n v="1118.2860000000001"/>
        <n v="1300.9536000000003"/>
        <n v="1553.7600000000002"/>
        <n v="1764.4544000000001"/>
        <n v="2690.9700000000003"/>
        <n v="3227.7"/>
        <n v="1394.9999999999995"/>
        <n v="1489.6927500000002"/>
        <n v="1660.7999999999997"/>
        <n v="1705.6704"/>
        <n v="629.601"/>
        <n v="954.60000000000014"/>
        <n v="1903"/>
        <n v="2359.1898000000001"/>
        <n v="1590.9"/>
        <n v="1467.3600000000001"/>
        <n v="1014.8909579999998"/>
        <n v="2010.3344736000001"/>
        <n v="3877.68"/>
        <n v="1338.5471999999997"/>
        <n v="1541.7150000000001"/>
        <n v="2131.2449999999994"/>
        <n v="650.64015000000018"/>
        <n v="1699.056"/>
        <n v="593.86879999999996"/>
        <n v="636.32640000000015"/>
        <n v="1801.6"/>
        <n v="662.38799999999992"/>
        <n v="613.26"/>
        <n v="979.95"/>
        <n v="1837.5599999999995"/>
        <n v="1349.85"/>
        <n v="1195.9020028"/>
        <n v="3393.68"/>
        <n v="1677.7934999999998"/>
        <n v="457.05599999999993"/>
        <n v="1467.7199999999998"/>
        <n v="351.79920000000016"/>
        <n v="2021.88"/>
        <n v="669.54239999999993"/>
        <n v="1302.78"/>
        <n v="245.75999999999996"/>
        <n v="45.302400000000006"/>
        <n v="158.47455600000001"/>
        <n v="814.17"/>
        <n v="413.09999999999997"/>
        <n v="499.43999999999994"/>
        <n v="244.32640000000001"/>
        <n v="404.81369999999998"/>
        <n v="266.42520000000002"/>
        <n v="364.74"/>
        <n v="363.39"/>
        <n v="463.43999999999994"/>
        <n v="340.86000000000007"/>
        <n v="256.93214399999994"/>
        <n v="305.57414999999997"/>
        <n v="165.96000000000004"/>
        <n v="370.53"/>
        <n v="86.457600000000014"/>
        <n v="378.66"/>
        <n v="128.88"/>
        <n v="262.29000000000002"/>
        <n v="245.82"/>
        <n v="123.9"/>
        <n v="171.26999999999998"/>
        <n v="171.19999999999996"/>
        <n v="108.51"/>
        <n v="251.55"/>
        <n v="118.58400000000002"/>
        <n v="225.23999999999995"/>
        <n v="124.53"/>
        <n v="84.952799999999996"/>
        <n v="301.077"/>
        <n v="349.80384600000002"/>
        <n v="403.68"/>
        <n v="378.48885000000001"/>
        <n v="495.06000000000006"/>
        <n v="131.17440000000002"/>
        <n v="279.68"/>
        <n v="234.25199999999998"/>
        <n v="393.9395020799999"/>
        <n v="37.908000000000015"/>
        <n v="277.39999999999998"/>
        <n v="385.28000000000003"/>
        <n v="182.82240000000002"/>
        <n v="430.03519999999997"/>
        <n v="807.75"/>
        <n v="248.82"/>
        <n v="589.32360000000006"/>
        <n v="317.94"/>
        <n v="163.32000000000002"/>
        <n v="194.34"/>
        <n v="121.02000000000001"/>
        <n v="138.30000000000001"/>
        <n v="187.59190631999994"/>
        <n v="249.58080000000004"/>
        <n v="494.21999999999991"/>
        <n v="189.63000000000002"/>
        <n v="61.770600000000002"/>
        <n v="243.28019999999998"/>
        <n v="330.10739999999998"/>
        <n v="450"/>
        <n v="357.35999999999996"/>
        <n v="92.153600000000012"/>
        <n v="429.52499999999998"/>
        <n v="692.93999999999994"/>
        <n v="142.88399999999999"/>
        <n v="312.22799999999995"/>
        <n v="301.5"/>
        <n v="377.19000000000005"/>
        <n v="493.68"/>
        <n v="269.54999999999995"/>
        <n v="116.03999999999999"/>
        <n v="192.77999999999997"/>
        <n v="258.14999999999998"/>
        <n v="147.29040000000003"/>
        <n v="198.54719999999998"/>
        <n v="406.43999999999994"/>
        <n v="74.490000000000009"/>
        <n v="137.79000000000002"/>
        <n v="202.66200000000001"/>
        <n v="150.66000000000003"/>
        <n v="570.15000000000009"/>
        <n v="110.46780000000001"/>
        <n v="159.29999999999998"/>
        <n v="269.55389999999994"/>
        <n v="164.08"/>
        <n v="292.608"/>
        <n v="143.10000000000002"/>
        <n v="187.23150000000001"/>
        <n v="237.65400000000005"/>
        <n v="224.07000000000002"/>
        <n v="212.63360000000003"/>
        <n v="336.65219999999999"/>
        <n v="999.24030000000005"/>
        <n v="221.94060000000002"/>
        <n v="240.345"/>
        <n v="217.31010000000003"/>
        <n v="154.07999999999998"/>
        <n v="143.5968"/>
        <n v="271.584"/>
        <n v="145.02240000000006"/>
        <n v="266.40000000000003"/>
        <n v="227.96"/>
        <n v="306.84000000000009"/>
        <n v="211.54799999999997"/>
        <n v="177.87599999999998"/>
        <n v="110.949882"/>
        <n v="98.640000000000015"/>
        <n v="187.92000000000002"/>
        <n v="480.92129999999997"/>
        <n v="380.95980000000003"/>
        <n v="80.4816"/>
        <n v="288.53999999999996"/>
        <n v="226.20000000000002"/>
        <n v="170.61839999999998"/>
        <n v="68.903999999999996"/>
        <n v="126.8784"/>
        <n v="170.58600000000001"/>
        <n v="210.32959999999997"/>
        <n v="156.07499999999999"/>
        <n v="801.92266056000005"/>
        <n v="260.52000000000004"/>
        <n v="375.48359999999997"/>
        <n v="345.58080000000007"/>
        <n v="181.92"/>
        <n v="207.95940000000002"/>
        <n v="506.8581749999999"/>
        <n v="244.74000000000004"/>
        <n v="589.20000000000005"/>
        <n v="391.23037119999998"/>
        <n v="199.2"/>
        <n v="426.24"/>
        <n v="360.90879999999999"/>
        <n v="58.88160000000002"/>
        <n v="202.07999999999998"/>
        <n v="77.817599999999999"/>
        <n v="402.72"/>
        <n v="383.34201952000006"/>
        <n v="171.076887"/>
        <n v="402.75000000000006"/>
        <n v="147.30000000000001"/>
        <n v="566.5200000000001"/>
        <n v="377.37"/>
        <n v="337.90544999999997"/>
        <n v="259.56000000000006"/>
        <n v="414.79680000000008"/>
        <n v="109.375"/>
        <n v="104.16"/>
        <n v="503.81189999999992"/>
        <n v="177.90720000000002"/>
        <n v="62.993700000000018"/>
        <n v="199.89999999999998"/>
        <n v="760.51710000000003"/>
        <n v="173.64479999999998"/>
        <n v="122.43200000000002"/>
        <n v="201.69"/>
        <n v="132.89669999999998"/>
        <n v="174.60000000000002"/>
        <n v="276.16000000000003"/>
        <n v="237.75120000000001"/>
        <n v="242.74660799999998"/>
        <n v="310.5"/>
        <n v="122.92559999999997"/>
        <n v="249.18"/>
        <n v="218.8544"/>
        <n v="344.4"/>
        <n v="126.1728"/>
        <n v="164.2"/>
        <n v="155.34"/>
        <n v="371.6"/>
        <n v="92.649599999999964"/>
        <n v="525.35226983999985"/>
        <n v="296.95999999999998"/>
        <n v="303.30000000000007"/>
        <n v="187.07999999999998"/>
        <n v="412.72320000000008"/>
        <n v="233.23140000000001"/>
        <n v="133.5"/>
        <n v="532.55999999999995"/>
        <n v="167.28000000000003"/>
        <n v="298.67999999999995"/>
        <n v="177.16"/>
        <n v="239.71950000000001"/>
        <n v="312.51000000000005"/>
        <n v="217.77119999999996"/>
        <n v="371.57120000000003"/>
        <n v="458.88119999999998"/>
        <n v="98.023581000000007"/>
        <n v="490.32"/>
        <n v="343.68114024000005"/>
        <n v="376.70400000000006"/>
        <n v="291.26400000000001"/>
        <n v="170.51999999999998"/>
        <n v="487.88"/>
        <n v="332.01"/>
        <n v="294.29999999999995"/>
        <n v="226.8"/>
        <n v="153.36750000000004"/>
        <n v="223.97039999999998"/>
        <n v="301.89604032"/>
        <n v="122.97"/>
        <n v="310.32"/>
        <n v="133.245"/>
        <n v="223.46999999999997"/>
        <n v="48.475200000000001"/>
        <n v="161.10000000000002"/>
        <n v="372.66479999999996"/>
        <n v="270.47519999999997"/>
        <n v="219.60000000000002"/>
        <n v="474"/>
        <n v="293.57999999999993"/>
        <n v="252.27"/>
        <n v="78.367500000000021"/>
        <n v="144.34199999999998"/>
        <n v="494.38080000000008"/>
        <n v="108.89759999999998"/>
        <n v="342.17999999999995"/>
        <n v="221.06"/>
        <n v="454.98240000000004"/>
        <n v="280.67840000000007"/>
        <n v="196.7328"/>
        <n v="1486.3293060000001"/>
        <n v="160.32"/>
        <n v="388.0191999999999"/>
        <n v="390.38720000000001"/>
        <n v="201.03679999999997"/>
        <n v="177.2"/>
        <n v="545.88"/>
        <n v="195.93"/>
        <n v="83.319600000000008"/>
        <n v="333.90000000000003"/>
        <n v="269.22000000000003"/>
        <n v="245.93999999999997"/>
        <n v="118.17"/>
        <n v="349.63220000000001"/>
        <n v="563.93999999999994"/>
        <n v="385.86"/>
        <n v="299.64000000000004"/>
        <n v="157.32"/>
        <n v="526.93759999999997"/>
        <n v="29.179200000000002"/>
        <n v="175.99680000000006"/>
        <n v="148.68"/>
        <n v="204.14999999999998"/>
        <n v="437.06880000000001"/>
        <n v="396.84"/>
        <n v="222.56"/>
        <n v="105.06"/>
        <n v="109.580625"/>
        <n v="130.56"/>
        <n v="193.25439999999998"/>
        <n v="156.4"/>
        <n v="120.44999999999999"/>
        <n v="367.82999999999993"/>
        <n v="118.33599999999998"/>
        <n v="90.417599999999993"/>
        <n v="335.30879999999996"/>
        <n v="61.199999999999996"/>
        <n v="636.06000000000006"/>
        <n v="189.82965000000002"/>
        <n v="200.97000000000003"/>
        <n v="137.31"/>
        <n v="478.1952"/>
        <n v="152.94"/>
        <n v="299.96999999999997"/>
        <n v="204.96000000000004"/>
        <n v="340.92"/>
        <n v="360.21000000000004"/>
        <n v="206.36160000000004"/>
        <n v="153.17760000000001"/>
        <n v="474.57598592000005"/>
        <n v="61.531199999999998"/>
        <n v="175.77"/>
        <n v="494.64"/>
        <n v="254.24"/>
        <n v="161.57176887999998"/>
        <n v="326.99519999999995"/>
        <n v="371.18249999999995"/>
        <n v="533.93999999999994"/>
        <n v="353.20049999999998"/>
        <n v="411.15307500000006"/>
        <n v="290.72520000000003"/>
        <n v="275.58"/>
        <n v="543.7193850000001"/>
        <n v="283.77600000000001"/>
        <n v="398.56"/>
        <n v="264.56"/>
        <n v="886.04515839999988"/>
        <n v="184.34587499999998"/>
        <n v="273.38307600000002"/>
        <n v="940.31999999999994"/>
        <n v="304.79999999999995"/>
        <n v="141.96"/>
        <n v="447.85999999999996"/>
        <n v="387.09000000000003"/>
        <n v="339.18"/>
        <n v="276.80130000000003"/>
        <n v="344.60155800000001"/>
        <n v="256.79999999999995"/>
        <n v="89.899199999999979"/>
        <n v="98.85"/>
        <n v="286.92"/>
        <n v="435.45000000000005"/>
        <n v="54.441000000000017"/>
        <n v="115.13880000000006"/>
        <n v="276.53399999999999"/>
        <n v="92.793599999999998"/>
        <n v="69.299999999999983"/>
        <n v="286.32"/>
        <n v="115.80000000000001"/>
        <n v="537.10649999999987"/>
        <n v="148.11750000000001"/>
        <n v="320.9058"/>
        <n v="297.48"/>
        <n v="314.34479999999996"/>
        <n v="214.14000000000004"/>
        <n v="517.07999999999993"/>
        <n v="356.23800000000006"/>
        <n v="222.85830399999998"/>
        <n v="364.5"/>
        <n v="133.02719999999994"/>
        <n v="465.18"/>
        <n v="282.66000000000003"/>
        <n v="308.34000000000003"/>
        <n v="139.50000000000003"/>
        <n v="229.85837399999997"/>
        <n v="183.35999999999999"/>
        <n v="192.53902500000001"/>
        <n v="319.37489999999991"/>
        <n v="122.94000000000001"/>
        <n v="439.80000000000007"/>
        <n v="257.52960000000002"/>
        <n v="58.923999999999978"/>
        <n v="241.45950000000005"/>
        <n v="246.48"/>
        <n v="244.8"/>
        <n v="494.3786399999999"/>
        <n v="224.08199999999994"/>
        <n v="451.2000000000001"/>
        <n v="213.23519999999999"/>
        <n v="137.21999999999997"/>
        <n v="216.3"/>
        <n v="274.56000000000006"/>
        <n v="109.80000000000001"/>
        <n v="124.63919999999997"/>
        <n v="263.58"/>
        <n v="144.9"/>
        <n v="148.94999999999999"/>
        <n v="188.06969999999998"/>
        <n v="110.28"/>
        <n v="126.89999999999998"/>
        <n v="362.67"/>
        <n v="438.01130700000004"/>
        <n v="207.81"/>
        <n v="79.299278999999984"/>
        <n v="66.240000000000023"/>
        <n v="381.024"/>
        <n v="405.85999999999996"/>
        <n v="212.11154999999997"/>
        <n v="182.57999999999998"/>
        <n v="119.96"/>
        <n v="329.10849999999999"/>
        <n v="500.23999999999995"/>
        <n v="84.590400000000002"/>
        <n v="615.51900000000012"/>
        <n v="187.74719999999996"/>
        <n v="193.32"/>
        <n v="165.36149999999998"/>
        <n v="138.29130000000001"/>
        <n v="503.96"/>
        <n v="235.3212"/>
        <n v="505.57163039999995"/>
        <n v="82.571400000000011"/>
        <n v="355.92"/>
        <n v="553.84559999999988"/>
        <n v="845.64"/>
        <n v="146.21039999999999"/>
        <n v="192"/>
        <n v="367.74"/>
        <n v="159.66000000000003"/>
        <n v="815.50020000000006"/>
        <n v="189.382002"/>
        <n v="372.12000000000006"/>
        <n v="245.13"/>
        <n v="440.66999999999996"/>
        <n v="216.76799999999994"/>
        <n v="514.28520000000003"/>
        <n v="111.89999999999999"/>
        <n v="204.63"/>
        <n v="308.15999999999997"/>
        <n v="318.12"/>
        <n v="305.42399999999998"/>
        <n v="471.51720000000012"/>
        <n v="117.74999999999999"/>
        <n v="82.857599999999991"/>
        <n v="137.6"/>
        <n v="205.94250000000002"/>
        <n v="264.90000000000003"/>
        <n v="207.36"/>
        <n v="253.71368999999996"/>
        <n v="474.85440000000006"/>
        <n v="154.34999999999997"/>
        <n v="266.86080000000004"/>
        <n v="163.2672"/>
        <n v="198"/>
        <n v="280.81079999999997"/>
        <n v="263.73"/>
        <n v="252.81172383999998"/>
        <n v="116.069625"/>
        <n v="259.74"/>
        <n v="249.93"/>
        <n v="207.11999999999998"/>
        <n v="151.26749999999998"/>
        <n v="416.32"/>
        <n v="76.416000000000011"/>
        <n v="79.228800000000007"/>
        <n v="85.471199999999996"/>
        <n v="303.02999999999997"/>
        <n v="184.92000000000002"/>
        <n v="237.87"/>
        <n v="530.21999999999991"/>
        <n v="143.91"/>
        <n v="225.84"/>
        <n v="770.39999999999986"/>
        <n v="241.29179099999999"/>
        <n v="323.10000000000002"/>
        <n v="80.294400000000024"/>
        <n v="501.69"/>
        <n v="210.24"/>
        <n v="128.37"/>
        <n v="263.52000000000004"/>
        <n v="486.65999999999997"/>
        <n v="119.31"/>
        <n v="257.52"/>
        <n v="134.31"/>
        <n v="185.64"/>
        <n v="265.113"/>
        <n v="104.85000000000001"/>
        <n v="312.09000000000003"/>
        <n v="287.50651464000009"/>
        <n v="402.43229999999994"/>
        <n v="131.78879999999998"/>
        <n v="255.05279999999999"/>
        <n v="174.51"/>
        <n v="231.33600000000001"/>
        <n v="57.633600000000015"/>
        <n v="111.98529184000003"/>
        <n v="315.53406719999998"/>
        <n v="212.64"/>
        <n v="105.71999999999998"/>
        <n v="262.57920000000001"/>
        <n v="314.56040000000002"/>
        <n v="163.98000000000002"/>
        <n v="245.38140000000001"/>
        <n v="356.40000000000015"/>
        <n v="258.96000000000004"/>
        <n v="212.10000000000002"/>
        <n v="265.125"/>
        <n v="595.68000000000006"/>
        <n v="46.688400000000016"/>
        <n v="100.56"/>
        <n v="224.4"/>
        <n v="147.84"/>
        <n v="163.78200000000001"/>
        <n v="289.32"/>
        <n v="83.025000000000006"/>
        <n v="353.22"/>
        <n v="91.9512"/>
        <n v="171.39600000000002"/>
        <n v="409.85999999999996"/>
        <n v="95"/>
        <n v="381.11152499999992"/>
        <n v="130.14000000000001"/>
        <n v="189.6"/>
        <n v="360"/>
        <n v="166.71"/>
        <n v="621.18000000000006"/>
        <n v="124.10639999999999"/>
        <n v="81.81"/>
        <n v="278.69715000000002"/>
        <n v="76.217400000000026"/>
        <n v="270.33999999999997"/>
        <n v="94.38"/>
        <n v="145.44"/>
        <n v="128.92499999999998"/>
        <n v="149.97"/>
        <n v="276.60000000000002"/>
        <n v="137.68"/>
        <n v="543.09"/>
        <n v="145.12979399999998"/>
        <n v="405.024"/>
        <n v="253.66672800000001"/>
        <n v="403.16800000000001"/>
        <n v="239.96799999999999"/>
        <n v="250.49999999999997"/>
        <n v="24.829200000000007"/>
        <n v="356.16000000000008"/>
        <n v="280.64999999999998"/>
        <n v="228.77999999999997"/>
        <n v="537.51599999999996"/>
        <n v="269.36549999999994"/>
        <n v="36.598799999999983"/>
        <n v="89.04"/>
        <n v="169.65"/>
        <n v="235.60724999999999"/>
        <n v="140.94"/>
        <n v="255.51"/>
        <n v="201.60000000000002"/>
        <n v="964.32120000000032"/>
        <n v="88.44"/>
        <n v="132.73750000000001"/>
        <n v="69.900000000000006"/>
        <n v="144.96"/>
        <n v="223.92"/>
        <n v="524.28"/>
        <n v="382.78050000000002"/>
        <n v="38.879999999999995"/>
        <n v="59.263999999999996"/>
        <n v="274.68"/>
        <n v="109.17120000000003"/>
        <n v="186.85440000000003"/>
        <n v="81.446399999999983"/>
        <n v="128.48939999999999"/>
        <n v="354.90000000000003"/>
        <n v="291.95999999999998"/>
        <n v="178.56"/>
        <n v="101.42819999999999"/>
        <n v="114.6"/>
        <n v="245.55599999999995"/>
        <n v="92.006399999999971"/>
        <n v="168.37470000000002"/>
        <n v="153.04000000000002"/>
        <n v="242.16"/>
        <n v="549.24"/>
        <n v="301.95999999999998"/>
        <n v="347.84443696"/>
        <n v="152.40000000000003"/>
        <n v="281.34000000000003"/>
        <n v="113.28"/>
        <n v="140.95999999999998"/>
        <n v="297.0675"/>
        <n v="76.377600000000001"/>
        <n v="123.3792"/>
        <n v="175.84000000000003"/>
        <n v="118.45439999999999"/>
        <n v="200.15999999999991"/>
        <n v="1336.4399999999998"/>
        <n v="1272.4199999999998"/>
        <n v="414.90000000000009"/>
        <n v="62.46"/>
        <n v="503.82"/>
        <n v="234.36"/>
        <n v="522.06000000000006"/>
        <n v="143.28000000000003"/>
        <n v="94.931999999999988"/>
        <n v="113.04"/>
        <n v="101.04"/>
        <n v="309.36"/>
        <n v="79.38"/>
        <n v="278.70000000000005"/>
        <n v="494.8"/>
        <n v="174.72000000000003"/>
        <n v="380.26240000000007"/>
        <n v="241.34760000000003"/>
        <n v="478.08"/>
        <n v="160.18559999999999"/>
        <n v="263.95999999999998"/>
        <n v="426.98599999999993"/>
        <n v="404.04000000000008"/>
        <n v="356.78999999999996"/>
        <n v="148.30080000000001"/>
        <n v="469.0655999999999"/>
        <n v="396.57599999999996"/>
        <n v="85.68"/>
        <n v="272.94"/>
        <n v="243.15269999999998"/>
        <n v="173.96774999999997"/>
        <n v="210.68"/>
        <n v="211.62"/>
        <n v="495.99"/>
        <n v="173.25"/>
        <n v="347.00400000000002"/>
        <n v="60.224000000000025"/>
        <n v="464.5"/>
        <n v="826.55999999999983"/>
        <n v="223.90169919999994"/>
        <n v="659.9"/>
        <n v="110.28480000000002"/>
        <n v="327"/>
        <n v="235.6857"/>
        <n v="165.61970099999999"/>
        <n v="290.72519999999997"/>
        <n v="440.87999999999994"/>
        <n v="131.83360000000002"/>
        <n v="205.79999999999998"/>
        <n v="270.88236899999998"/>
        <n v="315.75"/>
        <n v="193.56000000000003"/>
        <n v="109.3824"/>
        <n v="1918.4373000000001"/>
        <n v="94.85"/>
        <n v="148.73600000000002"/>
        <n v="81.98"/>
        <n v="171.75239999999999"/>
        <n v="164.50560000000002"/>
        <n v="197.28000000000003"/>
        <n v="613.18574999999998"/>
        <n v="89.966399999999993"/>
        <n v="219.48"/>
        <n v="272.87040000000007"/>
        <n v="127.86659999999998"/>
        <n v="199.52999999999997"/>
        <n v="6517.08"/>
        <n v="326.00879999999995"/>
        <n v="705.40000000000009"/>
        <n v="397.74000000000007"/>
        <n v="504.09000000000009"/>
        <n v="314.25839999999999"/>
        <n v="214.59200000000001"/>
        <n v="496.43999999999994"/>
        <n v="53.10720000000002"/>
        <n v="341.46000000000004"/>
        <n v="390.11484671999989"/>
        <n v="191.1438"/>
        <n v="119.85000000000001"/>
        <n v="418.80000000000007"/>
        <n v="545.1264000000001"/>
        <n v="366"/>
        <n v="230.60700000000003"/>
        <n v="191.98720000000003"/>
        <n v="127.55519999999997"/>
        <n v="336.36"/>
        <n v="112.87350000000002"/>
        <n v="356.64000000000004"/>
        <n v="347.21999999999997"/>
        <n v="138.16"/>
        <n v="201.12"/>
        <n v="347.16"/>
        <n v="278.47800000000001"/>
        <n v="80.192000000000007"/>
        <n v="312.2176"/>
        <n v="414.36"/>
        <n v="290.91840000000002"/>
        <n v="284.94000000000005"/>
        <n v="471.05280000000005"/>
        <n v="383.98720000000003"/>
        <n v="181.86240000000004"/>
        <n v="158.57999999999998"/>
        <n v="102.47999999999999"/>
        <n v="246.9"/>
        <n v="68.655000000000001"/>
        <n v="350.498988"/>
        <n v="667.08"/>
        <n v="142.464"/>
        <n v="93.51"/>
        <n v="228.41999999999996"/>
        <n v="149.88239999999996"/>
        <n v="311.7568"/>
        <n v="236.5"/>
        <n v="385.42"/>
        <n v="147.87359999999998"/>
        <n v="112.52000000000001"/>
        <n v="445.37790000000007"/>
        <n v="157.95000000000002"/>
        <n v="142.89000000000001"/>
        <n v="137.20800000000006"/>
        <n v="399.58920000000001"/>
        <n v="130.35749999999999"/>
        <n v="689.26949999999999"/>
        <n v="175.93199999999999"/>
        <n v="408.96900000000005"/>
        <n v="140.19999999999999"/>
        <n v="469.67999999999995"/>
        <n v="83.419199999999989"/>
        <n v="591.80565672"/>
        <n v="193.91399999999999"/>
        <n v="101.248"/>
        <n v="151.17839999999995"/>
        <n v="173.70000000000002"/>
        <n v="87.84"/>
        <n v="420.41999999999996"/>
        <n v="327.22560000000004"/>
        <n v="181.88550000000004"/>
        <n v="512.7428592"/>
        <n v="104.15520000000001"/>
        <n v="50.062500000000007"/>
        <n v="281.82"/>
        <n v="95.16"/>
        <n v="231.96780000000007"/>
        <n v="374.15519999999998"/>
        <n v="159.19999999999999"/>
        <n v="179.90280000000001"/>
        <n v="79.064999999999998"/>
        <n v="87.868799999999993"/>
        <n v="141.12176399999998"/>
        <n v="69.480615"/>
        <n v="331.0200000000001"/>
        <n v="774.72316199999989"/>
        <n v="240.64289999999997"/>
        <n v="253.32000000000005"/>
        <n v="229.5"/>
        <n v="174.59212500000001"/>
        <n v="109.792"/>
        <n v="206.53200000000001"/>
        <n v="268.86400000000003"/>
        <n v="341.6"/>
        <n v="145.1"/>
        <n v="366.71999999999997"/>
        <n v="158.10000000000002"/>
        <n v="446.52719999999999"/>
        <n v="186.63749999999999"/>
        <n v="302.67"/>
        <n v="371.79"/>
        <n v="346.02187500000002"/>
        <n v="246.48000000000002"/>
        <n v="237.60000000000002"/>
        <n v="100.43999999999998"/>
        <n v="70.437599999999989"/>
        <n v="96.75"/>
        <n v="123.12"/>
        <n v="59.099999999999994"/>
        <n v="34.200000000000003"/>
        <n v="43.379200000000004"/>
        <n v="182.72"/>
        <n v="52.377600000000015"/>
        <n v="81.66"/>
        <n v="28.066500000000005"/>
        <n v="133.18830000000003"/>
        <n v="412.02"/>
        <n v="209.19137399999994"/>
        <n v="252"/>
        <n v="34.744521000000006"/>
        <n v="36.33120000000001"/>
        <n v="116.88"/>
        <n v="103.56"/>
        <n v="98.4"/>
        <n v="111.72"/>
        <n v="61.620000000000005"/>
        <n v="43.95"/>
        <n v="57.002399999999994"/>
        <n v="25.47"/>
        <n v="138.96000000000004"/>
        <n v="142.39800000000002"/>
        <n v="211.05"/>
        <n v="57.931200000000004"/>
        <n v="111"/>
        <n v="45.945600000000013"/>
        <n v="37.676800000000007"/>
        <n v="114.78000000000002"/>
        <n v="47.039999999999992"/>
        <n v="211.41"/>
        <n v="42.03"/>
        <n v="92.43"/>
        <n v="55.17"/>
        <n v="46.5"/>
        <n v="199.35720000000001"/>
        <n v="185.7492"/>
        <n v="62.445221999999994"/>
        <n v="159.88"/>
        <n v="137.79"/>
        <n v="60.96"/>
        <n v="132.84"/>
        <n v="149.82000000000002"/>
        <n v="146.1"/>
        <n v="45.811199999999999"/>
        <n v="203.90399999999997"/>
        <n v="28.96"/>
        <n v="128.80000000000001"/>
        <n v="156.6"/>
        <n v="64.38"/>
        <n v="140.63625000000002"/>
        <n v="85.974720000000005"/>
        <n v="109.65"/>
        <n v="134.97"/>
        <n v="421.1"/>
        <n v="132.48000000000002"/>
        <n v="130.62"/>
        <n v="28.68"/>
        <n v="126.72000000000003"/>
        <n v="67.44"/>
        <n v="76.710000000000008"/>
        <n v="107.240796"/>
        <n v="139.76999999999998"/>
        <n v="248.57"/>
        <n v="88.627200000000016"/>
        <n v="77"/>
        <n v="174.83999999999997"/>
        <n v="95.04"/>
        <n v="289.34999999999997"/>
        <n v="40.679999999999993"/>
        <n v="55.14"/>
        <n v="65.899140000000017"/>
        <n v="325.92000000000007"/>
        <n v="49.44"/>
        <n v="59.399999999999991"/>
        <n v="394.4009999999999"/>
        <n v="38.9696"/>
        <n v="34.019999999999996"/>
        <n v="107.1"/>
        <n v="124.32"/>
        <n v="98.460000000000022"/>
        <n v="41.709599999999995"/>
        <n v="43.507200000000005"/>
        <n v="129.91999999999999"/>
        <n v="41.574399999999997"/>
        <n v="189.12"/>
        <n v="22.967999999999996"/>
        <n v="153.70239999999998"/>
        <n v="199.44"/>
        <n v="168.12"/>
        <n v="151.38"/>
        <n v="147.9"/>
        <n v="119.58030000000002"/>
        <n v="213.35040000000004"/>
        <n v="67.942800000000005"/>
        <n v="93.18"/>
        <n v="60.069600000000001"/>
        <n v="32.849999999999994"/>
        <n v="141.89999999999998"/>
        <n v="42.009599999999999"/>
        <n v="69.930000000000007"/>
        <n v="176.8192"/>
        <n v="257.84999999999997"/>
        <n v="140.52000000000001"/>
        <n v="44.94"/>
        <n v="147.90000000000003"/>
        <n v="111.77999999999999"/>
        <n v="273.47219999999999"/>
        <n v="149.299038"/>
        <n v="114.66"/>
        <n v="117.36900000000003"/>
        <n v="56.593979999999995"/>
        <n v="38.880000000000003"/>
        <n v="128.46607199999997"/>
        <n v="96.299999999999983"/>
        <n v="296.84999999999997"/>
        <n v="166.44"/>
        <n v="83.699999999999989"/>
        <n v="40.031999999999996"/>
        <n v="253.44"/>
        <n v="185.28"/>
        <n v="145.35"/>
        <n v="178.74"/>
        <n v="158.94"/>
        <n v="37.94"/>
        <n v="96"/>
        <n v="139.79999999999998"/>
        <n v="74.64"/>
        <n v="85.62"/>
        <n v="80.099999999999994"/>
        <n v="111.84"/>
        <n v="108.42000000000002"/>
        <n v="99.899999999999991"/>
        <n v="54"/>
        <n v="117.15"/>
        <n v="96.18"/>
        <n v="126.8"/>
        <n v="527.53919999999994"/>
        <n v="170.64"/>
        <n v="226.9"/>
        <n v="110.59999999999998"/>
        <n v="75.149999999999991"/>
        <n v="62.548200000000001"/>
        <n v="101.12"/>
        <n v="186.54"/>
        <n v="40.4"/>
        <n v="56.354400000000027"/>
        <n v="96.66"/>
        <n v="147.45000000000002"/>
        <n v="97.2"/>
        <n v="166.74"/>
        <n v="88.652040000000014"/>
        <n v="112.19999999999997"/>
        <n v="109.32000000000002"/>
        <n v="177.19559999999998"/>
        <n v="95.850000000000009"/>
        <n v="133.75529999999998"/>
        <n v="62.609999999999992"/>
        <n v="171"/>
        <n v="130.68"/>
        <n v="35.799999999999997"/>
        <n v="87.091200000000015"/>
        <n v="86.457599999999985"/>
        <n v="190.44"/>
        <n v="55.231200000000008"/>
        <n v="88.350000000000009"/>
        <n v="26.020800000000001"/>
        <n v="36.629999999999995"/>
        <n v="57.98"/>
        <n v="65.31"/>
        <n v="34.68"/>
        <n v="38.58"/>
        <n v="102.33000000000001"/>
        <n v="149.28"/>
        <n v="137.94"/>
        <n v="49.47"/>
        <n v="124.55999999999999"/>
        <n v="149.37999999999997"/>
        <n v="105.345"/>
        <n v="84.15"/>
        <n v="48.065400000000004"/>
        <n v="82.667999999999992"/>
        <n v="75.641220000000004"/>
        <n v="32.400000000000006"/>
        <n v="50.22"/>
        <n v="9.5256000000000043"/>
        <n v="162.96000000000004"/>
        <n v="132.87"/>
        <n v="108.36000000000001"/>
        <n v="80.320000000000022"/>
        <n v="120.05279999999999"/>
        <n v="90.422472000000027"/>
        <n v="174.04461900000001"/>
        <n v="181.79999999999998"/>
        <n v="87.673600000000008"/>
        <n v="74.304000000000002"/>
        <n v="25.401600000000009"/>
        <n v="238.07999999999996"/>
        <n v="63.839999999999989"/>
        <n v="85.47"/>
        <n v="77.444130000000001"/>
        <n v="169.68000000000004"/>
        <n v="70.88"/>
        <n v="48.96"/>
        <n v="120"/>
        <n v="122.58"/>
        <n v="98.40000000000002"/>
        <n v="161.1"/>
        <n v="116.64000000000001"/>
        <n v="121.92000000000002"/>
        <n v="88.83"/>
        <n v="138.96"/>
        <n v="43.146239999999999"/>
        <n v="113.95533600000002"/>
        <n v="145.32000000000002"/>
        <n v="177.93"/>
        <n v="195.71999999999997"/>
        <n v="61.96"/>
        <n v="40.32"/>
        <n v="169.68"/>
        <n v="123.12000000000002"/>
        <n v="36.672000000000004"/>
        <n v="63.240000000000009"/>
        <n v="99.199999999999989"/>
        <n v="77.760000000000005"/>
        <n v="154.5"/>
        <n v="149.29919999999998"/>
        <n v="73.92"/>
        <n v="156.17812500000002"/>
        <n v="100.93762799999999"/>
        <n v="149.21279999999999"/>
        <n v="273.3"/>
        <n v="58.320000000000007"/>
        <n v="160.92000000000002"/>
        <n v="222.81"/>
        <n v="35.243549999999999"/>
        <n v="43.83"/>
        <n v="120.1392"/>
        <n v="200.04000000000002"/>
        <n v="179.46000000000004"/>
        <n v="27.589998000000001"/>
        <n v="97.862400000000008"/>
        <n v="249.95000000000002"/>
        <n v="65.241600000000005"/>
        <n v="59.4816"/>
        <n v="110.10000000000001"/>
        <n v="74.489999999999995"/>
        <n v="161.49999999999997"/>
        <n v="67.92"/>
        <n v="89.94"/>
        <n v="55.86"/>
        <n v="99.84"/>
        <n v="70.199999999999989"/>
        <n v="101.69999999999999"/>
        <n v="72.94080000000001"/>
        <n v="98.470399999999998"/>
        <n v="58.538699999999992"/>
        <n v="57.153599999999997"/>
        <n v="62.086500000000001"/>
        <n v="435.26"/>
        <n v="30.98"/>
        <n v="138"/>
        <n v="174.95000000000002"/>
        <n v="61.439999999999991"/>
        <n v="93.839999999999989"/>
        <n v="217.32"/>
        <n v="112.86000000000001"/>
        <n v="92.039999999999992"/>
        <n v="95.42"/>
        <n v="94.320000000000007"/>
        <n v="55.727999999999994"/>
        <n v="185.8"/>
        <n v="57.085000000000001"/>
        <n v="146.58000000000001"/>
        <n v="196.89569999999998"/>
        <n v="256.50000000000006"/>
        <n v="83.88"/>
        <n v="117.08160000000001"/>
        <n v="29.876400000000004"/>
        <n v="75.47999999999999"/>
        <n v="63.494400000000013"/>
        <n v="99.3"/>
        <n v="100.44"/>
        <n v="101.568"/>
        <n v="63.999999999999986"/>
        <n v="59.366399999999999"/>
        <n v="97.919999999999987"/>
        <n v="85.5"/>
        <n v="275.13"/>
        <n v="70.275599999999997"/>
        <n v="445.50000000000011"/>
        <n v="75.110399999999998"/>
        <n v="99.87"/>
        <n v="48.599999999999994"/>
        <n v="97.56"/>
        <n v="72.100000000000009"/>
        <n v="246.89999999999998"/>
        <n v="42.45"/>
        <n v="193.68"/>
        <n v="169.44"/>
        <n v="72.705600000000032"/>
        <n v="29.427199999999999"/>
        <n v="240.72319999999999"/>
        <n v="45.737499999999997"/>
        <n v="297.08999999999997"/>
        <n v="121.84"/>
        <n v="81.84"/>
        <n v="135.48000000000002"/>
        <n v="97.559999999999988"/>
        <n v="188.76"/>
        <n v="111.29400000000001"/>
        <n v="133.29"/>
        <n v="82.5"/>
        <n v="42.839999999999996"/>
        <n v="667.95839999999998"/>
        <n v="103.65440000000001"/>
        <n v="115.74"/>
        <n v="77.52000000000001"/>
        <n v="168.2"/>
        <n v="26.0608"/>
        <n v="184.75999999999996"/>
        <n v="52.720000000000006"/>
        <n v="118.2"/>
        <n v="136.69200000000001"/>
        <n v="152.23680000000002"/>
        <n v="109.62000000000002"/>
        <n v="131.00129999999999"/>
        <n v="95.640000000000015"/>
        <n v="76.492800000000003"/>
        <n v="68.250000000000014"/>
        <n v="111.73140000000001"/>
        <n v="93.42"/>
        <n v="136.38000000000002"/>
        <n v="54.900000000000006"/>
        <n v="62.720000000000006"/>
        <n v="80.035200000000003"/>
        <n v="44.34"/>
        <n v="46.947599999999994"/>
        <n v="40.230000000000004"/>
        <n v="244.26"/>
        <n v="30.690899999999999"/>
        <n v="85.3"/>
        <n v="65.17"/>
        <n v="57.305600000000005"/>
        <n v="191.96800000000002"/>
        <n v="147.80160000000001"/>
        <n v="189.67680000000001"/>
        <n v="32.927999999999997"/>
        <n v="141.32999999999998"/>
        <n v="93.84"/>
        <n v="84.761600000000001"/>
        <n v="166.92"/>
        <n v="174.6"/>
        <n v="96.187500000000014"/>
        <n v="107.81910000000002"/>
        <n v="107.94"/>
        <n v="120.96000000000001"/>
        <n v="27.556800000000003"/>
        <n v="186"/>
        <n v="134.91"/>
        <n v="43.08"/>
        <n v="96.84"/>
        <n v="161.16"/>
        <n v="55.500000000000007"/>
        <n v="162.63999999999999"/>
        <n v="140.75"/>
        <n v="115.88999999999999"/>
        <n v="103.92"/>
        <n v="224.82"/>
        <n v="70.502399999999994"/>
        <n v="88.3"/>
        <n v="57.3"/>
        <n v="172.53"/>
        <n v="78.84"/>
        <n v="46.597499999999997"/>
        <n v="54.180000000000007"/>
        <n v="34.516799999999996"/>
        <n v="275.16000000000003"/>
        <n v="45.842624999999991"/>
        <n v="94.98"/>
        <n v="85.140000000000015"/>
        <n v="136.90619999999998"/>
        <n v="71.020800000000008"/>
        <n v="144.76800000000003"/>
        <n v="109.53"/>
        <n v="95.980800000000016"/>
        <n v="194.7"/>
        <n v="178.49999999999997"/>
        <n v="77.004800000000003"/>
        <n v="68.599999999999994"/>
        <n v="158.6"/>
        <n v="92.88"/>
        <n v="123.93"/>
        <n v="86.201475000000002"/>
        <n v="62.04"/>
        <n v="63.277200000000008"/>
        <n v="89.278199999999998"/>
        <n v="109.567125"/>
        <n v="138.82837499999999"/>
        <n v="169.56"/>
        <n v="101.46000000000001"/>
        <n v="66.47999999999999"/>
        <n v="177.75"/>
        <n v="67.919999999999987"/>
        <n v="61.86"/>
        <n v="177.68"/>
        <n v="142.68"/>
        <n v="37.32480000000001"/>
        <n v="167.57999999999998"/>
        <n v="137.44"/>
        <n v="35.28"/>
        <n v="80.100000000000009"/>
        <n v="134.93790000000001"/>
        <n v="118.32000000000002"/>
        <n v="131.14709999999999"/>
        <n v="108.76039999999999"/>
        <n v="141.4272"/>
        <n v="67.710000000000008"/>
        <n v="29.433600000000002"/>
        <n v="88.86"/>
        <n v="107.81999999999998"/>
        <n v="107.48000000000002"/>
        <n v="78.8"/>
        <n v="121.98600000000002"/>
        <n v="137.16"/>
        <n v="49.061700000000002"/>
        <n v="116.56187999999997"/>
        <n v="291.78000000000003"/>
        <n v="168.10739999999998"/>
        <n v="181.01070000000004"/>
        <n v="257.64"/>
        <n v="174.3"/>
        <n v="60.75"/>
        <n v="45"/>
        <n v="49.599999999999994"/>
        <n v="77.039999999999992"/>
        <n v="95.28"/>
        <n v="169.05510000000004"/>
        <n v="73.350000000000009"/>
        <n v="52.181249999999999"/>
        <n v="91.270800000000008"/>
        <n v="120.52994399999997"/>
        <n v="150.18187799999998"/>
        <n v="113.24159999999999"/>
        <n v="85.862400000000008"/>
        <n v="96.12"/>
        <n v="169.28000000000003"/>
        <n v="128"/>
        <n v="121.5"/>
        <n v="206.16000000000003"/>
        <n v="101.39999999999999"/>
        <n v="118.34099999999998"/>
        <n v="163.67999999999998"/>
        <n v="147.96000000000004"/>
        <n v="61.673399999999987"/>
        <n v="324.48"/>
        <n v="106.33350399999999"/>
        <n v="58.142399999999995"/>
        <n v="61.71"/>
        <n v="52.859999999999992"/>
        <n v="160"/>
        <n v="49.809599999999982"/>
        <n v="102.81599999999999"/>
        <n v="79.110000000000014"/>
        <n v="134.10000000000002"/>
        <n v="97.694999999999993"/>
        <n v="61.560000000000009"/>
        <n v="124.03200000000001"/>
        <n v="86.182928999999973"/>
        <n v="108.86400000000003"/>
        <n v="157.79999999999998"/>
        <n v="103.68"/>
        <n v="223.96"/>
        <n v="69.560400000000001"/>
        <n v="114.71999999999998"/>
        <n v="151.19999999999999"/>
        <n v="56.759999999999991"/>
        <n v="172.96605464000001"/>
        <n v="107.44000000000001"/>
        <n v="99.12"/>
        <n v="125.82"/>
        <n v="170.50880000000001"/>
        <n v="221.16"/>
        <n v="21.770100000000006"/>
        <n v="62.28"/>
        <n v="26.944000000000003"/>
        <n v="151.56"/>
        <n v="103.2"/>
        <n v="124.02719999999999"/>
        <n v="138.69"/>
        <n v="75.040000000000006"/>
        <n v="172.98000000000002"/>
        <n v="80.460000000000008"/>
        <n v="101.88000000000001"/>
        <n v="231.9"/>
        <n v="41.549549999999996"/>
        <n v="41.13"/>
        <n v="53.91"/>
        <n v="111.87719999999999"/>
        <n v="96.42"/>
        <n v="87.539999999999992"/>
        <n v="52.08"/>
        <n v="72.45"/>
        <n v="148.17000000000002"/>
        <n v="146.4"/>
        <n v="40.320000000000007"/>
        <n v="184.37999999999997"/>
        <n v="109.92"/>
        <n v="106.87140000000002"/>
        <n v="313.56"/>
        <n v="201.81988799999999"/>
        <n v="94.162499999999994"/>
        <n v="103.76999999999998"/>
        <n v="25.199999999999996"/>
        <n v="176.40000000000003"/>
        <n v="14.086799999999997"/>
        <n v="168.67483199999998"/>
        <n v="100"/>
        <n v="36.96"/>
        <n v="89.9"/>
        <n v="59.820000000000007"/>
        <n v="56.793600000000005"/>
        <n v="107.02800000000001"/>
        <n v="33.719999999999985"/>
        <n v="135.19999999999999"/>
        <n v="94.02"/>
        <n v="82.6"/>
        <n v="285.48"/>
        <n v="31.08"/>
        <n v="36.900000000000006"/>
        <n v="49.08"/>
        <n v="70.421399999999991"/>
        <n v="86.281838999999991"/>
        <n v="49.019999999999996"/>
        <n v="79.499999999999986"/>
        <n v="112.92"/>
        <n v="29.99"/>
        <n v="78.681600000000003"/>
        <n v="123.35999999999999"/>
        <n v="229.56"/>
        <n v="234.92"/>
        <n v="123.69920000000002"/>
        <n v="944.2"/>
        <n v="125.35999999999999"/>
        <n v="161.4"/>
        <n v="284.16000000000003"/>
        <n v="143.04"/>
        <n v="89.55"/>
        <n v="28.912499999999998"/>
        <n v="36.417599999999993"/>
        <n v="137.88"/>
        <n v="108"/>
        <n v="100.19999999999999"/>
        <n v="90.990000000000009"/>
        <n v="18.962100000000007"/>
        <n v="38.459999999999994"/>
        <n v="48.929999999999993"/>
        <n v="76.959999999999994"/>
        <n v="75.599999999999994"/>
        <n v="267.05700000000002"/>
        <n v="143.79000000000002"/>
        <n v="106.79999999999998"/>
        <n v="59.160000000000011"/>
        <n v="45.69"/>
        <n v="118.44"/>
        <n v="50.998529999999988"/>
        <n v="31.739999999999995"/>
        <n v="130.24"/>
        <n v="299.91060000000004"/>
        <n v="95.385600000000011"/>
        <n v="115.5"/>
        <n v="125.49600000000001"/>
        <n v="71.301150000000007"/>
        <n v="129.44999999999999"/>
        <n v="102.93"/>
        <n v="116.98"/>
        <n v="141.44999999999999"/>
        <n v="87.76"/>
        <n v="36.223199999999991"/>
        <n v="164.70000000000002"/>
        <n v="86.925000000000011"/>
        <n v="57.839999999999989"/>
        <n v="362.03145599999993"/>
        <n v="88.883200000000002"/>
        <n v="27.955200000000001"/>
        <n v="87.960000000000008"/>
        <n v="46.972799999999992"/>
        <n v="62.340000000000011"/>
        <n v="38.81519999999999"/>
        <n v="77.400000000000006"/>
        <n v="67.140900000000016"/>
        <n v="77.395499999999998"/>
        <n v="199.92000000000002"/>
        <n v="94.5"/>
        <n v="41.16"/>
        <n v="151.53479999999999"/>
        <n v="138.92480000000003"/>
        <n v="40.531200000000013"/>
        <n v="110.16"/>
        <n v="69.040000000000006"/>
        <n v="108.36"/>
        <n v="55.828874999999989"/>
        <n v="79.289999999999992"/>
        <n v="39.155200000000001"/>
        <n v="128.51999999999998"/>
        <n v="349.32"/>
        <n v="136.63999999999999"/>
        <n v="64.986075"/>
        <n v="116.00819999999999"/>
        <n v="50.317199999999985"/>
        <n v="158.13"/>
        <n v="101.34"/>
        <n v="35.354399999999998"/>
        <n v="204.89999999999998"/>
        <n v="98.52"/>
        <n v="44.495999999999995"/>
        <n v="130.00000000000003"/>
        <n v="93.895200000000003"/>
        <n v="152.27999999999997"/>
        <n v="339.48"/>
        <n v="91.513475999999997"/>
        <n v="36.031999999999996"/>
        <n v="415.71"/>
        <n v="92.494752000000005"/>
        <n v="199.98"/>
        <n v="38.380800000000001"/>
        <n v="213.08"/>
        <n v="54.489599999999996"/>
        <n v="217.6"/>
        <n v="30.617600000000003"/>
        <n v="84.18"/>
        <n v="159.73200000000003"/>
        <n v="277.92"/>
        <n v="24.120000000000005"/>
        <n v="188.58"/>
        <n v="54.506250000000009"/>
        <n v="103.4208"/>
        <n v="142.7139"/>
        <n v="117.73349999999999"/>
        <n v="23.032800000000009"/>
        <n v="89.510400000000004"/>
        <n v="89.640600000000006"/>
        <n v="159.59999999999997"/>
        <n v="30.451584960000005"/>
        <n v="381.44961191999994"/>
        <n v="46.483200000000004"/>
        <n v="51.4"/>
        <n v="130.53960000000001"/>
        <n v="184.19400000000002"/>
        <n v="235.32"/>
        <n v="66.240000000000009"/>
        <n v="145.74"/>
        <n v="90.86"/>
        <n v="40.483800000000002"/>
        <n v="22.377600000000001"/>
        <n v="92.426400000000001"/>
        <n v="39.959999999999994"/>
        <n v="147.6225"/>
        <n v="75.960000000000008"/>
        <n v="109.71450000000002"/>
        <n v="139.44"/>
        <n v="36.604800000000004"/>
        <n v="61.8"/>
        <n v="170.28000000000003"/>
        <n v="52.79999999999999"/>
        <n v="69.149999999999991"/>
        <n v="139.59"/>
        <n v="125.97120000000001"/>
        <n v="52.679999999999993"/>
        <n v="124.62"/>
        <n v="141.57"/>
        <n v="100.94999999999999"/>
        <n v="95.22"/>
        <n v="104.247"/>
        <n v="252.53999999999996"/>
        <n v="109.53750000000001"/>
        <n v="95.923200000000008"/>
        <n v="108.66"/>
        <n v="26.697600000000008"/>
        <n v="75"/>
        <n v="600.36000000000013"/>
        <n v="58.44"/>
        <n v="102.30299999999998"/>
        <n v="88.649999999999991"/>
        <n v="41.664671999999996"/>
        <n v="36.568799999999996"/>
        <n v="38.3872"/>
        <n v="16.588800000000003"/>
        <n v="51.148800000000008"/>
        <n v="48.94"/>
        <n v="42.06"/>
        <n v="27.571200000000005"/>
        <n v="22.183200000000006"/>
        <n v="83.25"/>
        <n v="28.609200000000016"/>
        <n v="44.22"/>
        <n v="36.741599999999984"/>
        <n v="17.1936"/>
        <n v="27.04"/>
        <n v="36.179999999999993"/>
        <n v="87.300000000000011"/>
        <n v="38.369999999999997"/>
        <n v="34.11"/>
        <n v="42.743100000000005"/>
        <n v="120.06630000000001"/>
        <n v="139.68"/>
        <n v="31.44"/>
        <n v="29.606400000000001"/>
        <n v="80.98"/>
        <n v="40.812800000000003"/>
        <n v="87.8"/>
        <n v="94.2"/>
        <n v="52.199999999999996"/>
        <n v="21.854400000000005"/>
        <n v="92.16"/>
        <n v="65.599999999999994"/>
        <n v="22.795200000000001"/>
        <n v="30.261599999999998"/>
        <n v="47.64"/>
        <n v="73.679999999999993"/>
        <n v="45.599999999999994"/>
        <n v="25"/>
        <n v="39.560000000000009"/>
        <n v="74.34"/>
        <n v="105.30000000000001"/>
        <n v="82.890000000000015"/>
        <n v="87.814082999999997"/>
        <n v="46.485900000000001"/>
        <n v="27.119999999999997"/>
        <n v="23.1"/>
        <n v="76.7744"/>
        <n v="60.12"/>
        <n v="20.3904"/>
        <n v="51.27000000000001"/>
        <n v="8.6352000000000011"/>
        <n v="43.56"/>
        <n v="48.66"/>
        <n v="80.16"/>
        <n v="10.713600000000003"/>
        <n v="25.839999999999996"/>
        <n v="58.02"/>
        <n v="44.160000000000004"/>
        <n v="79.5"/>
        <n v="75.879999999999981"/>
        <n v="87.334199999999996"/>
        <n v="38.394000000000005"/>
        <n v="124.08"/>
        <n v="62.34"/>
        <n v="210.78000000000003"/>
        <n v="56.460000000000008"/>
        <n v="91.143375000000006"/>
        <n v="38.734200000000001"/>
        <n v="78.12"/>
        <n v="33.825599999999994"/>
        <n v="26.900100000000002"/>
        <n v="60.87149999999999"/>
        <n v="24.2121"/>
        <n v="11.587499999999999"/>
        <n v="63"/>
        <n v="20.533499999999997"/>
        <n v="33.792000000000002"/>
        <n v="40.704000000000001"/>
        <n v="36.44"/>
        <n v="77.22"/>
        <n v="24.429600000000008"/>
        <n v="52.740000000000009"/>
        <n v="48.390000000000008"/>
        <n v="27.968"/>
        <n v="35.5456"/>
        <n v="38.894399999999997"/>
        <n v="22.291199999999996"/>
        <n v="32.96"/>
        <n v="17.539199999999994"/>
        <n v="25.876799999999996"/>
        <n v="92.64"/>
        <n v="53.16"/>
        <n v="19.891200000000001"/>
        <n v="46.267200000000003"/>
        <n v="15.387701999999999"/>
        <n v="19.799999999999997"/>
        <n v="31.542351"/>
        <n v="11.265000000000001"/>
        <n v="43.05960000000001"/>
        <n v="123.29819999999999"/>
        <n v="50.8"/>
        <n v="89.567999999999998"/>
        <n v="36.480000000000004"/>
        <n v="66.599999999999994"/>
        <n v="50.759999999999991"/>
        <n v="45.6"/>
        <n v="39.599999999999994"/>
        <n v="54.66"/>
        <n v="23.241599999999991"/>
        <n v="39.799999999999997"/>
        <n v="79.747199999999992"/>
        <n v="56.2"/>
        <n v="26.544000000000004"/>
        <n v="15.6096"/>
        <n v="56.246400000000008"/>
        <n v="96.809999999999988"/>
        <n v="19.367999999999999"/>
        <n v="60.480000000000011"/>
        <n v="26.098199999999999"/>
        <n v="65.519999999999982"/>
        <n v="18.612825000000008"/>
        <n v="46.2"/>
        <n v="69.100800000000007"/>
        <n v="13.379999999999999"/>
        <n v="24.93"/>
        <n v="51.69"/>
        <n v="29.1"/>
        <n v="36.575999999999993"/>
        <n v="53.4"/>
        <n v="19.029599999999999"/>
        <n v="111.12"/>
        <n v="44.279999999999994"/>
        <n v="13.214999999999998"/>
        <n v="34.14"/>
        <n v="95.012999999999991"/>
        <n v="17.580000000000002"/>
        <n v="29.580000000000005"/>
        <n v="55.92"/>
        <n v="70.56"/>
        <n v="86.759999999999991"/>
        <n v="22.942499999999999"/>
        <n v="65.875200000000007"/>
        <n v="13.76"/>
        <n v="32.025600000000004"/>
        <n v="26.854400000000005"/>
        <n v="76.793599999999998"/>
        <n v="41.94"/>
        <n v="51.36"/>
        <n v="33.081600000000002"/>
        <n v="27.96"/>
        <n v="50.94"/>
        <n v="59.759999999999991"/>
        <n v="173.16"/>
        <n v="22"/>
        <n v="41.2"/>
        <n v="45.399999999999991"/>
        <n v="48"/>
        <n v="236.23582500000003"/>
        <n v="57.900000000000006"/>
        <n v="73.349999999999994"/>
        <n v="108.96000000000001"/>
        <n v="49.499100000000006"/>
        <n v="13.98"/>
        <n v="80.249999999999986"/>
        <n v="84.06"/>
        <n v="23.715"/>
        <n v="21.643199999999997"/>
        <n v="58.514399999999995"/>
        <n v="148.57020000000003"/>
        <n v="36.936"/>
        <n v="33.375999999999998"/>
        <n v="58.34"/>
        <n v="11.980800000000002"/>
        <n v="48.81"/>
        <n v="16.799999999999997"/>
        <n v="116.63999999999999"/>
        <n v="78.3"/>
        <n v="88.38"/>
        <n v="56.04"/>
        <n v="113"/>
        <n v="23.36"/>
        <n v="24.940799999999999"/>
        <n v="192.8"/>
        <n v="21.585599999999999"/>
        <n v="60.172799999999995"/>
        <n v="46.919999999999995"/>
        <n v="45.54"/>
        <n v="52.085645999999997"/>
        <n v="21.36"/>
        <n v="32.055"/>
        <n v="37.550711999999997"/>
        <n v="54.899999999999991"/>
        <n v="53.34"/>
        <n v="37.68"/>
        <n v="10.270800000000001"/>
        <n v="26.400000000000002"/>
        <n v="36.4"/>
        <n v="139.58000000000001"/>
        <n v="24.768000000000001"/>
        <n v="30.959999999999994"/>
        <n v="17.049600000000002"/>
        <n v="34.799999999999997"/>
        <n v="4.2309000000000019"/>
        <n v="43.98"/>
        <n v="49.219200000000008"/>
        <n v="13.872"/>
        <n v="54.720000000000006"/>
        <n v="44.220000000000006"/>
        <n v="51.6"/>
        <n v="48.4"/>
        <n v="63.52"/>
        <n v="68.099999999999994"/>
        <n v="296.05882500000001"/>
        <n v="77.849999999999994"/>
        <n v="17.459999999999997"/>
        <n v="73.05"/>
        <n v="61.308900000000008"/>
        <n v="15.497253000000001"/>
        <n v="33.99"/>
        <n v="57.959999999999994"/>
        <n v="20.736000000000004"/>
        <n v="59.400000000000006"/>
        <n v="60.240000000000009"/>
        <n v="57.12"/>
        <n v="58.6"/>
        <n v="23.311999999999998"/>
        <n v="36.647999999999996"/>
        <n v="18.48"/>
        <n v="22.64"/>
        <n v="59.780000000000008"/>
        <n v="28.379999999999995"/>
        <n v="92.160000000000011"/>
        <n v="26.22"/>
        <n v="66.33"/>
        <n v="79.08"/>
        <n v="33.78"/>
        <n v="29.879999999999995"/>
        <n v="250.38000000000002"/>
        <n v="27.72"/>
        <n v="38.907459000000003"/>
        <n v="11.089932000000001"/>
        <n v="30.836850000000009"/>
        <n v="33.727499999999999"/>
        <n v="30.020099999999999"/>
        <n v="42.292800000000007"/>
        <n v="91.99"/>
        <n v="63.870000000000005"/>
        <n v="61.92"/>
        <n v="67.64"/>
        <n v="54.659999999999989"/>
        <n v="43.74"/>
        <n v="54.64"/>
        <n v="59.88000000000001"/>
        <n v="132.95999999999998"/>
        <n v="73.53"/>
        <n v="29.910000000000004"/>
        <n v="118.58399999999999"/>
        <n v="145.97999999999999"/>
        <n v="99.600000000000009"/>
        <n v="24.168635999999999"/>
        <n v="87.6"/>
        <n v="28.090800000000002"/>
        <n v="41.528256000000006"/>
        <n v="49.5"/>
        <n v="59.289600000000007"/>
        <n v="110.96"/>
        <n v="31.92"/>
        <n v="22.6816"/>
        <n v="25.4"/>
        <n v="59.672199999999997"/>
        <n v="10.329600000000001"/>
        <n v="71.52"/>
        <n v="35.76"/>
        <n v="24.69"/>
        <n v="45.48"/>
        <n v="36.172799999999995"/>
        <n v="33.779999999999994"/>
        <n v="52.56"/>
        <n v="76.92"/>
        <n v="28.020000000000003"/>
        <n v="67.679999999999993"/>
        <n v="44.006399999999999"/>
        <n v="30.659999999999997"/>
        <n v="35.121600000000001"/>
        <n v="28.166400000000003"/>
        <n v="45.999899999999997"/>
        <n v="138.38999999999999"/>
        <n v="75.75"/>
        <n v="55.980000000000004"/>
        <n v="139.95000000000002"/>
        <n v="9.3876780000000011"/>
        <n v="100.25561699999999"/>
        <n v="35.96"/>
        <n v="44.580000000000005"/>
        <n v="10.918800000000005"/>
        <n v="47.4"/>
        <n v="78.92"/>
        <n v="192.89999999999998"/>
        <n v="89.640000000000015"/>
        <n v="51.839999999999996"/>
        <n v="57.359999999999992"/>
        <n v="46.915199999999999"/>
        <n v="26.67"/>
        <n v="112.05"/>
        <n v="41.489999999999995"/>
        <n v="43.65"/>
        <n v="56.764800000000001"/>
        <n v="31.83"/>
        <n v="41.755785000000003"/>
        <n v="61.2"/>
        <n v="23.017500000000002"/>
        <n v="33.72"/>
        <n v="31.622399999999995"/>
        <n v="36.556799999999996"/>
        <n v="9.5904000000000007"/>
        <n v="34.867200000000004"/>
        <n v="16.95"/>
        <n v="98.46"/>
        <n v="45.98"/>
        <n v="24.96"/>
        <n v="15.3504"/>
        <n v="73.440000000000012"/>
        <n v="35.119999999999997"/>
        <n v="81.399999999999991"/>
        <n v="84.84"/>
        <n v="75.763200000000012"/>
        <n v="62.800000000000011"/>
        <n v="42.393599999999999"/>
        <n v="52.876800000000003"/>
        <n v="57.15"/>
        <n v="19.294200000000004"/>
        <n v="59.34"/>
        <n v="60.84"/>
        <n v="18.0288"/>
        <n v="16.200000000000003"/>
        <n v="26.25"/>
        <n v="192.38309999999998"/>
        <n v="30.943943999999998"/>
        <n v="5.6700000000000017"/>
        <n v="62.31"/>
        <n v="29.04"/>
        <n v="17.361600000000003"/>
        <n v="37.5"/>
        <n v="317.26080000000013"/>
        <n v="76.08"/>
        <n v="89.16"/>
        <n v="26"/>
        <n v="11.563199999999998"/>
        <n v="20.159999999999997"/>
        <n v="51.779999999999994"/>
        <n v="540.54"/>
        <n v="40.35"/>
        <n v="121.88880000000003"/>
        <n v="87.003450000000001"/>
        <n v="33.96"/>
        <n v="48.351600000000005"/>
        <n v="79.56"/>
        <n v="117"/>
        <n v="35.755499999999998"/>
        <n v="22.449527999999997"/>
        <n v="21.535200000000003"/>
        <n v="37.107199999999999"/>
        <n v="43.19"/>
        <n v="19.827200000000001"/>
        <n v="40.74"/>
        <n v="56.88"/>
        <n v="40.6"/>
        <n v="26.956799999999994"/>
        <n v="48.844799999999992"/>
        <n v="15.12"/>
        <n v="77.811199999999999"/>
        <n v="25.055999999999997"/>
        <n v="38.555999999999997"/>
        <n v="25.666199999999996"/>
        <n v="135.9342"/>
        <n v="100.26"/>
        <n v="8.7749999999999986"/>
        <n v="45.5625"/>
        <n v="40.762500000000003"/>
        <n v="14.100000000000001"/>
        <n v="57.419999999999987"/>
        <n v="26.819999999999993"/>
        <n v="39.511799999999994"/>
        <n v="76.139999999999986"/>
        <n v="34.020335999999993"/>
        <n v="23.435486999999998"/>
        <n v="43.432758"/>
        <n v="45.307158000000001"/>
        <n v="144.27000000000001"/>
        <n v="171.07199999999995"/>
        <n v="41.687999999999988"/>
        <n v="70.08"/>
        <n v="82.800000000000011"/>
        <n v="56.34"/>
        <n v="46.769999999999996"/>
        <n v="22.363199999999999"/>
        <n v="48.45"/>
        <n v="53.04"/>
        <n v="18.869999999999997"/>
        <n v="20.543999999999997"/>
        <n v="48.179999999999993"/>
        <n v="41.64"/>
        <n v="79.315200000000004"/>
        <n v="36.72"/>
        <n v="16.5"/>
        <n v="60.97679999999999"/>
        <n v="14.790000000000003"/>
        <n v="51.029999999999994"/>
        <n v="43.800000000000004"/>
        <n v="22.095593999999998"/>
        <n v="89.97"/>
        <n v="39.68"/>
        <n v="108.41999999999999"/>
        <n v="65.820000000000007"/>
        <n v="22.68"/>
        <n v="42.300000000000004"/>
        <n v="111.96000000000001"/>
        <n v="15.184799999999999"/>
        <n v="24.720000000000002"/>
        <n v="48.6"/>
        <n v="19.180800000000005"/>
        <n v="23.699999999999996"/>
        <n v="34.320000000000007"/>
        <n v="32.870400000000004"/>
        <n v="140.24000000000004"/>
        <n v="34.797599999999996"/>
        <n v="42.777000000000001"/>
        <n v="97.199999999999989"/>
        <n v="14.399999999999999"/>
        <n v="94.05"/>
        <n v="36.225000000000001"/>
        <n v="127.28340000000001"/>
        <n v="15.599999999999998"/>
        <n v="74.790000000000006"/>
        <n v="36.741599999999998"/>
        <n v="65.16"/>
        <n v="5.5764000000000014"/>
        <n v="92.94"/>
        <n v="22.627200000000002"/>
        <n v="99.2"/>
        <n v="3.6479999999999979"/>
        <n v="34.650000000000006"/>
        <n v="138.57"/>
        <n v="43.92"/>
        <n v="14.612400000000001"/>
        <n v="16.396800000000002"/>
        <n v="44"/>
        <n v="39.129599999999996"/>
        <n v="26.360000000000003"/>
        <n v="20.313600000000001"/>
        <n v="79.900000000000006"/>
        <n v="52.2"/>
        <n v="44.819999999999993"/>
        <n v="113.58"/>
        <n v="46.17"/>
        <n v="40.259999999999991"/>
        <n v="35.519999999999996"/>
        <n v="49.790699999999994"/>
        <n v="16.698"/>
        <n v="113.4"/>
        <n v="64.5"/>
        <n v="39.370634999999993"/>
        <n v="51.559199999999997"/>
        <n v="20.275200000000002"/>
        <n v="23.391999999999999"/>
        <n v="85.98"/>
        <n v="29.068800000000003"/>
        <n v="15.776100000000007"/>
        <n v="104.1"/>
        <n v="73.881600000000006"/>
        <n v="27.32"/>
        <n v="30.899999999999995"/>
        <n v="47.400000000000006"/>
        <n v="30.32"/>
        <n v="36"/>
        <n v="48.33"/>
        <n v="39.54"/>
        <n v="78.989999999999995"/>
        <n v="50.400000000000006"/>
        <n v="19.6875"/>
        <n v="48.454200000000007"/>
        <n v="48.114000000000004"/>
        <n v="27.42"/>
        <n v="22.200000000000003"/>
        <n v="46.019999999999996"/>
        <n v="14.632799999999996"/>
        <n v="16.166399999999999"/>
        <n v="60.772800000000004"/>
        <n v="105.12"/>
        <n v="16.772400000000005"/>
        <n v="46.53"/>
        <n v="69.839999999999989"/>
        <n v="17.793000000000006"/>
        <n v="48.42"/>
        <n v="41.040000000000006"/>
        <n v="65.34"/>
        <n v="45.36"/>
        <n v="53.071199999999997"/>
        <n v="51.321600000000004"/>
        <n v="41.55"/>
        <n v="31.949999999999996"/>
        <n v="68.25"/>
        <n v="54.36"/>
        <n v="27.707976000000002"/>
        <n v="52.5"/>
        <n v="15.638399999999997"/>
        <n v="78.75"/>
        <n v="32.125500000000002"/>
        <n v="28.955172000000001"/>
        <n v="28.172800000000002"/>
        <n v="19.98"/>
        <n v="63.96"/>
        <n v="67.959999999999994"/>
        <n v="47.94"/>
        <n v="53.97"/>
        <n v="27.945600000000006"/>
        <n v="22.620000000000005"/>
        <n v="58.560000000000009"/>
        <n v="44.759999999999991"/>
        <n v="6.1398000000000028"/>
        <n v="15.667200000000005"/>
        <n v="48.268799999999999"/>
        <n v="65.600000000000009"/>
        <n v="24.249600000000001"/>
        <n v="49.895999999999987"/>
        <n v="57.96"/>
        <n v="10.215"/>
        <n v="20.97"/>
        <n v="21.299999999999997"/>
        <n v="34.651800000000001"/>
        <n v="37.882610999999997"/>
        <n v="47.773800000000008"/>
        <n v="42.913800000000002"/>
        <n v="66.713076000000001"/>
        <n v="35.745300000000007"/>
        <n v="99.390000000000015"/>
        <n v="21.776400000000002"/>
        <n v="101.94"/>
        <n v="58.854399999999998"/>
        <n v="54.599999999999994"/>
        <n v="25.080000000000005"/>
        <n v="12.401100000000003"/>
        <n v="22.29"/>
        <n v="17.398799999999998"/>
        <n v="29.568000000000005"/>
        <n v="75.760000000000005"/>
        <n v="12.643199999999998"/>
        <n v="97.740000000000009"/>
        <n v="18.119999999999997"/>
        <n v="17.431199999999997"/>
        <n v="68.400000000000006"/>
        <n v="39.001499999999993"/>
        <n v="64.800000000000011"/>
        <n v="40.86"/>
        <n v="33.299999999999997"/>
        <n v="24.839999999999996"/>
        <n v="60.599999999999994"/>
        <n v="87.480000000000018"/>
        <n v="30.763800000000003"/>
        <n v="33.93"/>
        <n v="48.988800000000012"/>
        <n v="8.7360000000000007"/>
        <n v="3.4919999999999991"/>
        <n v="47.04"/>
        <n v="114.2"/>
        <n v="51.75"/>
        <n v="39.900000000000006"/>
        <n v="25.379999999999995"/>
        <n v="16.979999999999997"/>
        <n v="110.34"/>
        <n v="24.48"/>
        <n v="54.6"/>
        <n v="32"/>
        <n v="69"/>
        <n v="15.135"/>
        <n v="12.615"/>
        <n v="61.019999999999996"/>
        <n v="37.689300000000003"/>
        <n v="26.418645000000005"/>
        <n v="10.26"/>
        <n v="54.660000000000011"/>
        <n v="26.660430000000002"/>
        <n v="28.4"/>
        <n v="17.274600000000007"/>
        <n v="48.480000000000004"/>
        <n v="56.870400000000004"/>
        <n v="79.92"/>
        <n v="53.64"/>
        <n v="42.839999999999989"/>
        <n v="28.083199999999998"/>
        <n v="11.116799999999998"/>
        <n v="16.72"/>
        <n v="39.816000000000003"/>
        <n v="70.308000000000007"/>
        <n v="31.72"/>
        <n v="122.76"/>
        <n v="116.56710000000001"/>
        <n v="12.020399999999999"/>
        <n v="72.84"/>
        <n v="14.400000000000002"/>
        <n v="18.202320000000004"/>
        <n v="111.48921"/>
        <n v="56.832000000000008"/>
        <n v="49.254399999999997"/>
        <n v="35.44"/>
        <n v="60.700800000000001"/>
        <n v="31.17"/>
        <n v="53.730000000000004"/>
        <n v="14.34"/>
        <n v="23.61"/>
        <n v="50.160000000000011"/>
        <n v="12.66"/>
        <n v="40"/>
        <n v="85.824959999999976"/>
        <n v="147.1"/>
        <n v="47.96"/>
        <n v="217.98000000000002"/>
        <n v="43.545599999999993"/>
        <n v="24.494399999999999"/>
        <n v="22.015799999999995"/>
        <n v="120.14999999999999"/>
        <n v="42.599999999999994"/>
        <n v="62.24"/>
        <n v="85.96"/>
        <n v="33.9"/>
        <n v="41.96"/>
        <n v="12.074400000000004"/>
        <n v="8.6400000000000041"/>
        <n v="35.369999999999997"/>
        <n v="41.28"/>
        <n v="17.568000000000005"/>
        <n v="30.4512"/>
        <n v="63.04"/>
        <n v="17.780000000000005"/>
        <n v="465.00000000000011"/>
        <n v="43.04"/>
        <n v="36.799999999999997"/>
        <n v="19.034999999999997"/>
        <n v="75.240000000000009"/>
        <n v="49.350000000000009"/>
        <n v="100.44000000000001"/>
        <n v="34.47"/>
        <n v="32.234400000000001"/>
        <n v="63.763199999999998"/>
        <n v="39.540000000000006"/>
        <n v="13.761999999999993"/>
        <n v="34.540800000000004"/>
        <n v="77.52"/>
        <n v="81.400000000000006"/>
        <n v="56.52"/>
        <n v="68.31"/>
        <n v="19.488000000000003"/>
        <n v="32.28"/>
        <n v="24.78"/>
        <n v="43.199999999999996"/>
        <n v="29.52"/>
        <n v="30.21"/>
        <n v="49.680000000000007"/>
        <n v="3.9096000000000011"/>
        <n v="8.1264000000000021"/>
        <n v="18.54"/>
        <n v="7.3575000000000017"/>
        <n v="17.700000000000003"/>
        <n v="23.52"/>
        <n v="2.6811000000000007"/>
        <n v="14.76"/>
        <n v="19.500000000000004"/>
        <n v="7.5303000000000004"/>
        <n v="6.7343999999999991"/>
        <n v="22.681599999999996"/>
        <n v="12.916799999999999"/>
        <n v="15.060000000000002"/>
        <n v="35.520000000000003"/>
        <n v="30.456000000000003"/>
        <n v="7.581599999999999"/>
        <n v="11.699200000000003"/>
        <n v="20.54"/>
        <n v="6.7031999999999989"/>
        <n v="26.370000000000005"/>
        <n v="32.099999999999994"/>
        <n v="14.28"/>
        <n v="39.6"/>
        <n v="7.8371100000000009"/>
        <n v="10.162961999999997"/>
        <n v="20.351204999999997"/>
        <n v="36.621924"/>
        <n v="12.3444"/>
        <n v="32.880000000000003"/>
        <n v="7.38"/>
        <n v="22.86"/>
        <n v="21.99"/>
        <n v="12.441600000000003"/>
        <n v="12.384"/>
        <n v="10.387200000000002"/>
        <n v="19.989999999999998"/>
        <n v="15.232000000000003"/>
        <n v="3.8863999999999983"/>
        <n v="24.900000000000002"/>
        <n v="35.880000000000003"/>
        <n v="11.56"/>
        <n v="14.52"/>
        <n v="9.0912000000000024"/>
        <n v="44.43"/>
        <n v="7.6512000000000011"/>
        <n v="6.4665000000000017"/>
        <n v="28.02"/>
        <n v="16.140600000000006"/>
        <n v="23.249999999999996"/>
        <n v="7.6032000000000011"/>
        <n v="4.3200000000000021"/>
        <n v="15.959999999999997"/>
        <n v="4.6629000000000023"/>
        <n v="13.165200000000006"/>
        <n v="74.400000000000006"/>
        <n v="25.271999999999998"/>
        <n v="28.080000000000002"/>
        <n v="15.660000000000002"/>
        <n v="16.919999999999998"/>
        <n v="13.233600000000001"/>
        <n v="35.903999999999989"/>
        <n v="21.54"/>
        <n v="35.760000000000005"/>
        <n v="9.9072000000000031"/>
        <n v="18.760000000000002"/>
        <n v="21.48"/>
        <n v="13.049999999999999"/>
        <n v="16.012499999999999"/>
        <n v="990.45"/>
        <n v="46.32"/>
        <n v="21.821399999999997"/>
        <n v="6.1919999999999966"/>
        <n v="31.3216"/>
        <n v="21.400000000000002"/>
        <n v="7.9056000000000033"/>
        <n v="14.3232"/>
        <n v="19.174400000000002"/>
        <n v="12.96"/>
        <n v="23.92"/>
        <n v="15.926400000000005"/>
        <n v="7.8144000000000009"/>
        <n v="27.27"/>
        <n v="8.64"/>
        <n v="27.839999999999996"/>
        <n v="14.700000000000001"/>
        <n v="24"/>
        <n v="35.801599999999993"/>
        <n v="13.180000000000001"/>
        <n v="11.32"/>
        <n v="22.04"/>
        <n v="46.400000000000006"/>
        <n v="23.939999999999998"/>
        <n v="46.02"/>
        <n v="33.42"/>
        <n v="20.239999999999998"/>
        <n v="18.659999999999993"/>
        <n v="16.709999999999997"/>
        <n v="24.518699999999999"/>
        <n v="27.021599999999999"/>
        <n v="54.360000000000014"/>
        <n v="37.380000000000003"/>
        <n v="38.612700000000004"/>
        <n v="20.303489999999996"/>
        <n v="41.115599999999993"/>
        <n v="28.333800000000004"/>
        <n v="17.395200000000003"/>
        <n v="26.207999999999998"/>
        <n v="4.2759999999999998"/>
        <n v="16.7424"/>
        <n v="6.3936000000000011"/>
        <n v="8.82"/>
        <n v="31.180799999999998"/>
        <n v="61.06"/>
        <n v="17.1904"/>
        <n v="18.7776"/>
        <n v="16.239999999999998"/>
        <n v="11.88"/>
        <n v="57.39"/>
        <n v="1.8144000000000009"/>
        <n v="47.49"/>
        <n v="22.8"/>
        <n v="17.490000000000002"/>
        <n v="17.347199999999997"/>
        <n v="46.41"/>
        <n v="20.100000000000001"/>
        <n v="5.5917000000000012"/>
        <n v="21.5"/>
        <n v="18"/>
        <n v="13.672799999999995"/>
        <n v="21.131999999999991"/>
        <n v="17.48"/>
        <n v="9.6767999999999965"/>
        <n v="11.879999999999999"/>
        <n v="12.225599999999998"/>
        <n v="13.629599999999998"/>
        <n v="16.650000000000002"/>
        <n v="113.03999999999999"/>
        <n v="91.97999999999999"/>
        <n v="20.189999999999998"/>
        <n v="21.150000000000002"/>
        <n v="28.56"/>
        <n v="38.834999999999994"/>
        <n v="33.21"/>
        <n v="6.6899999999999995"/>
        <n v="12.693678"/>
        <n v="25.799999999999997"/>
        <n v="15.42"/>
        <n v="35"/>
        <n v="12.5184"/>
        <n v="99.833600000000018"/>
        <n v="16.91"/>
        <n v="23.88"/>
        <n v="19.440000000000001"/>
        <n v="5.7527999999999988"/>
        <n v="4.3775999999999993"/>
        <n v="25.92"/>
        <n v="32.192"/>
        <n v="9.82"/>
        <n v="17.3568"/>
        <n v="17.190000000000001"/>
        <n v="14.280000000000001"/>
        <n v="87.417600000000022"/>
        <n v="15.48"/>
        <n v="19.560000000000002"/>
        <n v="2.6109000000000009"/>
        <n v="19.350000000000001"/>
        <n v="13.5"/>
        <n v="31.752000000000002"/>
        <n v="13.649999999999999"/>
        <n v="11.34"/>
        <n v="30.240000000000002"/>
        <n v="17.400000000000002"/>
        <n v="25.200000000000003"/>
        <n v="7.8192000000000004"/>
        <n v="17.760000000000002"/>
        <n v="13.622399999999995"/>
        <n v="14.88"/>
        <n v="12.299999999999997"/>
        <n v="15.200000000000003"/>
        <n v="12.32"/>
        <n v="50.4"/>
        <n v="17.150400000000001"/>
        <n v="18.52"/>
        <n v="9.74"/>
        <n v="27.360000000000003"/>
        <n v="39.78"/>
        <n v="16.86"/>
        <n v="74.649600000000007"/>
        <n v="33.6"/>
        <n v="90.36"/>
        <n v="28.078050000000001"/>
        <n v="7.0887809999999991"/>
        <n v="51.12"/>
        <n v="25.259999999999998"/>
        <n v="18.090000000000003"/>
        <n v="21.599999999999998"/>
        <n v="23.009999999999998"/>
        <n v="55.769600000000004"/>
        <n v="10.86"/>
        <n v="13.9648"/>
        <n v="35.136000000000003"/>
        <n v="11.9808"/>
        <n v="16.076800000000002"/>
        <n v="3.6180000000000003"/>
        <n v="22.75"/>
        <n v="10.8"/>
        <n v="8.5440000000000023"/>
        <n v="10.739999999999998"/>
        <n v="5.0496000000000008"/>
        <n v="8.8608000000000011"/>
        <n v="16.608000000000004"/>
        <n v="31.919999999999995"/>
        <n v="25.049999999999997"/>
        <n v="8.0400000000000009"/>
        <n v="6.5637000000000008"/>
        <n v="29.490000000000002"/>
        <n v="45.240000000000009"/>
        <n v="11.599200000000003"/>
        <n v="9.3743999999999996"/>
        <n v="20.1312"/>
        <n v="7.6680000000000001"/>
        <n v="20.78"/>
        <n v="60.42"/>
        <n v="32.25"/>
        <n v="6.6599999999999993"/>
        <n v="41.04"/>
        <n v="6.66"/>
        <n v="12.571200000000001"/>
        <n v="26.04"/>
        <n v="22.740000000000002"/>
        <n v="15.712499999999999"/>
        <n v="10.133100000000001"/>
        <n v="21.06"/>
        <n v="12.873599999999994"/>
        <n v="23.622380999999997"/>
        <n v="13.439999999999998"/>
        <n v="27.191700000000001"/>
        <n v="26.790299999999995"/>
        <n v="11.059199999999997"/>
        <n v="38.04"/>
        <n v="33.11"/>
        <n v="577.88160000000005"/>
        <n v="60.72"/>
        <n v="16.435200000000002"/>
        <n v="33.479999999999997"/>
        <n v="12.419999999999998"/>
        <n v="15.959999999999999"/>
        <n v="16.486400000000003"/>
        <n v="30.604800000000001"/>
        <n v="119.10000000000001"/>
        <n v="21.209999999999997"/>
        <n v="14.796800000000001"/>
        <n v="5.5008000000000017"/>
        <n v="9.84"/>
        <n v="43.02"/>
        <n v="7.8048000000000002"/>
        <n v="5.9759999999999991"/>
        <n v="25.23"/>
        <n v="45.18"/>
        <n v="12.54"/>
        <n v="16.98"/>
        <n v="9.75"/>
        <n v="16.32"/>
        <n v="19.04"/>
        <n v="19.598399999999998"/>
        <n v="72.320000000000007"/>
        <n v="23.414400000000004"/>
        <n v="21.96"/>
        <n v="13.622400000000001"/>
        <n v="11.114999999999998"/>
        <n v="10.649999999999999"/>
        <n v="7.7025000000000006"/>
        <n v="21.78"/>
        <n v="30.06"/>
        <n v="42"/>
        <n v="25.077599999999997"/>
        <n v="6.1517099999999996"/>
        <n v="21.942900000000002"/>
        <n v="16.329600000000003"/>
        <n v="9.2528459999999981"/>
        <n v="9.7079039999999992"/>
        <n v="17.5824"/>
        <n v="27.345599999999994"/>
        <n v="11.21"/>
        <n v="6.7584"/>
        <n v="17.940000000000001"/>
        <n v="18.336000000000002"/>
        <n v="20.736000000000001"/>
        <n v="16.34"/>
        <n v="4.6975999999999996"/>
        <n v="16.512"/>
        <n v="40.108799999999995"/>
        <n v="10.528"/>
        <n v="26.94"/>
        <n v="9.69"/>
        <n v="8.7456000000000014"/>
        <n v="57.42"/>
        <n v="8.5824000000000016"/>
        <n v="15.136200000000002"/>
        <n v="18.39"/>
        <n v="21.72"/>
        <n v="10.319999999999999"/>
        <n v="27.330000000000005"/>
        <n v="7.780800000000001"/>
        <n v="27.299999999999997"/>
        <n v="26.43"/>
        <n v="24.089999999999996"/>
        <n v="18.900000000000002"/>
        <n v="38.76"/>
        <n v="20.82"/>
        <n v="10.130399999999998"/>
        <n v="9.32"/>
        <n v="66.88000000000001"/>
        <n v="12.203999999999997"/>
        <n v="27.399599999999992"/>
        <n v="28.139999999999997"/>
        <n v="29.699999999999996"/>
        <n v="14.549999999999999"/>
        <n v="13.757700000000002"/>
        <n v="14.747250000000001"/>
        <n v="10.68"/>
        <n v="18.517631999999995"/>
        <n v="9.379251"/>
        <n v="19.415700000000001"/>
        <n v="92.4"/>
        <n v="21.109635000000001"/>
        <n v="30.6"/>
        <n v="11.629260000000002"/>
        <n v="22.432500000000005"/>
        <n v="17.745000000000001"/>
        <n v="28.84"/>
        <n v="80.88"/>
        <n v="19.0656"/>
        <n v="10.56"/>
        <n v="8.2944000000000013"/>
        <n v="5.4792000000000023"/>
        <n v="29.6"/>
        <n v="7.8336000000000023"/>
        <n v="6.8832000000000004"/>
        <n v="4.8060000000000009"/>
        <n v="2.7312000000000003"/>
        <n v="15.749999999999996"/>
        <n v="17.100000000000001"/>
        <n v="4.3173000000000012"/>
        <n v="2.2059000000000006"/>
        <n v="5.7024000000000008"/>
        <n v="35.200000000000003"/>
        <n v="31.76"/>
        <n v="77.239999999999995"/>
        <n v="11.440000000000001"/>
        <n v="31.680000000000007"/>
        <n v="7.0272000000000014"/>
        <n v="9.1943999999999981"/>
        <n v="7.9919999999999991"/>
        <n v="42.15"/>
        <n v="9.8324999999999996"/>
        <n v="20.58"/>
        <n v="24.54"/>
        <n v="17.46"/>
        <n v="6.7247460000000006"/>
        <n v="200.69369999999998"/>
        <n v="39"/>
        <n v="9.8999999999999986"/>
        <n v="9.9600000000000009"/>
        <n v="18.45"/>
        <n v="8.56"/>
        <n v="27.18"/>
        <n v="5.6896000000000004"/>
        <n v="18.431999999999999"/>
        <n v="9.3887999999999998"/>
        <n v="14.7"/>
        <n v="26.880000000000003"/>
        <n v="37.520000000000003"/>
        <n v="36.24"/>
        <n v="7.3143000000000029"/>
        <n v="25.740000000000002"/>
        <n v="13.86"/>
        <n v="7.5519000000000034"/>
        <n v="10.044000000000004"/>
        <n v="4.4736000000000002"/>
        <n v="46.08"/>
        <n v="9.5687999999999978"/>
        <n v="9.6"/>
        <n v="23.500800000000005"/>
        <n v="28.35"/>
        <n v="22.05"/>
        <n v="12.899999999999999"/>
        <n v="7.7850000000000001"/>
        <n v="38.760000000000005"/>
        <n v="22.14"/>
        <n v="29.549999999999997"/>
        <n v="8.2764000000000006"/>
        <n v="14.520000000000001"/>
        <n v="31.682510999999995"/>
        <n v="24.542999999999999"/>
        <n v="13.672800000000001"/>
        <n v="9.8374919999999992"/>
        <n v="5.28"/>
        <n v="18.847999999999999"/>
        <n v="21.6448"/>
        <n v="5.6832000000000011"/>
        <n v="14.054400000000001"/>
        <n v="14.98"/>
        <n v="15.469999999999999"/>
        <n v="12.787200000000002"/>
        <n v="18.944000000000003"/>
        <n v="5.7472000000000012"/>
        <n v="9.3439999999999994"/>
        <n v="19.5776"/>
        <n v="15.92"/>
        <n v="33.179999999999993"/>
        <n v="14.189999999999998"/>
        <n v="23.16"/>
        <n v="11.459999999999999"/>
        <n v="16.68"/>
        <n v="14.073600000000003"/>
        <n v="26.52"/>
        <n v="8.5500000000000007"/>
        <n v="33.480000000000004"/>
        <n v="6.4128000000000007"/>
        <n v="16.29"/>
        <n v="23.459999999999997"/>
        <n v="11.91"/>
        <n v="11.971800000000002"/>
        <n v="15.820800000000002"/>
        <n v="17.128800000000005"/>
        <n v="21.081599999999995"/>
        <n v="23.284799999999997"/>
        <n v="12.7296"/>
        <n v="19.32"/>
        <n v="6.5951999999999993"/>
        <n v="10.512"/>
        <n v="23.270399999999999"/>
        <n v="13.888799999999998"/>
        <n v="8.1936"/>
        <n v="18.172799999999995"/>
        <n v="22.208000000000002"/>
        <n v="32.22"/>
        <n v="285.65999999999997"/>
        <n v="26.099999999999998"/>
        <n v="9.33"/>
        <n v="43.297364999999985"/>
        <n v="7.7191320000000001"/>
        <n v="12.095999999999998"/>
        <n v="16.035525000000003"/>
        <n v="51.710399999999993"/>
        <n v="7.04"/>
        <n v="16.989999999999998"/>
        <n v="25.2"/>
        <n v="23.65"/>
        <n v="39.880000000000003"/>
        <n v="25.86"/>
        <n v="8.3664000000000005"/>
        <n v="10.919999999999998"/>
        <n v="9.2232000000000021"/>
        <n v="12.729600000000001"/>
        <n v="14.940000000000001"/>
        <n v="30.480000000000004"/>
        <n v="18.66"/>
        <n v="6.4098000000000024"/>
        <n v="12.888000000000002"/>
        <n v="3.7989000000000015"/>
        <n v="12.439999999999996"/>
        <n v="7.5840000000000014"/>
        <n v="26.1"/>
        <n v="22.799999999999997"/>
        <n v="38.739999999999995"/>
        <n v="22.92"/>
        <n v="11.303999999999998"/>
        <n v="16.14"/>
        <n v="26.879999999999995"/>
        <n v="30.299999999999997"/>
        <n v="13.11"/>
        <n v="41.400000000000006"/>
        <n v="31.23"/>
        <n v="21.578400000000002"/>
        <n v="10.8675"/>
        <n v="244.64999999999998"/>
        <n v="22.9878"/>
        <n v="20.501663999999995"/>
        <n v="21.839999999999996"/>
        <n v="28.795499999999997"/>
        <n v="24.267599999999998"/>
        <n v="47.99297399999999"/>
        <n v="18.0792"/>
        <n v="10.393599999999999"/>
        <n v="6.3"/>
        <n v="31.091200000000004"/>
        <n v="6.6959999999999997"/>
        <n v="22.77"/>
        <n v="12.4224"/>
        <n v="12.8"/>
        <n v="26.72"/>
        <n v="6.72"/>
        <n v="18.689999999999998"/>
        <n v="14.61"/>
        <n v="9.4128000000000007"/>
        <n v="5.5080000000000009"/>
        <n v="26.429999999999996"/>
        <n v="3.5040000000000004"/>
        <n v="22.296000000000006"/>
        <n v="14.55"/>
        <n v="4.1688000000000009"/>
        <n v="7.6224000000000007"/>
        <n v="9.4368000000000016"/>
        <n v="16.631999999999994"/>
        <n v="36.28"/>
        <n v="27.659999999999997"/>
        <n v="19.84"/>
        <n v="15.027199999999997"/>
        <n v="7.9800000000000013"/>
        <n v="21.427199999999999"/>
        <n v="9.1999999999999993"/>
        <n v="25.139999999999997"/>
        <n v="17.2"/>
        <n v="16.740000000000002"/>
        <n v="14.64"/>
        <n v="5.8989000000000003"/>
        <n v="14.04"/>
        <n v="60.166800000000002"/>
        <n v="24.421500000000005"/>
        <n v="56.519999999999996"/>
        <n v="7.1798039999999999"/>
        <n v="16.669799999999999"/>
        <n v="24.2514"/>
        <n v="86.387199999999993"/>
        <n v="20.659200000000002"/>
        <n v="13.401600000000002"/>
        <n v="18.591999999999999"/>
        <n v="26.035200000000003"/>
        <n v="52.76"/>
        <n v="24.064"/>
        <n v="26.96"/>
        <n v="20.129999999999995"/>
        <n v="9.9090000000000025"/>
        <n v="167.76"/>
        <n v="51.099999999999994"/>
        <n v="20.18"/>
        <n v="6.5663999999999989"/>
        <n v="15.674999999999999"/>
        <n v="5.7"/>
        <n v="30.96"/>
        <n v="28.53"/>
        <n v="38.279999999999994"/>
        <n v="40.949999999999996"/>
        <n v="27"/>
        <n v="134.60417100000001"/>
        <n v="11.348100000000001"/>
        <n v="7.8034020000000002"/>
        <n v="17.133600000000001"/>
        <n v="31.139999999999997"/>
        <n v="35.25"/>
        <n v="6.573059999999999"/>
        <n v="9.8343089999999993"/>
        <n v="6.7200000000000006"/>
        <n v="36.304200000000002"/>
        <n v="17.1648"/>
        <n v="15.2768"/>
        <n v="20.377600000000001"/>
        <n v="20.86"/>
        <n v="11.426400000000001"/>
        <n v="49.65"/>
        <n v="11.22"/>
        <n v="28.569600000000001"/>
        <n v="11.481600000000002"/>
        <n v="18.240000000000002"/>
        <n v="67.98"/>
        <n v="5.7726000000000006"/>
        <n v="10.8736"/>
        <n v="26.2"/>
        <n v="26.790400000000005"/>
        <n v="12.28"/>
        <n v="37.17"/>
        <n v="8.0592000000000006"/>
        <n v="22.080000000000002"/>
        <n v="23.7"/>
        <n v="18.659999999999997"/>
        <n v="4.7574000000000005"/>
        <n v="8.4564000000000021"/>
        <n v="17.07"/>
        <n v="17.52"/>
        <n v="14.630399999999998"/>
        <n v="10.02"/>
        <n v="12.36"/>
        <n v="15.479999999999997"/>
        <n v="42.480000000000004"/>
        <n v="7.8075000000000001"/>
        <n v="59.22"/>
        <n v="13.14"/>
        <n v="39.869999999999997"/>
        <n v="19.89"/>
        <n v="23.984100000000005"/>
        <n v="9.5903999999999989"/>
        <n v="16.718399999999995"/>
        <n v="10.5472"/>
        <n v="12.84"/>
        <n v="18.496000000000002"/>
        <n v="17.04"/>
        <n v="19.68"/>
        <n v="18.508800000000001"/>
        <n v="17.3"/>
        <n v="66.959999999999994"/>
        <n v="14.56"/>
        <n v="11.348100000000002"/>
        <n v="6.2856000000000023"/>
        <n v="29.28"/>
        <n v="18.990000000000002"/>
        <n v="4.8960000000000008"/>
        <n v="40.14"/>
        <n v="5.3082000000000011"/>
        <n v="14.640000000000002"/>
        <n v="17.97"/>
        <n v="7.9704000000000015"/>
        <n v="38.96"/>
        <n v="19.739999999999998"/>
        <n v="40.799999999999997"/>
        <n v="18.219999999999995"/>
        <n v="18.32"/>
        <n v="37.86"/>
        <n v="221.34000000000003"/>
        <n v="14.01"/>
        <n v="5.6174999999999997"/>
      </sharedItems>
    </cacheField>
    <cacheField name="Cost" numFmtId="1">
      <sharedItems containsSemiMixedTypes="0" containsString="0" containsNumber="1" minValue="1.0215072000000005" maxValue="9852.4718499999981" count="3377">
        <n v="1300.33295"/>
        <n v="1879.5504464999997"/>
        <n v="2622.2591457000003"/>
        <n v="1465.6348169999999"/>
        <n v="1594.9564799999998"/>
        <n v="1450.5174225000001"/>
        <n v="1025.8310399999998"/>
        <n v="2952.84492"/>
        <n v="2289.8155839999999"/>
        <n v="1451.7441431999998"/>
        <n v="2344.3601499999995"/>
        <n v="2604.5224499999995"/>
        <n v="1473.3484799999999"/>
        <n v="1250.8733999999999"/>
        <n v="2083.9557599999994"/>
        <n v="947.32023959999981"/>
        <n v="1266.6993299999997"/>
        <n v="4480.6805399999994"/>
        <n v="1299.9864797999999"/>
        <n v="1919.6836199999998"/>
        <n v="1113.4563599999997"/>
        <n v="1232.2727808"/>
        <n v="1550.5019999999993"/>
        <n v="2969.0930999999996"/>
        <n v="964.89192000000003"/>
        <n v="948.76579839999999"/>
        <n v="965.63507999999979"/>
        <n v="1555.4362445999998"/>
        <n v="1873.1739648"/>
        <n v="1057.7193599999998"/>
        <n v="764.16665599999999"/>
        <n v="1149.8910457500001"/>
        <n v="966.89676299999985"/>
        <n v="1280.3954309999999"/>
        <n v="1626.3259391999998"/>
        <n v="2149.1173800000001"/>
        <n v="1576.3774799999999"/>
        <n v="2251.9943699999994"/>
        <n v="2331.39426"/>
        <n v="1456.8106365000001"/>
        <n v="1495.6065982979999"/>
        <n v="2544.0731399999995"/>
        <n v="3191.0108099999998"/>
        <n v="3256.9662599999992"/>
        <n v="1359.5882495999997"/>
        <n v="5320.3218500000003"/>
        <n v="1060.2697499999997"/>
        <n v="1554.5555999999997"/>
        <n v="1224.0351899999998"/>
        <n v="1955.3778199999995"/>
        <n v="1373.8893503999998"/>
        <n v="1187.1643199999999"/>
        <n v="1080.941984"/>
        <n v="1237.1924999999999"/>
        <n v="1453.7560799999999"/>
        <n v="859.43075999999985"/>
        <n v="1773.41059"/>
        <n v="982.62641999999983"/>
        <n v="2123.8365968999997"/>
        <n v="1967.3003584000001"/>
        <n v="1724.6210099999998"/>
        <n v="2614.4593999999997"/>
        <n v="2518.2990000000004"/>
        <n v="845.63163000000009"/>
        <n v="2842.5869999999991"/>
        <n v="1184.8616499999998"/>
        <n v="1231.8721499999999"/>
        <n v="1081.1626799999999"/>
        <n v="959.3520000000002"/>
        <n v="1046.4368400000001"/>
        <n v="1856.9203799999998"/>
        <n v="1375.6792399999999"/>
        <n v="2144.3543999999997"/>
        <n v="1022.6271691439998"/>
        <n v="1743.904323"/>
        <n v="1450.8594449999998"/>
        <n v="3577.8368499999997"/>
        <n v="837.40620000000001"/>
        <n v="1801.6225199999999"/>
        <n v="1295.4629999999995"/>
        <n v="2903.059618199999"/>
        <n v="2984.5981200000001"/>
        <n v="3064.9494799999998"/>
        <n v="1740.4141733999998"/>
        <n v="1812.8036999999999"/>
        <n v="1162.5281741519996"/>
        <n v="1276.0057199999999"/>
        <n v="1554.7385187000002"/>
        <n v="2099.1060899999993"/>
        <n v="890.3732399999999"/>
        <n v="1079.1189899999999"/>
        <n v="949.15044"/>
        <n v="1232.3754719999999"/>
        <n v="2175.3644399999998"/>
        <n v="1041.1924949999998"/>
        <n v="1040.1537599999997"/>
        <n v="1632.6380699999995"/>
        <n v="1465.2243899999994"/>
        <n v="965.16165330000001"/>
        <n v="1598.9141447999998"/>
        <n v="2171.0068199999996"/>
        <n v="1785.8499623999999"/>
        <n v="1037.1595008000002"/>
        <n v="1439.0280000000005"/>
        <n v="827.18774999999982"/>
        <n v="2128.9885536000002"/>
        <n v="1146.75218"/>
        <n v="1392.1075800000001"/>
        <n v="1894.6404791999996"/>
        <n v="723.69849749999992"/>
        <n v="5123.2605899999999"/>
        <n v="809.52925500000003"/>
        <n v="980.63340000000005"/>
        <n v="811.55098799999996"/>
        <n v="2066.6603999999998"/>
        <n v="1339.1833279999998"/>
        <n v="1070.2348499999998"/>
        <n v="710.12878999999987"/>
        <n v="2302.4954699999989"/>
        <n v="819.23256000000003"/>
        <n v="984.614373"/>
        <n v="3940.9774799999996"/>
        <n v="5569.612619999999"/>
        <n v="859.29732899999999"/>
        <n v="720.68625044999976"/>
        <n v="1100.1977099999999"/>
        <n v="1263.6422399999999"/>
        <n v="2837.5118927999993"/>
        <n v="917.0256599999999"/>
        <n v="681.65922133623997"/>
        <n v="895.50779999999986"/>
        <n v="1312.15032"/>
        <n v="1716.6342154319996"/>
        <n v="1748.3766565019996"/>
        <n v="722.05245439999999"/>
        <n v="1904.6120311799993"/>
        <n v="1382.6604399999997"/>
        <n v="288.44742000000008"/>
        <n v="1580.8139199999998"/>
        <n v="2016.3507199999999"/>
        <n v="1293.7514799999999"/>
        <n v="1504.0038299999999"/>
        <n v="2158.5420000000004"/>
        <n v="925.24410880000005"/>
        <n v="1636.3265892719996"/>
        <n v="874.29159540000012"/>
        <n v="891.62309999999991"/>
        <n v="978.45796799999982"/>
        <n v="1398.6668115"/>
        <n v="1733.3193600000002"/>
        <n v="558.25250249999999"/>
        <n v="563.84461259999989"/>
        <n v="2036.0894999999998"/>
        <n v="1550.4928793999998"/>
        <n v="1465.4296034999995"/>
        <n v="1837.2942"/>
        <n v="917.3863223039998"/>
        <n v="1403.9364351999998"/>
        <n v="2758.66059"/>
        <n v="1063.3380999999999"/>
        <n v="1689.4391399999997"/>
        <n v="2140.3176899999999"/>
        <n v="2933.8605599999996"/>
        <n v="763.44488999999999"/>
        <n v="1808.7381080999999"/>
        <n v="724.83434999999997"/>
        <n v="1523.6896249439997"/>
        <n v="1284.9192181979995"/>
        <n v="2673.8498196"/>
        <n v="1236.15775104"/>
        <n v="829.47296700000004"/>
        <n v="760.04746650000016"/>
        <n v="1350.9747999999997"/>
        <n v="1276.2160005000001"/>
        <n v="1161.2621538000001"/>
        <n v="1196.0935000000002"/>
        <n v="1552.6301399999998"/>
        <n v="872.63873999999987"/>
        <n v="738.93327749999992"/>
        <n v="1771.4231999999997"/>
        <n v="1175.61502245"/>
        <n v="815.5691612249999"/>
        <n v="1688.9718499999997"/>
        <n v="2252.5855199999996"/>
        <n v="2333.8285312499997"/>
        <n v="704.97475019999968"/>
        <n v="2039.3492699999995"/>
        <n v="370.77493814999997"/>
        <n v="2507.0671500000003"/>
        <n v="1505.10168"/>
        <n v="1036.8070064999997"/>
        <n v="3069.0818999999992"/>
        <n v="2043.0035904000001"/>
        <n v="804.80571652799983"/>
        <n v="1160.2051775999998"/>
        <n v="510.46174080000003"/>
        <n v="1652.0277899999999"/>
        <n v="2343.127743"/>
        <n v="540.36818819999996"/>
        <n v="539.12879999999984"/>
        <n v="2464.7509439999999"/>
        <n v="1213.2086999999999"/>
        <n v="686.16389272499976"/>
        <n v="1567.7297999999996"/>
        <n v="1916.7334999999998"/>
        <n v="904.30748999999992"/>
        <n v="920.97792000000027"/>
        <n v="683.9605499999999"/>
        <n v="856.32299999999987"/>
        <n v="1238.3266635"/>
        <n v="607.45628160000001"/>
        <n v="642.83339999999998"/>
        <n v="1050.5411099999999"/>
        <n v="3940.23432"/>
        <n v="614.37374999999997"/>
        <n v="616.04585999999995"/>
        <n v="669.16018080000003"/>
        <n v="1438.8253200000001"/>
        <n v="1969.77936"/>
        <n v="486.42389279999986"/>
        <n v="1279.6201800000001"/>
        <n v="1798.5316499999999"/>
        <n v="863.9214731999997"/>
        <n v="736.35493454999971"/>
        <n v="777.68315999999982"/>
        <n v="598.68986489999998"/>
        <n v="859.48886159999984"/>
        <n v="1513.3223807999998"/>
        <n v="2100.5466944"/>
        <n v="696.74627999999996"/>
        <n v="717.65609999999992"/>
        <n v="1785.9148199999997"/>
        <n v="1939.2206208000002"/>
        <n v="2240.3402699999997"/>
        <n v="893.30646999999976"/>
        <n v="1078.79808"/>
        <n v="709.36310999999989"/>
        <n v="1158.654"/>
        <n v="1329.8539366349996"/>
        <n v="1631.6922299999999"/>
        <n v="631.689589125"/>
        <n v="366.70892399999997"/>
        <n v="2253.9145940999997"/>
        <n v="1077.2441999999999"/>
        <n v="777.14808479999965"/>
        <n v="1472.7742199999998"/>
        <n v="600.54084"/>
        <n v="1973.2586999999999"/>
        <n v="1432.6098000000002"/>
        <n v="2080.1048399999995"/>
        <n v="872.87199090000001"/>
        <n v="696.13823999999977"/>
        <n v="1016.7216999999999"/>
        <n v="1033.6619195999999"/>
        <n v="950.23139999999989"/>
        <n v="1529.0685900000001"/>
        <n v="1019.1988999999999"/>
        <n v="1193.8415"/>
        <n v="717.82499999999993"/>
        <n v="762.64025040000001"/>
        <n v="564.58338119999996"/>
        <n v="1491.7653359999999"/>
        <n v="1546.3840119419999"/>
        <n v="505.28124000000003"/>
        <n v="1157.5561499999997"/>
        <n v="1329.2023973408"/>
        <n v="451.42105679999992"/>
        <n v="1710.7543199999998"/>
        <n v="1519.3399499999996"/>
        <n v="2138.88204"/>
        <n v="1551.8194199999994"/>
        <n v="498.53199599999999"/>
        <n v="706.82347892999985"/>
        <n v="664.27189389"/>
        <n v="592.04011606159986"/>
        <n v="405.59645999999998"/>
        <n v="1289.2332924"/>
        <n v="1477.9425599999997"/>
        <n v="875.17223999999987"/>
        <n v="719.51400000000024"/>
        <n v="1955.9070400000001"/>
        <n v="1435.6499999999999"/>
        <n v="620.13324"/>
        <n v="457.96311679999997"/>
        <n v="540.4691904"/>
        <n v="210.3926496"/>
        <n v="5911.4831099999992"/>
        <n v="2200.6994399999999"/>
        <n v="1206.1149"/>
        <n v="642.01727519999986"/>
        <n v="1036.3028399999998"/>
        <n v="1477.3345199999999"/>
        <n v="1732.0694999999998"/>
        <n v="1486.8101444219999"/>
        <n v="705.6471411"/>
        <n v="729.78312000000005"/>
        <n v="947.47832999999991"/>
        <n v="1447.3378799999998"/>
        <n v="1050.7651839999999"/>
        <n v="534.46715999999981"/>
        <n v="811.45505279999998"/>
        <n v="851.25599999999997"/>
        <n v="195.83955"/>
        <n v="912.22214399999996"/>
        <n v="1286.8490999999995"/>
        <n v="538.90966745099979"/>
        <n v="594.61956722080004"/>
        <n v="3238.1170200000001"/>
        <n v="1237.3963622999997"/>
        <n v="670.26275999999996"/>
        <n v="1596.5199872999995"/>
        <n v="900.74369999999999"/>
        <n v="1161.6941999999999"/>
        <n v="714.9536999999998"/>
        <n v="1843.2732600000002"/>
        <n v="477.60415999999998"/>
        <n v="1734.0399999999997"/>
        <n v="1603.06368"/>
        <n v="728.69793749999997"/>
        <n v="774.55391254199969"/>
        <n v="721.89548999999977"/>
        <n v="1395.4517999999998"/>
        <n v="9852.4718499999981"/>
        <n v="540.34487999999999"/>
        <n v="368.46615959999997"/>
        <n v="1932.5436828899997"/>
        <n v="1309.13264"/>
        <n v="2780.0956889999998"/>
        <n v="772.0405487999999"/>
        <n v="777.75979837500006"/>
        <n v="743.13747999999998"/>
        <n v="372.39409799999993"/>
        <n v="697.66509599999995"/>
        <n v="783.42575999999997"/>
        <n v="743.10727504999988"/>
        <n v="1385.5767800000001"/>
        <n v="1655.1805899999999"/>
        <n v="2756.4317855999998"/>
        <n v="690.34496999999999"/>
        <n v="713.02739550000001"/>
        <n v="943.98209999999995"/>
        <n v="2560.9800300000002"/>
        <n v="630.42955290000009"/>
        <n v="865.14312689999986"/>
        <n v="931.4080861499998"/>
        <n v="403.52236799999997"/>
        <n v="1157.1578837999998"/>
        <n v="1435.5148799999999"/>
        <n v="1671.8880654"/>
        <n v="1401.5321999999996"/>
        <n v="1630.2590571999999"/>
        <n v="562.98874000000001"/>
        <n v="602.5889214"/>
        <n v="1297.1303808"/>
        <n v="714.7847999999999"/>
        <n v="985.01213250000001"/>
        <n v="1179.5511524999997"/>
        <n v="390.47239395000003"/>
        <n v="700.93500000000006"/>
        <n v="520.74977760000002"/>
        <n v="862.92276750000008"/>
        <n v="842.56298217299991"/>
        <n v="342.77494949999999"/>
        <n v="545.74968000000001"/>
        <n v="930.44167813855972"/>
        <n v="440.02278399999989"/>
        <n v="411.74441999999999"/>
        <n v="697.5569999999999"/>
        <n v="690.71225993999985"/>
        <n v="1233.3922499999999"/>
        <n v="473.85165239999992"/>
        <n v="578.17847999999992"/>
        <n v="586.08688470000004"/>
        <n v="1246.5133647299997"/>
        <n v="1467.1329599999999"/>
        <n v="1667.98884"/>
        <n v="1499.8319999999999"/>
        <n v="852.13427999999988"/>
        <n v="694.53368999999986"/>
        <n v="481.4494499999999"/>
        <n v="484.57747800000004"/>
        <n v="828.06940799999984"/>
        <n v="2532.8412899999998"/>
        <n v="359.44757519999996"/>
        <n v="1319.6719999999998"/>
        <n v="1150.61436"/>
        <n v="482.37839999999994"/>
        <n v="1412.7696800000001"/>
        <n v="415.46157119999992"/>
        <n v="1259.8804992000003"/>
        <n v="819.21003999999994"/>
        <n v="1146.1855283819998"/>
        <n v="726.87803999999994"/>
        <n v="607.9555499999999"/>
        <n v="1052.6523599999998"/>
        <n v="1021.9801199999998"/>
        <n v="1714.8079199999997"/>
        <n v="1196.3749999999998"/>
        <n v="549.53303999999991"/>
        <n v="712.96068000000002"/>
        <n v="821.21994999999993"/>
        <n v="1201.6897199999996"/>
        <n v="2406.0325212000002"/>
        <n v="1051.4025000000001"/>
        <n v="563.95709999999997"/>
        <n v="404.97085439999995"/>
        <n v="299.02956799999993"/>
        <n v="2424.4581599999997"/>
        <n v="506.44664999999992"/>
        <n v="430.08695999999992"/>
        <n v="1432.4071200000001"/>
        <n v="383.96509919999988"/>
        <n v="1098.8859199999999"/>
        <n v="1396.2174799999998"/>
        <n v="1266.2770799999998"/>
        <n v="1423.41038"/>
        <n v="534.7023532500001"/>
        <n v="1918.0074564000001"/>
        <n v="788.16058999999996"/>
        <n v="787.87424820000001"/>
        <n v="700.42829999999992"/>
        <n v="1002.9579264"/>
        <n v="803.83496039999977"/>
        <n v="1711.5199999999998"/>
        <n v="1928.5002000000002"/>
        <n v="640.09721999999999"/>
        <n v="354.80301436799988"/>
        <n v="1970.4605899999999"/>
        <n v="716.54135999999994"/>
        <n v="1045.1194199999998"/>
        <n v="1162.8764999999999"/>
        <n v="776.29543537500012"/>
        <n v="598.71672000000001"/>
        <n v="1942.28244"/>
        <n v="263.6893824"/>
        <n v="804.77471999999977"/>
        <n v="595.54139999999995"/>
        <n v="615.33647999999994"/>
        <n v="834.92899999999997"/>
        <n v="1009.1212"/>
        <n v="1244.2915358999999"/>
        <n v="1069.9477199999999"/>
        <n v="1734.8561811000004"/>
        <n v="1335.5598599999998"/>
        <n v="3223.3720499999999"/>
        <n v="1437.4403400000001"/>
        <n v="1127.9817599999997"/>
        <n v="669.04667999999992"/>
        <n v="1340.2214999999999"/>
        <n v="911.55330000000015"/>
        <n v="1318.5605107619997"/>
        <n v="1566.1117244879997"/>
        <n v="840.50349495599971"/>
        <n v="1432.7449199999999"/>
        <n v="535.81835999999987"/>
        <n v="1450.2429599999998"/>
        <n v="957.00428999999986"/>
        <n v="1334.9274983999996"/>
        <n v="1941.1324336799998"/>
        <n v="2420.2525500000002"/>
        <n v="1924.04124"/>
        <n v="1171.2201599999996"/>
        <n v="473.25779999999997"/>
        <n v="231.35313960000005"/>
        <n v="725.59439999999995"/>
        <n v="334.77162300000003"/>
        <n v="1820.8771199999996"/>
        <n v="1222.4419"/>
        <n v="1051.2677178000001"/>
        <n v="478.43740000000008"/>
        <n v="596.47355909999987"/>
        <n v="1278.2014199999999"/>
        <n v="1500.7440599999998"/>
        <n v="805.95701999999994"/>
        <n v="634.93056899999988"/>
        <n v="1896.8821199999998"/>
        <n v="824.29956000000004"/>
        <n v="358.38468749999998"/>
        <n v="959.85307"/>
        <n v="707.2742928475999"/>
        <n v="1163.8372032"/>
        <n v="542.48062049999999"/>
        <n v="717.65610000000004"/>
        <n v="903.55869999999993"/>
        <n v="1586.5790399999996"/>
        <n v="441.77906249999978"/>
        <n v="1794.3935999999999"/>
        <n v="2077.3078559999994"/>
        <n v="395.98605000000003"/>
        <n v="1162.1103696"/>
        <n v="592.73753332499996"/>
        <n v="772.46122239999988"/>
        <n v="937.74405999999988"/>
        <n v="1599.8545799999995"/>
        <n v="905.16888000000006"/>
        <n v="473.00444999999996"/>
        <n v="696.05378999999994"/>
        <n v="1401.0592799999999"/>
        <n v="506.36490239999989"/>
        <n v="2251.9718499999999"/>
        <n v="327.31468799999993"/>
        <n v="1261.1019840000001"/>
        <n v="855.71496000000013"/>
        <n v="720.25715999999989"/>
        <n v="407.21789999999993"/>
        <n v="361.83446999999995"/>
        <n v="1327.0472999999997"/>
        <n v="479.92090499999995"/>
        <n v="966.05732999999987"/>
        <n v="719.51400000000001"/>
        <n v="695.05727999999988"/>
        <n v="2361.8975999999998"/>
        <n v="894.52564649999977"/>
        <n v="666.75774719999993"/>
        <n v="1671.5357399999996"/>
        <n v="906.87848580000002"/>
        <n v="619.59275999999988"/>
        <n v="1418.16885"/>
        <n v="560.91689999999994"/>
        <n v="864.7571903999999"/>
        <n v="519.6208499999999"/>
        <n v="937.62048149999987"/>
        <n v="374.14727999999991"/>
        <n v="871.01729999999986"/>
        <n v="1023.8094927899997"/>
        <n v="1825.7414399999998"/>
        <n v="1466.9302799999998"/>
        <n v="644.2472618999999"/>
        <n v="296.01413999999994"/>
        <n v="679.85628000000008"/>
        <n v="1154.7693000000002"/>
        <n v="1432.4071199999998"/>
        <n v="480.23809919999991"/>
        <n v="740.03534999999999"/>
        <n v="2247.4847399999999"/>
        <n v="441.53612799999996"/>
        <n v="608.02986599999997"/>
        <n v="1390.8915"/>
        <n v="844.4718499999999"/>
        <n v="493.76225999999997"/>
        <n v="911.14230999999984"/>
        <n v="1079.4736800000001"/>
        <n v="1223.6805000000002"/>
        <n v="1085.23317"/>
        <n v="1012.8932999999998"/>
        <n v="1021.42275"/>
        <n v="364.16951249999988"/>
        <n v="1394.8606500000001"/>
        <n v="630.53477759999998"/>
        <n v="1180.6785600000001"/>
        <n v="760.11756000000003"/>
        <n v="352.87601399999994"/>
        <n v="1010.0107399999999"/>
        <n v="336.31367999999998"/>
        <n v="2226.7438199999997"/>
        <n v="417.20907815999999"/>
        <n v="1297.8613800000001"/>
        <n v="1276.3255039999997"/>
        <n v="1169.5311599999998"/>
        <n v="1079.2034399999998"/>
        <n v="682.63749999999993"/>
        <n v="1083.0786816"/>
        <n v="776.47848074999968"/>
        <n v="482.17571999999996"/>
        <n v="1300.3300224000002"/>
        <n v="689.6404881000002"/>
        <n v="1909.54962"/>
        <n v="1069.8333184000003"/>
        <n v="500.51826"/>
        <n v="1003.5362399999999"/>
        <n v="319.56061567499995"/>
        <n v="817.22856149999984"/>
        <n v="428.26689359999995"/>
        <n v="1576.1916899999999"/>
        <n v="723.89230349399986"/>
        <n v="955.07319999999993"/>
        <n v="526.68649999999991"/>
        <n v="974.71662187499999"/>
        <n v="552.03276000000005"/>
        <n v="791.82988619999981"/>
        <n v="171.73616879999992"/>
        <n v="848.18817471599982"/>
        <n v="820.44863999999995"/>
        <n v="953.28848999999991"/>
        <n v="635.60447999999997"/>
        <n v="1033.5646331999999"/>
        <n v="3230.2124999999996"/>
        <n v="831.53878289999989"/>
        <n v="777.44669999999962"/>
        <n v="1079.2710000000002"/>
        <n v="463.63049999999993"/>
        <n v="491.11615999999998"/>
        <n v="1790.76225"/>
        <n v="1392.670228125"/>
        <n v="1322.3856599999999"/>
        <n v="866.64166399999988"/>
        <n v="512.52704999999992"/>
        <n v="482.31083999999998"/>
        <n v="779.67482879999977"/>
        <n v="674.41364639999995"/>
        <n v="1449.0606599999999"/>
        <n v="862.10163199999977"/>
        <n v="1910.3265599999997"/>
        <n v="425.35843559999995"/>
        <n v="814.43579999999986"/>
        <n v="1842.1416299999996"/>
        <n v="1620.7813744499997"/>
        <n v="246.09810959999999"/>
        <n v="1266.0031241999998"/>
        <n v="1433.65698"/>
        <n v="1626.3718799999999"/>
        <n v="580.67819999999983"/>
        <n v="696.67872"/>
        <n v="573.31416000000002"/>
        <n v="338.13779999999997"/>
        <n v="1396.9430181"/>
        <n v="777.71812229999989"/>
        <n v="932.58499823999978"/>
        <n v="3625.6073999999999"/>
        <n v="306.99263999999999"/>
        <n v="1866.4970099999996"/>
        <n v="713.24217999999985"/>
        <n v="1015.9750494"/>
        <n v="1395.58692"/>
        <n v="959.96139119999987"/>
        <n v="453.12762240000001"/>
        <n v="3040.1493299999997"/>
        <n v="741.9776999999998"/>
        <n v="760.10067000000004"/>
        <n v="1035.4583399999999"/>
        <n v="1074.3053400000001"/>
        <n v="710.47056928399991"/>
        <n v="1770.1044287999998"/>
        <n v="543.3850799999999"/>
        <n v="379.07037719999994"/>
        <n v="478.25690220000007"/>
        <n v="814.9087199999999"/>
        <n v="874.05749999999989"/>
        <n v="900.78198399999997"/>
        <n v="1354.1275999999998"/>
        <n v="546.317184"/>
        <n v="517.54337999999984"/>
        <n v="259.0493616"/>
        <n v="1621.5413399999998"/>
        <n v="790.09167999999988"/>
        <n v="819.32444160000011"/>
        <n v="795.42424709999989"/>
        <n v="717.35208"/>
        <n v="1399.4040599999996"/>
        <n v="878.41511999999977"/>
        <n v="1841.6855999999998"/>
        <n v="338.47019519999992"/>
        <n v="1194.0103999999999"/>
        <n v="1006.3102535999998"/>
        <n v="392.64453240000006"/>
        <n v="1262.8855679999999"/>
        <n v="870.59775239999999"/>
        <n v="311.58672000000001"/>
        <n v="1022.556702375"/>
        <n v="629.59501799999998"/>
        <n v="732.43687680000005"/>
        <n v="874.76688000000001"/>
        <n v="993.38782719999995"/>
        <n v="1515.01611"/>
        <n v="1817.1950999999997"/>
        <n v="785.38499999999965"/>
        <n v="838.69701825000004"/>
        <n v="935.03039999999976"/>
        <n v="960.29243519999989"/>
        <n v="354.46536299999997"/>
        <n v="537.43979999999999"/>
        <n v="1071.3889999999999"/>
        <n v="1328.2238574"/>
        <n v="895.67669999999998"/>
        <n v="826.12368000000004"/>
        <n v="571.38360935399987"/>
        <n v="1131.8183086367999"/>
        <n v="2183.1338399999995"/>
        <n v="753.60207359999981"/>
        <n v="867.985545"/>
        <n v="1199.8909349999997"/>
        <n v="366.31040445000008"/>
        <n v="956.5685279999999"/>
        <n v="334.34813439999994"/>
        <n v="358.25176320000003"/>
        <n v="1014.3007999999999"/>
        <n v="372.92444399999994"/>
        <n v="345.26537999999994"/>
        <n v="551.71185000000003"/>
        <n v="1034.5462799999996"/>
        <n v="759.96554999999989"/>
        <n v="673.29282757639987"/>
        <n v="1910.6418399999998"/>
        <n v="944.59774049999976"/>
        <n v="257.32252799999992"/>
        <n v="826.3263599999998"/>
        <n v="198.06294960000008"/>
        <n v="1138.31844"/>
        <n v="376.9523711999999"/>
        <n v="733.46513999999991"/>
        <n v="138.36287999999996"/>
        <n v="25.5052512"/>
        <n v="89.22117502799999"/>
        <n v="458.37770999999992"/>
        <n v="232.57529999999997"/>
        <n v="281.18471999999991"/>
        <n v="137.5557632"/>
        <n v="227.91011309999996"/>
        <n v="149.9973876"/>
        <n v="205.34861999999998"/>
        <n v="204.58856999999998"/>
        <n v="260.91671999999994"/>
        <n v="191.90418000000003"/>
        <n v="144.65279707199994"/>
        <n v="172.03824644999997"/>
        <n v="93.435480000000013"/>
        <n v="208.60838999999996"/>
        <n v="48.675628800000005"/>
        <n v="213.18557999999999"/>
        <n v="72.559439999999995"/>
        <n v="147.66926999999998"/>
        <n v="138.39665999999997"/>
        <n v="69.75569999999999"/>
        <n v="96.425009999999986"/>
        <n v="96.385599999999968"/>
        <n v="61.09113"/>
        <n v="141.62264999999999"/>
        <n v="66.762792000000005"/>
        <n v="126.81011999999996"/>
        <n v="70.110389999999995"/>
        <n v="47.828426399999991"/>
        <n v="169.506351"/>
        <n v="196.93956529799999"/>
        <n v="227.27183999999997"/>
        <n v="213.08922254999999"/>
        <n v="278.71877999999998"/>
        <n v="73.851187199999998"/>
        <n v="157.45983999999999"/>
        <n v="131.88387599999999"/>
        <n v="221.78793967103991"/>
        <n v="21.342204000000006"/>
        <n v="156.17619999999997"/>
        <n v="216.91263999999998"/>
        <n v="102.92901120000001"/>
        <n v="242.10981759999996"/>
        <n v="454.76324999999997"/>
        <n v="140.08565999999999"/>
        <n v="331.78918679999998"/>
        <n v="179.00021999999998"/>
        <n v="91.949160000000006"/>
        <n v="109.41341999999999"/>
        <n v="68.134259999999998"/>
        <n v="77.862899999999996"/>
        <n v="105.61424325815996"/>
        <n v="140.51399040000001"/>
        <n v="278.24585999999994"/>
        <n v="106.76169"/>
        <n v="34.776847799999999"/>
        <n v="136.96675259999998"/>
        <n v="185.85046619999997"/>
        <n v="253.34999999999997"/>
        <n v="201.19367999999994"/>
        <n v="51.882476799999999"/>
        <n v="241.82257499999997"/>
        <n v="390.12521999999996"/>
        <n v="80.443691999999984"/>
        <n v="175.78436399999995"/>
        <n v="169.74449999999999"/>
        <n v="212.35797000000002"/>
        <n v="277.94183999999996"/>
        <n v="151.75664999999995"/>
        <n v="65.330519999999993"/>
        <n v="108.53513999999997"/>
        <n v="145.33844999999997"/>
        <n v="82.92449520000001"/>
        <n v="111.78207359999998"/>
        <n v="228.82571999999993"/>
        <n v="41.937870000000004"/>
        <n v="77.575770000000006"/>
        <n v="114.09870599999999"/>
        <n v="84.821580000000012"/>
        <n v="320.99445000000003"/>
        <n v="62.193371399999997"/>
        <n v="89.685899999999975"/>
        <n v="151.75884569999997"/>
        <n v="92.377039999999994"/>
        <n v="164.738304"/>
        <n v="80.565300000000008"/>
        <n v="105.4113345"/>
        <n v="133.79920200000001"/>
        <n v="126.15141"/>
        <n v="119.71271680000001"/>
        <n v="189.53518859999997"/>
        <n v="562.57228889999999"/>
        <n v="124.95255779999999"/>
        <n v="135.314235"/>
        <n v="122.34558630000001"/>
        <n v="86.747039999999984"/>
        <n v="80.844998399999994"/>
        <n v="152.901792"/>
        <n v="81.647611200000028"/>
        <n v="149.98320000000001"/>
        <n v="128.34147999999999"/>
        <n v="172.75092000000004"/>
        <n v="119.10152399999997"/>
        <n v="100.14418799999997"/>
        <n v="62.464783565999994"/>
        <n v="55.534320000000001"/>
        <n v="105.79895999999999"/>
        <n v="270.75869189999997"/>
        <n v="214.48036740000001"/>
        <n v="45.311140799999997"/>
        <n v="162.44801999999996"/>
        <n v="127.3506"/>
        <n v="96.058159199999977"/>
        <n v="38.792951999999993"/>
        <n v="71.432539199999994"/>
        <n v="96.039918"/>
        <n v="118.41556479999997"/>
        <n v="87.870224999999991"/>
        <n v="451.48245789527999"/>
        <n v="146.67276000000001"/>
        <n v="211.39726679999995"/>
        <n v="194.56199040000001"/>
        <n v="102.42095999999998"/>
        <n v="117.0811422"/>
        <n v="285.36115252499991"/>
        <n v="137.78862000000001"/>
        <n v="331.71960000000001"/>
        <n v="220.26269898559997"/>
        <n v="112.14959999999998"/>
        <n v="239.97311999999999"/>
        <n v="203.19165439999998"/>
        <n v="33.150340800000009"/>
        <n v="113.77103999999999"/>
        <n v="43.811308799999992"/>
        <n v="226.73136"/>
        <n v="215.82155698976001"/>
        <n v="96.316287380999995"/>
        <n v="226.74825000000001"/>
        <n v="82.929900000000004"/>
        <n v="318.95076"/>
        <n v="212.45930999999999"/>
        <n v="190.24076834999997"/>
        <n v="146.13228000000001"/>
        <n v="233.53059840000003"/>
        <n v="61.578124999999993"/>
        <n v="58.642079999999993"/>
        <n v="283.64609969999992"/>
        <n v="100.1617536"/>
        <n v="35.465453100000005"/>
        <n v="112.54369999999997"/>
        <n v="428.17112729999997"/>
        <n v="97.762022399999978"/>
        <n v="68.929215999999997"/>
        <n v="113.55146999999998"/>
        <n v="74.820842099999979"/>
        <n v="98.299800000000005"/>
        <n v="155.47808000000001"/>
        <n v="133.8539256"/>
        <n v="136.66634030399999"/>
        <n v="174.8115"/>
        <n v="69.207112799999976"/>
        <n v="140.28833999999998"/>
        <n v="123.21502719999998"/>
        <n v="193.89719999999997"/>
        <n v="71.03528639999999"/>
        <n v="92.44459999999998"/>
        <n v="87.456419999999994"/>
        <n v="209.21080000000001"/>
        <n v="52.161724799999973"/>
        <n v="295.77332791991989"/>
        <n v="167.18847999999997"/>
        <n v="170.75790000000003"/>
        <n v="105.32603999999998"/>
        <n v="232.36316160000001"/>
        <n v="131.30927819999999"/>
        <n v="75.160499999999999"/>
        <n v="299.83127999999994"/>
        <n v="94.178640000000001"/>
        <n v="168.15683999999996"/>
        <n v="99.741079999999982"/>
        <n v="134.96207849999999"/>
        <n v="175.94313"/>
        <n v="122.60518559999997"/>
        <n v="209.19458560000001"/>
        <n v="258.35011559999998"/>
        <n v="55.187276103000002"/>
        <n v="276.05015999999995"/>
        <n v="193.49248195512001"/>
        <n v="212.08435200000002"/>
        <n v="163.98163199999999"/>
        <n v="96.002759999999981"/>
        <n v="274.67643999999996"/>
        <n v="186.92162999999996"/>
        <n v="165.69089999999997"/>
        <n v="127.68839999999999"/>
        <n v="86.345902500000008"/>
        <n v="126.09533519999998"/>
        <n v="169.96747070015999"/>
        <n v="69.232109999999992"/>
        <n v="174.71015999999997"/>
        <n v="75.016934999999989"/>
        <n v="125.81360999999997"/>
        <n v="27.291537599999998"/>
        <n v="90.699300000000008"/>
        <n v="209.81028239999995"/>
        <n v="152.27753759999996"/>
        <n v="123.6348"/>
        <n v="266.86199999999997"/>
        <n v="165.28553999999994"/>
        <n v="142.02800999999999"/>
        <n v="44.120902500000007"/>
        <n v="81.264545999999982"/>
        <n v="278.33639040000003"/>
        <n v="61.309348799999981"/>
        <n v="192.64733999999996"/>
        <n v="124.45677999999999"/>
        <n v="256.15509120000002"/>
        <n v="158.02193920000002"/>
        <n v="110.76056639999999"/>
        <n v="836.80339927799992"/>
        <n v="90.260159999999985"/>
        <n v="218.45480959999992"/>
        <n v="219.78799359999999"/>
        <n v="113.18371839999998"/>
        <n v="99.763599999999983"/>
        <n v="307.33043999999995"/>
        <n v="110.30859"/>
        <n v="46.908934799999997"/>
        <n v="187.98570000000001"/>
        <n v="151.57086000000001"/>
        <n v="138.46421999999998"/>
        <n v="66.529709999999994"/>
        <n v="196.84292859999999"/>
        <n v="317.49821999999995"/>
        <n v="217.23917999999998"/>
        <n v="168.69732000000002"/>
        <n v="88.571159999999992"/>
        <n v="296.66586879999994"/>
        <n v="16.4278896"/>
        <n v="99.086198400000029"/>
        <n v="83.70684"/>
        <n v="114.93644999999998"/>
        <n v="246.06973439999999"/>
        <n v="223.42091999999997"/>
        <n v="125.30127999999999"/>
        <n v="59.148779999999995"/>
        <n v="61.693891874999991"/>
        <n v="73.505279999999999"/>
        <n v="108.80222719999998"/>
        <n v="88.05319999999999"/>
        <n v="67.813349999999986"/>
        <n v="207.08828999999994"/>
        <n v="66.623167999999978"/>
        <n v="50.905108799999994"/>
        <n v="188.77885439999997"/>
        <n v="34.455599999999997"/>
        <n v="358.10178000000002"/>
        <n v="106.87409295"/>
        <n v="113.14611000000001"/>
        <n v="77.30552999999999"/>
        <n v="269.22389759999999"/>
        <n v="86.105219999999989"/>
        <n v="168.88310999999996"/>
        <n v="115.39248000000001"/>
        <n v="191.93796"/>
        <n v="202.79822999999999"/>
        <n v="116.18158080000001"/>
        <n v="86.238988800000001"/>
        <n v="267.18628007296002"/>
        <n v="34.642065599999995"/>
        <n v="98.95850999999999"/>
        <n v="278.48231999999996"/>
        <n v="143.13711999999998"/>
        <n v="90.964905879439982"/>
        <n v="184.09829759999997"/>
        <n v="208.97574749999995"/>
        <n v="300.60821999999996"/>
        <n v="198.85188149999996"/>
        <n v="231.47918122500002"/>
        <n v="163.6782876"/>
        <n v="155.15153999999998"/>
        <n v="306.11401375500003"/>
        <n v="159.76588799999999"/>
        <n v="224.38927999999999"/>
        <n v="148.94727999999998"/>
        <n v="498.84342417919987"/>
        <n v="103.78672762499998"/>
        <n v="153.91467178799999"/>
        <n v="529.40015999999991"/>
        <n v="171.60239999999996"/>
        <n v="79.923479999999998"/>
        <n v="252.14517999999995"/>
        <n v="217.93167"/>
        <n v="190.95833999999999"/>
        <n v="155.83913190000001"/>
        <n v="194.01067715399998"/>
        <n v="144.57839999999996"/>
        <n v="50.613249599999982"/>
        <n v="55.652549999999991"/>
        <n v="161.53595999999999"/>
        <n v="245.15835000000001"/>
        <n v="30.650283000000005"/>
        <n v="64.823144400000032"/>
        <n v="155.68864199999999"/>
        <n v="52.242796799999994"/>
        <n v="39.015899999999988"/>
        <n v="161.19815999999997"/>
        <n v="65.195400000000006"/>
        <n v="302.39095949999989"/>
        <n v="83.390152499999999"/>
        <n v="180.6699654"/>
        <n v="167.48123999999999"/>
        <n v="176.97612239999995"/>
        <n v="120.56082000000001"/>
        <n v="291.11603999999994"/>
        <n v="200.561994"/>
        <n v="125.46922515199998"/>
        <n v="205.21349999999998"/>
        <n v="74.894313599999961"/>
        <n v="261.89633999999995"/>
        <n v="159.13757999999999"/>
        <n v="173.59541999999999"/>
        <n v="78.538500000000013"/>
        <n v="129.41026456199998"/>
        <n v="103.23167999999998"/>
        <n v="108.39947107499999"/>
        <n v="179.80806869999992"/>
        <n v="69.215220000000002"/>
        <n v="247.60740000000001"/>
        <n v="144.9891648"/>
        <n v="33.174211999999983"/>
        <n v="135.9416985"/>
        <n v="138.76823999999999"/>
        <n v="137.82239999999999"/>
        <n v="278.33517431999991"/>
        <n v="126.15816599999995"/>
        <n v="254.02560000000003"/>
        <n v="120.05141759999998"/>
        <n v="77.254859999999979"/>
        <n v="121.7769"/>
        <n v="154.57728000000003"/>
        <n v="61.817399999999999"/>
        <n v="70.17186959999998"/>
        <n v="148.39553999999998"/>
        <n v="81.578699999999998"/>
        <n v="83.85884999999999"/>
        <n v="105.88324109999998"/>
        <n v="62.087639999999993"/>
        <n v="71.444699999999983"/>
        <n v="204.18321"/>
        <n v="246.60036584100001"/>
        <n v="116.99703"/>
        <n v="44.645494076999988"/>
        <n v="37.293120000000009"/>
        <n v="214.51651199999998"/>
        <n v="228.49917999999997"/>
        <n v="119.41880264999998"/>
        <n v="102.79253999999997"/>
        <n v="67.537479999999988"/>
        <n v="185.28808549999997"/>
        <n v="281.63511999999997"/>
        <n v="47.624395199999995"/>
        <n v="346.53719700000005"/>
        <n v="105.70167359999996"/>
        <n v="108.83915999999999"/>
        <n v="93.098524499999982"/>
        <n v="77.858001899999991"/>
        <n v="283.72947999999997"/>
        <n v="132.4858356"/>
        <n v="284.63682791519994"/>
        <n v="46.487698200000004"/>
        <n v="200.38296"/>
        <n v="311.81507279999988"/>
        <n v="476.09531999999996"/>
        <n v="82.316455199999993"/>
        <n v="108.09599999999999"/>
        <n v="207.03761999999998"/>
        <n v="89.888580000000005"/>
        <n v="459.12661259999999"/>
        <n v="106.62206712599999"/>
        <n v="209.50356000000002"/>
        <n v="138.00818999999998"/>
        <n v="248.09720999999996"/>
        <n v="122.04038399999996"/>
        <n v="289.54256759999998"/>
        <n v="62.99969999999999"/>
        <n v="115.20668999999998"/>
        <n v="173.49407999999997"/>
        <n v="179.10155999999998"/>
        <n v="171.95371199999997"/>
        <n v="265.46418360000001"/>
        <n v="66.293249999999986"/>
        <n v="46.64882879999999"/>
        <n v="77.468799999999987"/>
        <n v="115.9456275"/>
        <n v="149.1387"/>
        <n v="116.74368"/>
        <n v="142.84080746999996"/>
        <n v="267.34302719999999"/>
        <n v="86.899049999999974"/>
        <n v="150.2426304"/>
        <n v="91.919433599999991"/>
        <n v="111.47399999999999"/>
        <n v="158.09648039999996"/>
        <n v="148.47998999999999"/>
        <n v="142.33300052191998"/>
        <n v="65.347198874999989"/>
        <n v="146.23362"/>
        <n v="140.71059"/>
        <n v="116.60855999999997"/>
        <n v="85.163602499999982"/>
        <n v="234.38815999999997"/>
        <n v="43.022207999999999"/>
        <n v="44.6058144"/>
        <n v="48.120285599999995"/>
        <n v="170.60588999999996"/>
        <n v="104.10996"/>
        <n v="133.92080999999999"/>
        <n v="298.51385999999991"/>
        <n v="81.021329999999992"/>
        <n v="127.14791999999998"/>
        <n v="433.73519999999991"/>
        <n v="135.84727833299999"/>
        <n v="181.90529999999998"/>
        <n v="45.205747200000012"/>
        <n v="282.45146999999997"/>
        <n v="118.36511999999999"/>
        <n v="72.27230999999999"/>
        <n v="148.36176"/>
        <n v="273.98957999999993"/>
        <n v="67.17152999999999"/>
        <n v="144.98375999999999"/>
        <n v="75.616529999999997"/>
        <n v="104.51531999999999"/>
        <n v="149.25861899999998"/>
        <n v="59.030549999999998"/>
        <n v="175.70667"/>
        <n v="161.86616774232004"/>
        <n v="226.56938489999993"/>
        <n v="74.197094399999983"/>
        <n v="143.59472639999998"/>
        <n v="98.24912999999998"/>
        <n v="130.24216799999999"/>
        <n v="32.447716800000002"/>
        <n v="63.047719305920012"/>
        <n v="177.64567983359998"/>
        <n v="119.71631999999998"/>
        <n v="59.520359999999982"/>
        <n v="147.83208959999999"/>
        <n v="177.0975052"/>
        <n v="92.320740000000001"/>
        <n v="138.1497282"/>
        <n v="200.65320000000006"/>
        <n v="145.79447999999999"/>
        <n v="119.4123"/>
        <n v="149.26537499999998"/>
        <n v="335.36784"/>
        <n v="26.285569200000005"/>
        <n v="56.615279999999998"/>
        <n v="126.3372"/>
        <n v="83.233919999999998"/>
        <n v="92.209266"/>
        <n v="162.88715999999999"/>
        <n v="46.743074999999997"/>
        <n v="198.86285999999998"/>
        <n v="51.768525599999997"/>
        <n v="96.495947999999999"/>
        <n v="230.75117999999995"/>
        <n v="53.484999999999992"/>
        <n v="214.56578857499994"/>
        <n v="73.268820000000005"/>
        <n v="106.74479999999998"/>
        <n v="202.67999999999998"/>
        <n v="93.857729999999989"/>
        <n v="349.72433999999998"/>
        <n v="69.871903199999991"/>
        <n v="46.05903"/>
        <n v="156.90649544999999"/>
        <n v="42.910396200000008"/>
        <n v="152.20141999999998"/>
        <n v="53.135939999999991"/>
        <n v="81.882719999999992"/>
        <n v="72.584774999999979"/>
        <n v="84.433109999999985"/>
        <n v="155.72579999999999"/>
        <n v="77.513840000000002"/>
        <n v="305.75966999999997"/>
        <n v="81.708074021999977"/>
        <n v="228.02851199999998"/>
        <n v="142.81436786399999"/>
        <n v="226.98358399999998"/>
        <n v="135.10198399999999"/>
        <n v="141.03149999999997"/>
        <n v="13.978839600000002"/>
        <n v="200.51808000000003"/>
        <n v="158.00594999999998"/>
        <n v="128.80313999999998"/>
        <n v="302.62150799999995"/>
        <n v="151.65277649999996"/>
        <n v="20.605124399999987"/>
        <n v="50.129519999999999"/>
        <n v="95.512949999999989"/>
        <n v="132.64688174999998"/>
        <n v="79.349219999999988"/>
        <n v="143.85212999999999"/>
        <n v="113.5008"/>
        <n v="542.91283560000011"/>
        <n v="49.791719999999991"/>
        <n v="74.731212499999998"/>
        <n v="39.353699999999996"/>
        <n v="81.612479999999991"/>
        <n v="126.06695999999998"/>
        <n v="295.16963999999996"/>
        <n v="215.50542149999998"/>
        <n v="21.889439999999997"/>
        <n v="33.365631999999991"/>
        <n v="154.64483999999999"/>
        <n v="61.463385600000009"/>
        <n v="105.1990272"/>
        <n v="45.854323199999989"/>
        <n v="72.339532199999994"/>
        <n v="199.80869999999999"/>
        <n v="164.37347999999997"/>
        <n v="100.52927999999999"/>
        <n v="57.104076599999992"/>
        <n v="64.519799999999989"/>
        <n v="138.24802799999995"/>
        <n v="51.799603199999979"/>
        <n v="94.794956100000007"/>
        <n v="86.16152000000001"/>
        <n v="136.33607999999998"/>
        <n v="309.22211999999996"/>
        <n v="170.00347999999997"/>
        <n v="195.83641800847997"/>
        <n v="85.801200000000009"/>
        <n v="158.39442"/>
        <n v="63.776639999999993"/>
        <n v="79.360479999999981"/>
        <n v="167.24900249999999"/>
        <n v="43.000588799999996"/>
        <n v="69.462489599999998"/>
        <n v="98.997920000000008"/>
        <n v="66.689827199999996"/>
        <n v="112.69007999999994"/>
        <n v="752.41571999999985"/>
        <n v="716.37245999999982"/>
        <n v="233.58870000000002"/>
        <n v="35.16498"/>
        <n v="283.65065999999996"/>
        <n v="131.94468000000001"/>
        <n v="293.91978"/>
        <n v="80.666640000000015"/>
        <n v="53.446715999999988"/>
        <n v="63.64152"/>
        <n v="56.88552"/>
        <n v="174.16968"/>
        <n v="44.690939999999991"/>
        <n v="156.90810000000002"/>
        <n v="278.57239999999996"/>
        <n v="98.367360000000005"/>
        <n v="214.08773120000001"/>
        <n v="135.8786988"/>
        <n v="269.15903999999995"/>
        <n v="90.184492799999987"/>
        <n v="148.60947999999996"/>
        <n v="240.39311799999993"/>
        <n v="227.47452000000001"/>
        <n v="200.87276999999995"/>
        <n v="83.493350399999997"/>
        <n v="264.0839327999999"/>
        <n v="223.27228799999995"/>
        <n v="48.237839999999998"/>
        <n v="153.66521999999998"/>
        <n v="136.89497009999997"/>
        <n v="97.943843249999972"/>
        <n v="118.61283999999999"/>
        <n v="119.14205999999999"/>
        <n v="279.24236999999999"/>
        <n v="97.539749999999984"/>
        <n v="195.36325199999999"/>
        <n v="33.906112000000007"/>
        <n v="261.51349999999996"/>
        <n v="465.35327999999987"/>
        <n v="126.05665664959996"/>
        <n v="371.52369999999996"/>
        <n v="62.090342400000004"/>
        <n v="184.10099999999997"/>
        <n v="132.69104909999999"/>
        <n v="93.243891662999985"/>
        <n v="163.67828759999998"/>
        <n v="248.21543999999994"/>
        <n v="74.222316800000002"/>
        <n v="115.86539999999998"/>
        <n v="152.50677374699998"/>
        <n v="177.76724999999999"/>
        <n v="108.97428000000001"/>
        <n v="61.582291199999993"/>
        <n v="1080.0801999"/>
        <n v="53.400549999999988"/>
        <n v="83.738368000000008"/>
        <n v="46.154739999999997"/>
        <n v="96.696601199999989"/>
        <n v="92.616652799999997"/>
        <n v="111.06864"/>
        <n v="345.22357724999995"/>
        <n v="50.651083199999988"/>
        <n v="123.56723999999998"/>
        <n v="153.62603520000002"/>
        <n v="71.98889579999998"/>
        <n v="112.33538999999998"/>
        <n v="3669.1160399999994"/>
        <n v="183.54295439999996"/>
        <n v="397.14019999999999"/>
        <n v="223.92762000000002"/>
        <n v="283.80267000000003"/>
        <n v="176.92747919999999"/>
        <n v="120.81529599999999"/>
        <n v="279.49571999999995"/>
        <n v="29.899353600000008"/>
        <n v="192.24198000000001"/>
        <n v="219.63465870335992"/>
        <n v="107.61395939999998"/>
        <n v="67.475549999999998"/>
        <n v="235.78440000000001"/>
        <n v="306.90616320000004"/>
        <n v="206.05799999999999"/>
        <n v="129.83174099999999"/>
        <n v="108.0887936"/>
        <n v="71.813577599999974"/>
        <n v="189.37067999999999"/>
        <n v="63.547780500000009"/>
        <n v="200.78832"/>
        <n v="195.48485999999997"/>
        <n v="77.784079999999989"/>
        <n v="113.23056"/>
        <n v="195.45107999999999"/>
        <n v="156.78311399999998"/>
        <n v="45.148096000000002"/>
        <n v="175.7785088"/>
        <n v="233.28467999999998"/>
        <n v="163.78705919999999"/>
        <n v="160.42122000000001"/>
        <n v="265.20272640000002"/>
        <n v="216.18479360000001"/>
        <n v="102.38853120000002"/>
        <n v="89.280539999999988"/>
        <n v="57.696239999999989"/>
        <n v="139.00469999999999"/>
        <n v="38.652764999999995"/>
        <n v="197.33093024399997"/>
        <n v="375.56603999999999"/>
        <n v="80.207231999999991"/>
        <n v="52.646129999999999"/>
        <n v="128.60045999999997"/>
        <n v="84.383791199999976"/>
        <n v="175.51907839999998"/>
        <n v="133.14949999999999"/>
        <n v="216.99145999999999"/>
        <n v="83.252836799999983"/>
        <n v="63.348759999999999"/>
        <n v="250.74775770000002"/>
        <n v="88.925849999999997"/>
        <n v="80.447069999999997"/>
        <n v="77.248104000000026"/>
        <n v="224.96871959999999"/>
        <n v="73.391272499999985"/>
        <n v="388.05872849999997"/>
        <n v="99.049715999999989"/>
        <n v="230.24954700000001"/>
        <n v="78.932599999999979"/>
        <n v="264.42983999999996"/>
        <n v="46.965009599999988"/>
        <n v="333.18658473335995"/>
        <n v="109.17358199999998"/>
        <n v="57.002623999999997"/>
        <n v="85.113439199999959"/>
        <n v="97.793099999999995"/>
        <n v="49.453919999999997"/>
        <n v="236.69645999999995"/>
        <n v="184.22801280000002"/>
        <n v="102.40153650000001"/>
        <n v="288.67422972959997"/>
        <n v="58.639377599999996"/>
        <n v="28.185187500000001"/>
        <n v="158.66465999999997"/>
        <n v="53.575079999999993"/>
        <n v="130.59787140000003"/>
        <n v="210.64937759999998"/>
        <n v="89.629599999999982"/>
        <n v="101.2852764"/>
        <n v="44.513594999999995"/>
        <n v="49.470134399999992"/>
        <n v="79.451553131999987"/>
        <n v="39.117586244999998"/>
        <n v="186.36426000000003"/>
        <n v="436.16914020599989"/>
        <n v="135.48195269999997"/>
        <n v="142.61916000000002"/>
        <n v="129.20849999999999"/>
        <n v="98.295366375"/>
        <n v="61.812895999999995"/>
        <n v="116.27751599999999"/>
        <n v="151.37043199999999"/>
        <n v="192.32079999999999"/>
        <n v="81.691299999999984"/>
        <n v="206.46335999999997"/>
        <n v="89.010300000000001"/>
        <n v="251.39481359999996"/>
        <n v="105.07691249999998"/>
        <n v="170.40321"/>
        <n v="209.31777"/>
        <n v="194.81031562499999"/>
        <n v="133.7688"/>
        <n v="56.547719999999984"/>
        <n v="39.656368799999989"/>
        <n v="54.470249999999993"/>
        <n v="69.316559999999996"/>
        <n v="33.273299999999992"/>
        <n v="19.2546"/>
        <n v="24.422489599999999"/>
        <n v="102.87136"/>
        <n v="29.488588800000006"/>
        <n v="45.974579999999996"/>
        <n v="15.801439500000001"/>
        <n v="74.985012900000001"/>
        <n v="231.96725999999995"/>
        <n v="117.77474356199995"/>
        <n v="141.87599999999998"/>
        <n v="19.561165323000001"/>
        <n v="20.454465600000002"/>
        <n v="65.803439999999995"/>
        <n v="58.304279999999999"/>
        <n v="55.3992"/>
        <n v="62.898359999999997"/>
        <n v="34.692059999999998"/>
        <n v="24.743849999999998"/>
        <n v="32.092351199999996"/>
        <n v="14.339609999999999"/>
        <n v="78.234480000000019"/>
        <n v="80.170074"/>
        <n v="118.82114999999999"/>
        <n v="32.615265600000001"/>
        <n v="62.492999999999995"/>
        <n v="25.867372800000005"/>
        <n v="21.212038400000001"/>
        <n v="64.621139999999997"/>
        <n v="26.483519999999992"/>
        <n v="119.02382999999999"/>
        <n v="23.662889999999997"/>
        <n v="52.038089999999997"/>
        <n v="31.060709999999997"/>
        <n v="26.179499999999997"/>
        <n v="112.23810359999999"/>
        <n v="104.57679959999999"/>
        <n v="35.156659985999994"/>
        <n v="90.012439999999984"/>
        <n v="77.575769999999991"/>
        <n v="34.320479999999996"/>
        <n v="74.78891999999999"/>
        <n v="84.34866000000001"/>
        <n v="82.254299999999986"/>
        <n v="25.791705599999997"/>
        <n v="114.79795199999997"/>
        <n v="16.304479999999998"/>
        <n v="72.514399999999995"/>
        <n v="88.16579999999999"/>
        <n v="36.245939999999997"/>
        <n v="79.178208749999996"/>
        <n v="48.403767359999996"/>
        <n v="61.732949999999995"/>
        <n v="75.988109999999992"/>
        <n v="237.07929999999999"/>
        <n v="74.586240000000004"/>
        <n v="73.539059999999992"/>
        <n v="16.146839999999997"/>
        <n v="71.343360000000004"/>
        <n v="37.968719999999998"/>
        <n v="43.187730000000002"/>
        <n v="60.376568147999997"/>
        <n v="78.690509999999989"/>
        <n v="139.94490999999999"/>
        <n v="49.897113600000004"/>
        <n v="43.350999999999999"/>
        <n v="98.434919999999977"/>
        <n v="53.50752"/>
        <n v="162.90404999999996"/>
        <n v="22.902839999999994"/>
        <n v="31.043819999999997"/>
        <n v="37.101215820000007"/>
        <n v="183.49296000000001"/>
        <n v="27.834719999999997"/>
        <n v="33.442199999999993"/>
        <n v="222.04776299999992"/>
        <n v="21.939884799999998"/>
        <n v="19.153259999999996"/>
        <n v="60.297299999999993"/>
        <n v="69.992159999999984"/>
        <n v="55.432980000000008"/>
        <n v="23.482504799999994"/>
        <n v="24.4945536"/>
        <n v="73.144959999999983"/>
        <n v="23.406387199999998"/>
        <n v="106.47456"/>
        <n v="12.930983999999997"/>
        <n v="86.534451199999978"/>
        <n v="112.28471999999999"/>
        <n v="94.651559999999989"/>
        <n v="85.226939999999985"/>
        <n v="83.267699999999991"/>
        <n v="67.3237089"/>
        <n v="120.1162752"/>
        <n v="38.251796399999996"/>
        <n v="52.460340000000002"/>
        <n v="33.819184799999995"/>
        <n v="18.494549999999997"/>
        <n v="79.889699999999976"/>
        <n v="23.651404799999998"/>
        <n v="39.37059"/>
        <n v="99.549209599999983"/>
        <n v="145.16954999999996"/>
        <n v="79.112759999999994"/>
        <n v="25.301219999999997"/>
        <n v="83.267700000000005"/>
        <n v="62.93213999999999"/>
        <n v="153.96484859999998"/>
        <n v="84.055358393999995"/>
        <n v="64.553579999999997"/>
        <n v="66.078747000000007"/>
        <n v="31.862410739999994"/>
        <n v="21.88944"/>
        <n v="72.326398535999971"/>
        <n v="54.216899999999988"/>
        <n v="167.12654999999995"/>
        <n v="93.705719999999985"/>
        <n v="47.123099999999987"/>
        <n v="22.538015999999995"/>
        <n v="142.68671999999998"/>
        <n v="104.31263999999999"/>
        <n v="81.832049999999995"/>
        <n v="100.63061999999999"/>
        <n v="89.483219999999989"/>
        <n v="21.360219999999998"/>
        <n v="54.047999999999995"/>
        <n v="78.707399999999978"/>
        <n v="42.022319999999993"/>
        <n v="48.204059999999998"/>
        <n v="45.096299999999992"/>
        <n v="62.965919999999997"/>
        <n v="61.040460000000003"/>
        <n v="56.24369999999999"/>
        <n v="30.401999999999997"/>
        <n v="65.955449999999999"/>
        <n v="54.149339999999995"/>
        <n v="71.38839999999999"/>
        <n v="297.00456959999991"/>
        <n v="96.070319999999981"/>
        <n v="127.74469999999999"/>
        <n v="62.26779999999998"/>
        <n v="42.309449999999991"/>
        <n v="35.214636599999999"/>
        <n v="56.93056"/>
        <n v="105.02201999999998"/>
        <n v="22.745199999999997"/>
        <n v="31.727527200000011"/>
        <n v="54.419579999999996"/>
        <n v="83.014350000000007"/>
        <n v="54.723599999999998"/>
        <n v="93.874619999999993"/>
        <n v="49.911098520000003"/>
        <n v="63.168599999999977"/>
        <n v="61.547160000000005"/>
        <n v="99.761122799999981"/>
        <n v="53.963549999999998"/>
        <n v="75.304233899999986"/>
        <n v="35.24942999999999"/>
        <n v="96.272999999999996"/>
        <n v="73.572839999999999"/>
        <n v="20.155399999999997"/>
        <n v="49.032345600000006"/>
        <n v="48.675628799999984"/>
        <n v="107.21771999999999"/>
        <n v="31.095165600000001"/>
        <n v="49.741050000000001"/>
        <n v="14.6497104"/>
        <n v="20.622689999999995"/>
        <n v="32.642739999999996"/>
        <n v="36.769529999999996"/>
        <n v="19.524839999999998"/>
        <n v="21.720539999999996"/>
        <n v="57.611789999999999"/>
        <n v="84.044639999999987"/>
        <n v="77.660219999999995"/>
        <n v="27.851609999999997"/>
        <n v="70.127279999999985"/>
        <n v="84.10093999999998"/>
        <n v="59.309234999999994"/>
        <n v="47.376449999999998"/>
        <n v="27.060820199999998"/>
        <n v="46.542083999999988"/>
        <n v="42.586006859999998"/>
        <n v="18.241200000000003"/>
        <n v="28.273859999999996"/>
        <n v="5.3629128000000019"/>
        <n v="91.746480000000005"/>
        <n v="74.805809999999994"/>
        <n v="61.006680000000003"/>
        <n v="45.220160000000007"/>
        <n v="67.589726399999989"/>
        <n v="50.907851736000012"/>
        <n v="97.987120496999992"/>
        <n v="102.35339999999998"/>
        <n v="49.360236800000003"/>
        <n v="41.833151999999998"/>
        <n v="14.301100800000004"/>
        <n v="134.03903999999997"/>
        <n v="35.941919999999989"/>
        <n v="48.119609999999994"/>
        <n v="43.601045189999994"/>
        <n v="95.529840000000007"/>
        <n v="39.905439999999992"/>
        <n v="27.564479999999996"/>
        <n v="67.559999999999988"/>
        <n v="69.012539999999987"/>
        <n v="55.399200000000008"/>
        <n v="90.699299999999994"/>
        <n v="65.668320000000008"/>
        <n v="68.640960000000007"/>
        <n v="50.011289999999995"/>
        <n v="78.234479999999991"/>
        <n v="24.291333119999997"/>
        <n v="64.15685416800001"/>
        <n v="81.815160000000006"/>
        <n v="100.17458999999999"/>
        <n v="110.19035999999997"/>
        <n v="34.883479999999999"/>
        <n v="22.700159999999997"/>
        <n v="95.529839999999993"/>
        <n v="69.31656000000001"/>
        <n v="20.646336000000002"/>
        <n v="35.604120000000002"/>
        <n v="55.849599999999988"/>
        <n v="43.778880000000001"/>
        <n v="86.983499999999992"/>
        <n v="84.055449599999989"/>
        <n v="41.616959999999999"/>
        <n v="87.928284375000004"/>
        <n v="56.827884563999987"/>
        <n v="84.006806399999988"/>
        <n v="153.86789999999999"/>
        <n v="32.834160000000004"/>
        <n v="90.59796"/>
        <n v="125.44202999999999"/>
        <n v="19.842118649999996"/>
        <n v="24.676289999999998"/>
        <n v="67.63836959999999"/>
        <n v="112.62251999999999"/>
        <n v="101.03598000000001"/>
        <n v="15.533168873999999"/>
        <n v="55.096531200000001"/>
        <n v="140.72184999999999"/>
        <n v="36.731020799999996"/>
        <n v="33.488140799999996"/>
        <n v="61.9863"/>
        <n v="41.93786999999999"/>
        <n v="90.924499999999981"/>
        <n v="38.238959999999999"/>
        <n v="50.636219999999994"/>
        <n v="31.449179999999998"/>
        <n v="56.209919999999997"/>
        <n v="39.52259999999999"/>
        <n v="57.257099999999987"/>
        <n v="41.065670400000002"/>
        <n v="55.438835199999993"/>
        <n v="32.957288099999992"/>
        <n v="32.177476799999994"/>
        <n v="34.954699499999997"/>
        <n v="245.05137999999997"/>
        <n v="17.441739999999999"/>
        <n v="77.693999999999988"/>
        <n v="98.496849999999995"/>
        <n v="34.59071999999999"/>
        <n v="52.83191999999999"/>
        <n v="122.35115999999998"/>
        <n v="63.540179999999999"/>
        <n v="51.818519999999992"/>
        <n v="53.721459999999993"/>
        <n v="53.102159999999998"/>
        <n v="31.374863999999995"/>
        <n v="104.6054"/>
        <n v="32.138855"/>
        <n v="82.524540000000002"/>
        <n v="110.85227909999998"/>
        <n v="144.40950000000001"/>
        <n v="47.224439999999994"/>
        <n v="65.916940799999992"/>
        <n v="16.820413200000001"/>
        <n v="42.495239999999988"/>
        <n v="35.747347200000007"/>
        <n v="55.905899999999995"/>
        <n v="56.547719999999991"/>
        <n v="57.182783999999991"/>
        <n v="36.031999999999989"/>
        <n v="33.423283199999993"/>
        <n v="55.128959999999985"/>
        <n v="48.136499999999998"/>
        <n v="154.89818999999997"/>
        <n v="39.565162799999996"/>
        <n v="250.81650000000005"/>
        <n v="42.287155199999994"/>
        <n v="56.22681"/>
        <n v="27.361799999999995"/>
        <n v="54.926279999999998"/>
        <n v="40.592300000000002"/>
        <n v="23.899349999999998"/>
        <n v="109.04183999999999"/>
        <n v="95.394719999999992"/>
        <n v="40.933252800000012"/>
        <n v="16.567513599999998"/>
        <n v="135.52716159999997"/>
        <n v="25.750212499999996"/>
        <n v="167.26166999999998"/>
        <n v="68.595919999999992"/>
        <n v="46.075919999999996"/>
        <n v="76.275239999999997"/>
        <n v="54.926279999999991"/>
        <n v="106.27187999999998"/>
        <n v="62.658521999999998"/>
        <n v="75.042269999999988"/>
        <n v="46.447499999999998"/>
        <n v="24.118919999999996"/>
        <n v="376.06057919999995"/>
        <n v="58.357427199999997"/>
        <n v="65.161619999999985"/>
        <n v="43.64376"/>
        <n v="94.696599999999989"/>
        <n v="14.672230399999998"/>
        <n v="104.01987999999997"/>
        <n v="29.681360000000002"/>
        <n v="66.546599999999998"/>
        <n v="76.957595999999995"/>
        <n v="85.709318400000001"/>
        <n v="61.716060000000006"/>
        <n v="73.753731899999991"/>
        <n v="53.845320000000001"/>
        <n v="43.065446399999999"/>
        <n v="38.424750000000003"/>
        <n v="62.904778199999996"/>
        <n v="52.595459999999996"/>
        <n v="76.781940000000006"/>
        <n v="30.9087"/>
        <n v="35.311360000000001"/>
        <n v="45.059817599999995"/>
        <n v="24.963419999999999"/>
        <n v="26.431498799999993"/>
        <n v="22.64949"/>
        <n v="137.51837999999998"/>
        <n v="17.278976699999998"/>
        <n v="48.02389999999999"/>
        <n v="36.690709999999996"/>
        <n v="32.263052799999997"/>
        <n v="108.077984"/>
        <n v="83.212300799999994"/>
        <n v="106.78803839999999"/>
        <n v="18.538463999999998"/>
        <n v="79.568789999999979"/>
        <n v="52.831919999999997"/>
        <n v="47.720780799999993"/>
        <n v="93.975959999999986"/>
        <n v="98.299799999999991"/>
        <n v="54.1535625"/>
        <n v="60.702153300000006"/>
        <n v="60.770219999999995"/>
        <n v="68.100480000000005"/>
        <n v="15.5144784"/>
        <n v="104.71799999999999"/>
        <n v="75.954329999999985"/>
        <n v="24.254039999999996"/>
        <n v="54.520919999999997"/>
        <n v="90.733079999999987"/>
        <n v="31.246500000000001"/>
        <n v="91.56631999999999"/>
        <n v="79.242249999999999"/>
        <n v="65.246069999999989"/>
        <n v="58.506959999999992"/>
        <n v="126.57365999999999"/>
        <n v="39.692851199999993"/>
        <n v="49.712899999999991"/>
        <n v="32.259899999999995"/>
        <n v="97.134389999999996"/>
        <n v="44.386919999999996"/>
        <n v="26.234392499999995"/>
        <n v="30.503340000000001"/>
        <n v="19.432958399999997"/>
        <n v="154.91507999999999"/>
        <n v="25.809397874999991"/>
        <n v="53.473739999999999"/>
        <n v="47.933820000000004"/>
        <n v="77.078190599999985"/>
        <n v="39.984710399999997"/>
        <n v="81.504384000000002"/>
        <n v="61.665389999999995"/>
        <n v="54.037190400000007"/>
        <n v="109.61609999999999"/>
        <n v="100.49549999999998"/>
        <n v="43.353702399999996"/>
        <n v="38.621799999999993"/>
        <n v="89.291799999999995"/>
        <n v="52.291439999999994"/>
        <n v="69.772589999999994"/>
        <n v="48.531430424999996"/>
        <n v="34.928519999999999"/>
        <n v="35.625063600000004"/>
        <n v="50.263626599999995"/>
        <n v="61.686291374999996"/>
        <n v="78.160375124999987"/>
        <n v="95.462279999999993"/>
        <n v="57.121980000000001"/>
        <n v="37.428239999999988"/>
        <n v="100.07324999999999"/>
        <n v="38.238959999999992"/>
        <n v="34.827179999999998"/>
        <n v="100.03384"/>
        <n v="80.32884"/>
        <n v="21.013862400000004"/>
        <n v="94.347539999999981"/>
        <n v="77.378719999999987"/>
        <n v="19.862639999999999"/>
        <n v="45.096299999999999"/>
        <n v="75.970037700000006"/>
        <n v="66.614160000000012"/>
        <n v="73.835817299999988"/>
        <n v="61.232105199999985"/>
        <n v="79.623513599999995"/>
        <n v="38.120730000000002"/>
        <n v="16.571116799999999"/>
        <n v="50.028179999999992"/>
        <n v="60.70265999999998"/>
        <n v="60.511240000000001"/>
        <n v="44.364399999999996"/>
        <n v="68.678117999999998"/>
        <n v="77.221079999999986"/>
        <n v="27.621737099999997"/>
        <n v="65.624338439999974"/>
        <n v="164.27214000000001"/>
        <n v="94.644466199999982"/>
        <n v="101.90902410000001"/>
        <n v="145.05131999999998"/>
        <n v="98.130899999999997"/>
        <n v="34.202249999999999"/>
        <n v="25.334999999999997"/>
        <n v="27.924799999999994"/>
        <n v="43.373519999999992"/>
        <n v="53.642639999999993"/>
        <n v="95.178021300000012"/>
        <n v="41.296050000000001"/>
        <n v="29.378043749999996"/>
        <n v="51.385460399999999"/>
        <n v="67.858358471999978"/>
        <n v="84.552397313999975"/>
        <n v="63.75502079999999"/>
        <n v="48.340531200000001"/>
        <n v="54.115559999999995"/>
        <n v="95.304640000000006"/>
        <n v="72.063999999999993"/>
        <n v="68.404499999999999"/>
        <n v="116.06808000000001"/>
        <n v="57.088199999999986"/>
        <n v="66.625982999999977"/>
        <n v="92.151839999999979"/>
        <n v="83.301480000000012"/>
        <n v="34.722124199999989"/>
        <n v="182.68223999999998"/>
        <n v="59.865762751999988"/>
        <n v="32.734171199999992"/>
        <n v="34.742729999999995"/>
        <n v="29.760179999999991"/>
        <n v="90.079999999999984"/>
        <n v="28.042804799999988"/>
        <n v="57.885407999999991"/>
        <n v="44.538930000000001"/>
        <n v="75.4983"/>
        <n v="55.002284999999993"/>
        <n v="34.658280000000005"/>
        <n v="69.830016000000001"/>
        <n v="48.520989026999978"/>
        <n v="61.29043200000001"/>
        <n v="88.841399999999979"/>
        <n v="58.371839999999999"/>
        <n v="126.08947999999999"/>
        <n v="39.162505199999998"/>
        <n v="64.58735999999999"/>
        <n v="85.125599999999991"/>
        <n v="31.955879999999993"/>
        <n v="97.379888762319993"/>
        <n v="60.488720000000001"/>
        <n v="55.804559999999995"/>
        <n v="70.836659999999995"/>
        <n v="95.99645439999999"/>
        <n v="124.51307999999999"/>
        <n v="12.256566300000003"/>
        <n v="35.063639999999999"/>
        <n v="15.169472000000001"/>
        <n v="85.328279999999992"/>
        <n v="58.101599999999998"/>
        <n v="69.827313599999997"/>
        <n v="78.082469999999986"/>
        <n v="42.247520000000002"/>
        <n v="97.387739999999994"/>
        <n v="45.29898"/>
        <n v="57.358440000000002"/>
        <n v="130.55969999999999"/>
        <n v="23.392396649999995"/>
        <n v="23.156189999999999"/>
        <n v="30.351329999999994"/>
        <n v="62.986863599999985"/>
        <n v="54.284459999999996"/>
        <n v="49.285019999999989"/>
        <n v="29.321039999999996"/>
        <n v="40.789349999999999"/>
        <n v="83.419709999999995"/>
        <n v="82.423199999999994"/>
        <n v="22.70016"/>
        <n v="103.80593999999998"/>
        <n v="61.884959999999992"/>
        <n v="60.168598200000005"/>
        <n v="176.53428"/>
        <n v="113.62459694399999"/>
        <n v="53.013487499999989"/>
        <n v="58.422509999999981"/>
        <n v="14.187599999999996"/>
        <n v="99.313200000000009"/>
        <n v="7.9308683999999969"/>
        <n v="94.963930415999982"/>
        <n v="56.3"/>
        <n v="20.808479999999999"/>
        <n v="50.613700000000001"/>
        <n v="33.678660000000001"/>
        <n v="31.9747968"/>
        <n v="60.256763999999997"/>
        <n v="18.984359999999988"/>
        <n v="76.117599999999982"/>
        <n v="52.93325999999999"/>
        <n v="46.503799999999991"/>
        <n v="160.72523999999999"/>
        <n v="17.498039999999996"/>
        <n v="20.774700000000003"/>
        <n v="27.632039999999996"/>
        <n v="39.647248199999993"/>
        <n v="48.576675356999992"/>
        <n v="27.598259999999996"/>
        <n v="44.758499999999991"/>
        <n v="63.573959999999992"/>
        <n v="16.884369999999997"/>
        <n v="44.2977408"/>
        <n v="69.451679999999982"/>
        <n v="129.24227999999999"/>
        <n v="132.25995999999998"/>
        <n v="69.642649599999999"/>
        <n v="531.58460000000002"/>
        <n v="70.577679999999987"/>
        <n v="90.868199999999987"/>
        <n v="159.98208"/>
        <n v="80.531519999999986"/>
        <n v="50.41664999999999"/>
        <n v="16.277737499999997"/>
        <n v="20.503108799999993"/>
        <n v="77.626439999999988"/>
        <n v="60.803999999999995"/>
        <n v="56.412599999999991"/>
        <n v="51.227370000000001"/>
        <n v="10.675662300000003"/>
        <n v="21.652979999999996"/>
        <n v="27.547589999999992"/>
        <n v="43.328479999999992"/>
        <n v="42.562799999999996"/>
        <n v="150.35309100000001"/>
        <n v="80.953770000000006"/>
        <n v="60.128399999999985"/>
        <n v="33.307080000000006"/>
        <n v="25.723469999999995"/>
        <n v="66.681719999999999"/>
        <n v="28.712172389999992"/>
        <n v="17.869619999999994"/>
        <n v="73.325119999999998"/>
        <n v="168.84966780000002"/>
        <n v="53.702092800000003"/>
        <n v="65.026499999999999"/>
        <n v="70.654247999999995"/>
        <n v="40.142547450000002"/>
        <n v="72.880349999999993"/>
        <n v="57.949590000000001"/>
        <n v="65.859740000000002"/>
        <n v="79.636349999999979"/>
        <n v="49.408879999999996"/>
        <n v="20.393661599999994"/>
        <n v="92.726100000000002"/>
        <n v="48.938775"/>
        <n v="32.563919999999989"/>
        <n v="203.82370972799995"/>
        <n v="50.041241599999999"/>
        <n v="15.738777599999999"/>
        <n v="49.521479999999997"/>
        <n v="26.445686399999992"/>
        <n v="35.09742"/>
        <n v="21.852957599999993"/>
        <n v="43.5762"/>
        <n v="37.800326700000006"/>
        <n v="43.573666499999995"/>
        <n v="112.55495999999999"/>
        <n v="53.203499999999998"/>
        <n v="23.173079999999995"/>
        <n v="85.314092399999993"/>
        <n v="78.214662400000009"/>
        <n v="22.819065600000005"/>
        <n v="62.020079999999993"/>
        <n v="38.869520000000001"/>
        <n v="61.006679999999996"/>
        <n v="31.431656624999992"/>
        <n v="44.640269999999994"/>
        <n v="22.044377599999997"/>
        <n v="72.35675999999998"/>
        <n v="196.66715999999997"/>
        <n v="76.928319999999985"/>
        <n v="36.587160224999998"/>
        <n v="65.312616599999984"/>
        <n v="28.328583599999988"/>
        <n v="89.02718999999999"/>
        <n v="57.054419999999993"/>
        <n v="19.904527199999997"/>
        <n v="115.35869999999997"/>
        <n v="55.466759999999994"/>
        <n v="25.051247999999994"/>
        <n v="73.190000000000012"/>
        <n v="52.862997599999993"/>
        <n v="85.73363999999998"/>
        <n v="191.12724"/>
        <n v="51.522086987999991"/>
        <n v="20.286015999999996"/>
        <n v="234.04472999999996"/>
        <n v="52.074545375999996"/>
        <n v="112.58873999999999"/>
        <n v="21.608390399999998"/>
        <n v="119.96404"/>
        <n v="30.677644799999996"/>
        <n v="122.50879999999998"/>
        <n v="17.2377088"/>
        <n v="47.393340000000002"/>
        <n v="89.929116000000008"/>
        <n v="156.46895999999998"/>
        <n v="13.579560000000001"/>
        <n v="106.17054"/>
        <n v="30.687018750000004"/>
        <n v="58.225910399999997"/>
        <n v="80.34792569999999"/>
        <n v="66.283960499999992"/>
        <n v="12.967466400000003"/>
        <n v="50.3943552"/>
        <n v="50.467657799999998"/>
        <n v="89.854799999999969"/>
        <n v="17.144242332480001"/>
        <n v="214.75613151095993"/>
        <n v="26.170041600000001"/>
        <n v="28.938199999999995"/>
        <n v="73.493794800000003"/>
        <n v="103.701222"/>
        <n v="132.48515999999998"/>
        <n v="37.293120000000002"/>
        <n v="82.05162"/>
        <n v="51.154179999999997"/>
        <n v="22.792379399999998"/>
        <n v="12.5985888"/>
        <n v="52.036063199999994"/>
        <n v="22.497479999999996"/>
        <n v="83.111467499999989"/>
        <n v="42.765480000000004"/>
        <n v="61.769263500000001"/>
        <n v="78.504719999999992"/>
        <n v="20.608502399999999"/>
        <n v="34.793399999999998"/>
        <n v="95.867640000000009"/>
        <n v="29.726399999999991"/>
        <n v="38.931449999999991"/>
        <n v="78.589169999999996"/>
        <n v="70.921785599999993"/>
        <n v="29.658839999999994"/>
        <n v="70.161059999999992"/>
        <n v="79.703909999999993"/>
        <n v="56.834849999999989"/>
        <n v="53.608859999999993"/>
        <n v="58.691060999999998"/>
        <n v="142.18001999999996"/>
        <n v="61.669612499999999"/>
        <n v="54.004761600000002"/>
        <n v="61.175579999999989"/>
        <n v="15.030748800000003"/>
        <n v="42.224999999999994"/>
        <n v="338.00268000000005"/>
        <n v="32.901719999999997"/>
        <n v="57.596588999999987"/>
        <n v="49.909949999999988"/>
        <n v="23.457210335999996"/>
        <n v="20.588234399999997"/>
        <n v="21.611993599999998"/>
        <n v="9.3394944000000013"/>
        <n v="28.7967744"/>
        <n v="27.553219999999996"/>
        <n v="23.679779999999997"/>
        <n v="15.522585600000001"/>
        <n v="12.489141600000002"/>
        <n v="46.869749999999996"/>
        <n v="16.106979600000006"/>
        <n v="24.895859999999995"/>
        <n v="20.685520799999988"/>
        <n v="9.6799967999999996"/>
        <n v="15.223519999999999"/>
        <n v="20.369339999999994"/>
        <n v="49.149900000000002"/>
        <n v="21.602309999999996"/>
        <n v="19.203929999999996"/>
        <n v="24.064365300000002"/>
        <n v="67.597326899999999"/>
        <n v="78.639839999999992"/>
        <n v="17.70072"/>
        <n v="16.6684032"/>
        <n v="45.591739999999994"/>
        <n v="22.977606399999999"/>
        <n v="49.431399999999996"/>
        <n v="53.034599999999998"/>
        <n v="29.388599999999993"/>
        <n v="12.304027200000002"/>
        <n v="51.886079999999993"/>
        <n v="36.932799999999993"/>
        <n v="12.833697599999999"/>
        <n v="17.037280799999998"/>
        <n v="26.821319999999996"/>
        <n v="41.481839999999991"/>
        <n v="25.672799999999995"/>
        <n v="14.074999999999999"/>
        <n v="22.272280000000002"/>
        <n v="41.85342"/>
        <n v="59.283900000000003"/>
        <n v="46.667070000000002"/>
        <n v="49.439328728999996"/>
        <n v="26.171561699999998"/>
        <n v="15.268559999999997"/>
        <n v="13.0053"/>
        <n v="43.223987199999996"/>
        <n v="33.847559999999994"/>
        <n v="11.479795199999998"/>
        <n v="28.865010000000002"/>
        <n v="4.8616175999999998"/>
        <n v="24.524279999999997"/>
        <n v="27.395579999999995"/>
        <n v="45.130079999999992"/>
        <n v="6.031756800000001"/>
        <n v="14.547919999999996"/>
        <n v="32.665259999999996"/>
        <n v="24.862079999999999"/>
        <n v="44.758499999999998"/>
        <n v="42.720439999999982"/>
        <n v="49.169154599999992"/>
        <n v="21.615822000000001"/>
        <n v="69.857039999999998"/>
        <n v="118.66914"/>
        <n v="31.78698"/>
        <n v="51.313720124999996"/>
        <n v="21.8073546"/>
        <n v="43.981560000000002"/>
        <n v="19.043812799999994"/>
        <n v="15.144756299999999"/>
        <n v="34.270654499999992"/>
        <n v="13.631412299999999"/>
        <n v="6.5237624999999984"/>
        <n v="35.468999999999994"/>
        <n v="11.560360499999996"/>
        <n v="19.024895999999998"/>
        <n v="22.916352"/>
        <n v="20.515719999999998"/>
        <n v="43.474859999999993"/>
        <n v="13.753864800000002"/>
        <n v="29.692620000000002"/>
        <n v="27.243570000000002"/>
        <n v="15.745983999999998"/>
        <n v="20.012172799999998"/>
        <n v="21.897547199999995"/>
        <n v="12.549945599999997"/>
        <n v="18.556479999999997"/>
        <n v="9.8745695999999956"/>
        <n v="14.568638399999996"/>
        <n v="52.156319999999994"/>
        <n v="29.929079999999995"/>
        <n v="11.198745600000001"/>
        <n v="26.048433599999999"/>
        <n v="8.6632762259999989"/>
        <n v="11.147399999999998"/>
        <n v="17.758343612999997"/>
        <n v="6.3421949999999994"/>
        <n v="24.242554800000004"/>
        <n v="69.416886599999984"/>
        <n v="28.600399999999997"/>
        <n v="50.426783999999991"/>
        <n v="20.538240000000002"/>
        <n v="37.495799999999996"/>
        <n v="28.577879999999993"/>
        <n v="25.672799999999999"/>
        <n v="22.294799999999995"/>
        <n v="30.773579999999995"/>
        <n v="13.085020799999993"/>
        <n v="22.407399999999996"/>
        <n v="44.89767359999999"/>
        <n v="31.640599999999999"/>
        <n v="14.944272000000002"/>
        <n v="8.788204799999999"/>
        <n v="31.6667232"/>
        <n v="54.504029999999986"/>
        <n v="10.904183999999999"/>
        <n v="34.050240000000002"/>
        <n v="14.693286599999997"/>
        <n v="36.887759999999986"/>
        <n v="10.479020475000004"/>
        <n v="26.0106"/>
        <n v="38.9037504"/>
        <n v="7.5329399999999991"/>
        <n v="14.035589999999999"/>
        <n v="29.101469999999996"/>
        <n v="16.383299999999998"/>
        <n v="20.592287999999993"/>
        <n v="30.064199999999996"/>
        <n v="10.713664799999998"/>
        <n v="62.560559999999995"/>
        <n v="24.929639999999996"/>
        <n v="7.4400449999999978"/>
        <n v="19.22082"/>
        <n v="53.492318999999988"/>
        <n v="9.8975399999999993"/>
        <n v="16.653540000000003"/>
        <n v="31.482959999999999"/>
        <n v="39.725279999999998"/>
        <n v="48.845879999999987"/>
        <n v="12.916627499999999"/>
        <n v="37.087737599999997"/>
        <n v="7.7468799999999991"/>
        <n v="18.030412800000001"/>
        <n v="15.119027200000001"/>
        <n v="43.234796799999998"/>
        <n v="23.612219999999997"/>
        <n v="28.915679999999998"/>
        <n v="18.624940799999997"/>
        <n v="15.741479999999999"/>
        <n v="28.679219999999997"/>
        <n v="33.644879999999993"/>
        <n v="97.489079999999987"/>
        <n v="12.385999999999999"/>
        <n v="23.195599999999999"/>
        <n v="25.560199999999991"/>
        <n v="27.023999999999997"/>
        <n v="133.000769475"/>
        <n v="32.597700000000003"/>
        <n v="41.296049999999994"/>
        <n v="61.344479999999997"/>
        <n v="27.867993300000002"/>
        <n v="7.8707399999999996"/>
        <n v="45.180749999999989"/>
        <n v="47.325779999999995"/>
        <n v="13.351544999999998"/>
        <n v="12.185121599999997"/>
        <n v="32.943607199999995"/>
        <n v="83.645022600000004"/>
        <n v="20.794967999999997"/>
        <n v="18.790687999999996"/>
        <n v="32.845419999999997"/>
        <n v="6.7451904000000003"/>
        <n v="27.480029999999999"/>
        <n v="9.4583999999999975"/>
        <n v="65.66831999999998"/>
        <n v="44.082899999999995"/>
        <n v="49.757939999999991"/>
        <n v="31.550519999999995"/>
        <n v="63.618999999999993"/>
        <n v="13.151679999999999"/>
        <n v="14.041670399999997"/>
        <n v="108.54639999999999"/>
        <n v="12.152692799999999"/>
        <n v="33.877286399999996"/>
        <n v="26.415959999999995"/>
        <n v="25.639019999999999"/>
        <n v="29.324218697999996"/>
        <n v="12.025679999999998"/>
        <n v="18.046964999999997"/>
        <n v="21.141050855999996"/>
        <n v="30.908699999999993"/>
        <n v="30.030419999999999"/>
        <n v="21.213839999999998"/>
        <n v="5.7824603999999997"/>
        <n v="14.863199999999999"/>
        <n v="20.493199999999998"/>
        <n v="78.583539999999999"/>
        <n v="13.944383999999999"/>
        <n v="17.430479999999996"/>
        <n v="9.5989248000000007"/>
        <n v="19.592399999999998"/>
        <n v="2.3819967000000006"/>
        <n v="24.760739999999995"/>
        <n v="27.710409600000002"/>
        <n v="7.8099359999999995"/>
        <n v="30.807359999999999"/>
        <n v="24.895860000000003"/>
        <n v="29.050799999999999"/>
        <n v="27.249199999999995"/>
        <n v="35.761759999999995"/>
        <n v="38.340299999999992"/>
        <n v="166.68111847500001"/>
        <n v="43.82954999999999"/>
        <n v="9.8299799999999973"/>
        <n v="41.127149999999993"/>
        <n v="34.516910700000004"/>
        <n v="8.7249534390000001"/>
        <n v="19.136369999999999"/>
        <n v="32.631479999999996"/>
        <n v="11.674368000000001"/>
        <n v="33.4422"/>
        <n v="33.915120000000002"/>
        <n v="32.158559999999994"/>
        <n v="32.991799999999998"/>
        <n v="13.124655999999998"/>
        <n v="20.632823999999996"/>
        <n v="10.40424"/>
        <n v="12.746319999999999"/>
        <n v="33.656140000000001"/>
        <n v="15.977939999999997"/>
        <n v="51.88608"/>
        <n v="14.761859999999999"/>
        <n v="37.343789999999998"/>
        <n v="44.522039999999997"/>
        <n v="19.018139999999999"/>
        <n v="16.822439999999997"/>
        <n v="140.96394000000001"/>
        <n v="15.606359999999999"/>
        <n v="21.904899416999999"/>
        <n v="6.2436317160000003"/>
        <n v="17.361146550000004"/>
        <n v="18.988582499999996"/>
        <n v="16.901316299999998"/>
        <n v="23.810846400000003"/>
        <n v="51.790369999999989"/>
        <n v="35.95881"/>
        <n v="34.860959999999999"/>
        <n v="38.081319999999998"/>
        <n v="30.773579999999992"/>
        <n v="24.625619999999998"/>
        <n v="30.762319999999999"/>
        <n v="33.712440000000001"/>
        <n v="74.856479999999976"/>
        <n v="41.397389999999994"/>
        <n v="16.83933"/>
        <n v="66.76279199999999"/>
        <n v="82.186739999999986"/>
        <n v="56.074799999999996"/>
        <n v="13.606942067999999"/>
        <n v="49.318799999999989"/>
        <n v="15.8151204"/>
        <n v="23.380408128000003"/>
        <n v="27.868499999999997"/>
        <n v="33.3800448"/>
        <n v="62.470479999999988"/>
        <n v="17.970959999999998"/>
        <n v="12.769740799999999"/>
        <n v="14.300199999999998"/>
        <n v="33.595448599999997"/>
        <n v="5.8155647999999998"/>
        <n v="40.265759999999993"/>
        <n v="20.132879999999997"/>
        <n v="13.900469999999999"/>
        <n v="25.605239999999995"/>
        <n v="20.365286399999995"/>
        <n v="19.018139999999995"/>
        <n v="29.591279999999998"/>
        <n v="43.305959999999999"/>
        <n v="15.775259999999999"/>
        <n v="38.103839999999991"/>
        <n v="24.775603199999995"/>
        <n v="17.261579999999995"/>
        <n v="19.773460799999999"/>
        <n v="15.8576832"/>
        <n v="25.897943699999995"/>
        <n v="77.913569999999979"/>
        <n v="42.647249999999993"/>
        <n v="31.516739999999999"/>
        <n v="78.791849999999997"/>
        <n v="5.2852627139999999"/>
        <n v="56.443912370999989"/>
        <n v="20.245479999999997"/>
        <n v="25.09854"/>
        <n v="6.147284400000002"/>
        <n v="26.686199999999996"/>
        <n v="44.431959999999997"/>
        <n v="108.60269999999997"/>
        <n v="50.467320000000001"/>
        <n v="29.185919999999996"/>
        <n v="32.293679999999995"/>
        <n v="26.413257599999998"/>
        <n v="15.01521"/>
        <n v="63.084149999999994"/>
        <n v="23.358869999999996"/>
        <n v="24.574949999999998"/>
        <n v="31.958582399999997"/>
        <n v="17.920289999999998"/>
        <n v="23.508506954999998"/>
        <n v="12.958852499999999"/>
        <n v="18.984359999999999"/>
        <n v="17.803411199999996"/>
        <n v="20.581478399999995"/>
        <n v="5.3993951999999998"/>
        <n v="19.6302336"/>
        <n v="9.5428499999999978"/>
        <n v="55.432979999999993"/>
        <n v="25.886739999999996"/>
        <n v="14.052479999999999"/>
        <n v="8.6422752000000003"/>
        <n v="41.346720000000005"/>
        <n v="19.772559999999995"/>
        <n v="45.828199999999988"/>
        <n v="47.764919999999996"/>
        <n v="42.654681600000004"/>
        <n v="35.356400000000001"/>
        <n v="23.867596799999998"/>
        <n v="29.769638399999998"/>
        <n v="32.175449999999998"/>
        <n v="10.862634600000002"/>
        <n v="33.40842"/>
        <n v="34.252919999999996"/>
        <n v="10.150214399999999"/>
        <n v="9.1206000000000014"/>
        <n v="14.778749999999999"/>
        <n v="108.31168529999998"/>
        <n v="17.421440471999997"/>
        <n v="3.1922100000000007"/>
        <n v="35.080529999999996"/>
        <n v="16.349519999999998"/>
        <n v="9.7745808000000007"/>
        <n v="21.112499999999997"/>
        <n v="178.61783040000006"/>
        <n v="42.833039999999997"/>
        <n v="50.197079999999993"/>
        <n v="14.637999999999998"/>
        <n v="6.5100815999999986"/>
        <n v="11.350079999999997"/>
        <n v="29.152139999999992"/>
        <n v="304.32401999999996"/>
        <n v="22.717049999999997"/>
        <n v="68.623394400000009"/>
        <n v="48.982942349999995"/>
        <n v="19.119479999999999"/>
        <n v="27.221950799999998"/>
        <n v="44.792279999999998"/>
        <n v="65.870999999999995"/>
        <n v="20.130346499999998"/>
        <n v="12.639084263999997"/>
        <n v="12.124317600000001"/>
        <n v="20.891353599999999"/>
        <n v="24.315969999999997"/>
        <n v="11.1627136"/>
        <n v="22.936619999999998"/>
        <n v="32.023440000000001"/>
        <n v="22.857799999999997"/>
        <n v="15.176678399999995"/>
        <n v="27.499622399999993"/>
        <n v="8.5125599999999988"/>
        <n v="43.807705599999998"/>
        <n v="14.106527999999997"/>
        <n v="21.707027999999998"/>
        <n v="14.450070599999997"/>
        <n v="76.530954600000001"/>
        <n v="56.446379999999998"/>
        <n v="4.9403249999999987"/>
        <n v="25.651687499999998"/>
        <n v="22.949287500000001"/>
        <n v="7.9382999999999999"/>
        <n v="32.327459999999988"/>
        <n v="15.099659999999995"/>
        <n v="22.245143399999993"/>
        <n v="42.86681999999999"/>
        <n v="19.153449167999995"/>
        <n v="13.194179180999997"/>
        <n v="24.452642753999996"/>
        <n v="25.507929953999998"/>
        <n v="81.224009999999993"/>
        <n v="96.313535999999957"/>
        <n v="23.47034399999999"/>
        <n v="39.455039999999997"/>
        <n v="46.616399999999999"/>
        <n v="31.71942"/>
        <n v="26.331509999999994"/>
        <n v="12.590481599999999"/>
        <n v="27.277349999999998"/>
        <n v="29.861519999999995"/>
        <n v="10.623809999999997"/>
        <n v="11.566271999999998"/>
        <n v="27.125339999999994"/>
        <n v="23.443319999999996"/>
        <n v="44.654457600000001"/>
        <n v="20.673359999999999"/>
        <n v="9.2894999999999985"/>
        <n v="34.329938399999989"/>
        <n v="8.3267700000000016"/>
        <n v="28.729889999999994"/>
        <n v="24.659400000000002"/>
        <n v="12.439819421999998"/>
        <n v="50.653109999999991"/>
        <n v="22.339839999999999"/>
        <n v="61.040459999999989"/>
        <n v="37.056660000000001"/>
        <n v="12.768839999999999"/>
        <n v="23.814900000000002"/>
        <n v="63.033479999999997"/>
        <n v="8.5490423999999994"/>
        <n v="13.91736"/>
        <n v="27.361799999999999"/>
        <n v="10.798790400000001"/>
        <n v="13.343099999999996"/>
        <n v="19.322160000000004"/>
        <n v="18.506035199999999"/>
        <n v="78.955120000000008"/>
        <n v="19.591048799999996"/>
        <n v="24.083450999999997"/>
        <n v="54.72359999999999"/>
        <n v="8.1071999999999989"/>
        <n v="52.950149999999994"/>
        <n v="20.394674999999999"/>
        <n v="71.660554200000007"/>
        <n v="8.7827999999999982"/>
        <n v="42.106769999999997"/>
        <n v="20.685520799999995"/>
        <n v="36.685079999999992"/>
        <n v="3.1395132000000006"/>
        <n v="52.325219999999995"/>
        <n v="12.7391136"/>
        <n v="55.849599999999995"/>
        <n v="2.0538239999999988"/>
        <n v="19.507950000000001"/>
        <n v="78.014909999999986"/>
        <n v="24.726959999999998"/>
        <n v="8.2267811999999996"/>
        <n v="9.2313983999999998"/>
        <n v="24.771999999999998"/>
        <n v="22.029964799999995"/>
        <n v="14.840680000000001"/>
        <n v="11.4365568"/>
        <n v="44.983699999999999"/>
        <n v="29.3886"/>
        <n v="25.233659999999993"/>
        <n v="63.945539999999994"/>
        <n v="25.99371"/>
        <n v="22.666379999999993"/>
        <n v="19.997759999999996"/>
        <n v="28.032164099999992"/>
        <n v="9.4009739999999997"/>
        <n v="63.844199999999994"/>
        <n v="36.313499999999998"/>
        <n v="22.165667504999995"/>
        <n v="29.027829599999997"/>
        <n v="11.4149376"/>
        <n v="13.169695999999998"/>
        <n v="48.406739999999999"/>
        <n v="16.365734400000001"/>
        <n v="8.8819443000000025"/>
        <n v="58.608299999999993"/>
        <n v="41.595340800000002"/>
        <n v="15.381159999999999"/>
        <n v="17.396699999999996"/>
        <n v="26.686199999999999"/>
        <n v="17.070159999999998"/>
        <n v="20.267999999999997"/>
        <n v="27.209789999999998"/>
        <n v="22.261019999999998"/>
        <n v="44.471369999999993"/>
        <n v="28.3752"/>
        <n v="11.084062499999998"/>
        <n v="27.279714600000002"/>
        <n v="27.088182"/>
        <n v="15.43746"/>
        <n v="12.4986"/>
        <n v="25.909259999999996"/>
        <n v="8.238266399999997"/>
        <n v="9.1016831999999983"/>
        <n v="34.215086399999997"/>
        <n v="59.182559999999995"/>
        <n v="9.4428612000000012"/>
        <n v="26.196389999999997"/>
        <n v="39.319919999999989"/>
        <n v="10.017459000000002"/>
        <n v="27.260459999999998"/>
        <n v="23.105520000000002"/>
        <n v="36.78642"/>
        <n v="25.537679999999998"/>
        <n v="29.879085599999996"/>
        <n v="28.894060799999998"/>
        <n v="23.392649999999996"/>
        <n v="17.987849999999995"/>
        <n v="38.424749999999996"/>
        <n v="30.604679999999998"/>
        <n v="15.599590488"/>
        <n v="29.557499999999997"/>
        <n v="8.8044191999999981"/>
        <n v="44.336249999999993"/>
        <n v="18.0866565"/>
        <n v="16.301761836000001"/>
        <n v="15.861286399999999"/>
        <n v="11.24874"/>
        <n v="36.009479999999996"/>
        <n v="38.261479999999992"/>
        <n v="26.990219999999997"/>
        <n v="30.385109999999997"/>
        <n v="15.733372800000001"/>
        <n v="12.735060000000001"/>
        <n v="32.969280000000005"/>
        <n v="25.199879999999993"/>
        <n v="3.4567074000000013"/>
        <n v="8.8206336000000025"/>
        <n v="27.175334399999997"/>
        <n v="36.9328"/>
        <n v="13.652524799999998"/>
        <n v="28.091447999999989"/>
        <n v="5.7510449999999995"/>
        <n v="11.806109999999999"/>
        <n v="11.991899999999998"/>
        <n v="19.508963399999999"/>
        <n v="21.327909992999995"/>
        <n v="26.896649400000001"/>
        <n v="24.1604694"/>
        <n v="37.559461788"/>
        <n v="20.124603900000004"/>
        <n v="55.956570000000006"/>
        <n v="12.260113200000001"/>
        <n v="57.392219999999995"/>
        <n v="33.135027199999996"/>
        <n v="30.739799999999995"/>
        <n v="14.120040000000001"/>
        <n v="6.9818193000000015"/>
        <n v="12.549269999999998"/>
        <n v="9.7955243999999979"/>
        <n v="16.646784"/>
        <n v="42.652879999999996"/>
        <n v="7.1181215999999985"/>
        <n v="55.027619999999999"/>
        <n v="10.201559999999997"/>
        <n v="9.8137655999999964"/>
        <n v="38.5092"/>
        <n v="21.957844499999993"/>
        <n v="36.482400000000005"/>
        <n v="23.004179999999998"/>
        <n v="18.747899999999998"/>
        <n v="13.984919999999997"/>
        <n v="34.117799999999995"/>
        <n v="49.251240000000003"/>
        <n v="17.3200194"/>
        <n v="19.102589999999999"/>
        <n v="27.580694400000002"/>
        <n v="4.9183680000000001"/>
        <n v="1.9659959999999994"/>
        <n v="26.483519999999999"/>
        <n v="64.294599999999988"/>
        <n v="29.135249999999996"/>
        <n v="22.463699999999999"/>
        <n v="14.288939999999997"/>
        <n v="9.5597399999999979"/>
        <n v="62.121419999999993"/>
        <n v="13.782239999999998"/>
        <n v="30.739799999999999"/>
        <n v="18.015999999999998"/>
        <n v="38.846999999999994"/>
        <n v="8.5210049999999988"/>
        <n v="7.102244999999999"/>
        <n v="34.354259999999996"/>
        <n v="21.2190759"/>
        <n v="14.873697135000002"/>
        <n v="5.7763799999999996"/>
        <n v="30.773580000000003"/>
        <n v="15.00982209"/>
        <n v="15.989199999999997"/>
        <n v="9.725599800000003"/>
        <n v="27.294239999999999"/>
        <n v="32.0180352"/>
        <n v="44.994959999999999"/>
        <n v="30.199319999999997"/>
        <n v="24.118919999999992"/>
        <n v="15.810841599999998"/>
        <n v="6.2587583999999978"/>
        <n v="9.4133599999999991"/>
        <n v="22.416408000000001"/>
        <n v="39.583404000000002"/>
        <n v="17.858359999999998"/>
        <n v="69.113879999999995"/>
        <n v="65.627277300000003"/>
        <n v="6.7674851999999985"/>
        <n v="41.008919999999996"/>
        <n v="8.1072000000000006"/>
        <n v="10.247906160000001"/>
        <n v="62.768425229999991"/>
        <n v="31.996416"/>
        <n v="27.730227199999995"/>
        <n v="19.952719999999996"/>
        <n v="34.174550399999994"/>
        <n v="17.54871"/>
        <n v="30.24999"/>
        <n v="8.0734199999999987"/>
        <n v="13.292429999999998"/>
        <n v="28.240080000000003"/>
        <n v="7.1275799999999991"/>
        <n v="22.519999999999996"/>
        <n v="48.319452479999981"/>
        <n v="82.817299999999989"/>
        <n v="27.001479999999997"/>
        <n v="122.72274"/>
        <n v="24.516172799999993"/>
        <n v="13.790347199999998"/>
        <n v="12.394895399999996"/>
        <n v="67.644449999999992"/>
        <n v="23.983799999999995"/>
        <n v="35.041119999999999"/>
        <n v="48.395479999999992"/>
        <n v="19.085699999999996"/>
        <n v="23.623479999999997"/>
        <n v="6.7978872000000017"/>
        <n v="4.864320000000002"/>
        <n v="19.913309999999996"/>
        <n v="23.240639999999999"/>
        <n v="9.8907840000000018"/>
        <n v="17.144025599999999"/>
        <n v="35.491519999999994"/>
        <n v="10.010140000000002"/>
        <n v="261.79500000000002"/>
        <n v="24.231519999999996"/>
        <n v="20.718399999999995"/>
        <n v="10.716704999999997"/>
        <n v="42.360120000000002"/>
        <n v="27.784050000000001"/>
        <n v="56.547719999999998"/>
        <n v="19.406609999999997"/>
        <n v="18.1479672"/>
        <n v="35.898681599999996"/>
        <n v="22.261020000000002"/>
        <n v="7.7480059999999957"/>
        <n v="19.446470399999999"/>
        <n v="43.643759999999993"/>
        <n v="45.828199999999995"/>
        <n v="31.82076"/>
        <n v="38.458529999999996"/>
        <n v="10.971744000000001"/>
        <n v="18.173639999999999"/>
        <n v="13.951139999999999"/>
        <n v="24.321599999999997"/>
        <n v="16.619759999999999"/>
        <n v="17.008229999999998"/>
        <n v="27.969840000000001"/>
        <n v="2.2011048000000004"/>
        <n v="4.5751632000000004"/>
        <n v="10.438019999999998"/>
        <n v="4.1422725000000007"/>
        <n v="9.9651000000000014"/>
        <n v="13.241759999999999"/>
        <n v="1.5094593000000003"/>
        <n v="8.3098799999999997"/>
        <n v="10.9785"/>
        <n v="4.2395588999999996"/>
        <n v="3.7914671999999991"/>
        <n v="12.769740799999996"/>
        <n v="7.2721583999999986"/>
        <n v="8.4787800000000004"/>
        <n v="19.99776"/>
        <n v="17.146728"/>
        <n v="4.2684407999999987"/>
        <n v="6.5866496000000012"/>
        <n v="11.564019999999998"/>
        <n v="3.773901599999999"/>
        <n v="14.846310000000001"/>
        <n v="18.072299999999995"/>
        <n v="8.0396399999999986"/>
        <n v="22.294799999999999"/>
        <n v="4.4122929300000004"/>
        <n v="5.7217476059999974"/>
        <n v="11.457728414999997"/>
        <n v="20.618143212"/>
        <n v="6.9498971999999997"/>
        <n v="18.51144"/>
        <n v="4.1549399999999999"/>
        <n v="12.870179999999998"/>
        <n v="12.380369999999997"/>
        <n v="7.0046208000000005"/>
        <n v="6.9721919999999997"/>
        <n v="5.8479936000000006"/>
        <n v="11.254369999999998"/>
        <n v="8.5756160000000001"/>
        <n v="2.1880431999999987"/>
        <n v="14.018699999999999"/>
        <n v="20.20044"/>
        <n v="6.5082800000000001"/>
        <n v="8.1747599999999991"/>
        <n v="5.1183456000000005"/>
        <n v="25.014089999999996"/>
        <n v="4.3076256000000006"/>
        <n v="3.6406395000000007"/>
        <n v="15.775259999999998"/>
        <n v="9.0871578000000035"/>
        <n v="13.089749999999997"/>
        <n v="4.2806015999999998"/>
        <n v="2.432160000000001"/>
        <n v="8.9854799999999972"/>
        <n v="2.625212700000001"/>
        <n v="7.4120076000000026"/>
        <n v="41.8872"/>
        <n v="14.228135999999997"/>
        <n v="15.80904"/>
        <n v="8.8165800000000001"/>
        <n v="9.5259599999999978"/>
        <n v="7.4505167999999999"/>
        <n v="20.213951999999992"/>
        <n v="12.127019999999998"/>
        <n v="20.13288"/>
        <n v="5.5777536000000012"/>
        <n v="10.56188"/>
        <n v="12.09324"/>
        <n v="7.3471499999999983"/>
        <n v="9.0150374999999983"/>
        <n v="557.62334999999996"/>
        <n v="26.078159999999997"/>
        <n v="12.285448199999998"/>
        <n v="3.4860959999999976"/>
        <n v="17.634060799999997"/>
        <n v="12.0482"/>
        <n v="4.4508528000000016"/>
        <n v="8.063961599999999"/>
        <n v="10.795187200000001"/>
        <n v="7.2964799999999999"/>
        <n v="13.46696"/>
        <n v="8.9665632000000013"/>
        <n v="4.3995072000000004"/>
        <n v="15.353009999999998"/>
        <n v="4.8643200000000002"/>
        <n v="15.673919999999997"/>
        <n v="8.2760999999999996"/>
        <n v="13.511999999999999"/>
        <n v="20.156300799999993"/>
        <n v="7.4203400000000004"/>
        <n v="6.3731599999999995"/>
        <n v="12.408519999999998"/>
        <n v="26.123200000000001"/>
        <n v="13.478219999999997"/>
        <n v="25.90926"/>
        <n v="18.815459999999998"/>
        <n v="11.395119999999999"/>
        <n v="10.505579999999995"/>
        <n v="9.4077299999999973"/>
        <n v="13.804028099999998"/>
        <n v="15.213160799999999"/>
        <n v="30.604680000000005"/>
        <n v="21.04494"/>
        <n v="21.7389501"/>
        <n v="11.430864869999997"/>
        <n v="23.148082799999994"/>
        <n v="15.951929400000001"/>
        <n v="9.7934976000000002"/>
        <n v="14.755103999999998"/>
        <n v="2.4073879999999996"/>
        <n v="9.4259711999999993"/>
        <n v="3.5995968"/>
        <n v="4.9656599999999997"/>
        <n v="17.554790399999998"/>
        <n v="34.376779999999997"/>
        <n v="9.6781951999999993"/>
        <n v="10.571788799999998"/>
        <n v="9.1431199999999979"/>
        <n v="6.6884399999999999"/>
        <n v="32.310569999999998"/>
        <n v="1.0215072000000005"/>
        <n v="26.73687"/>
        <n v="12.836399999999999"/>
        <n v="9.8468700000000009"/>
        <n v="9.7664735999999976"/>
        <n v="26.128829999999997"/>
        <n v="11.3163"/>
        <n v="3.1481271000000004"/>
        <n v="12.104499999999998"/>
        <n v="10.133999999999999"/>
        <n v="7.6977863999999965"/>
        <n v="11.897315999999993"/>
        <n v="9.8412399999999991"/>
        <n v="5.4480383999999979"/>
        <n v="6.6884399999999991"/>
        <n v="6.8830127999999986"/>
        <n v="7.6734647999999979"/>
        <n v="9.3739500000000007"/>
        <n v="63.641519999999993"/>
        <n v="51.784739999999992"/>
        <n v="11.366969999999998"/>
        <n v="11.907450000000001"/>
        <n v="16.079279999999997"/>
        <n v="21.864104999999995"/>
        <n v="18.697229999999998"/>
        <n v="3.7664699999999995"/>
        <n v="7.1465407139999995"/>
        <n v="14.525399999999998"/>
        <n v="8.6814599999999995"/>
        <n v="19.704999999999998"/>
        <n v="7.0478591999999995"/>
        <n v="56.206316800000003"/>
        <n v="9.5203299999999995"/>
        <n v="13.444439999999998"/>
        <n v="10.94472"/>
        <n v="3.2388263999999989"/>
        <n v="2.4645887999999991"/>
        <n v="14.59296"/>
        <n v="18.124095999999998"/>
        <n v="5.5286599999999995"/>
        <n v="9.7718783999999985"/>
        <n v="9.6779700000000002"/>
        <n v="8.0396400000000003"/>
        <n v="49.216108800000008"/>
        <n v="8.7152399999999997"/>
        <n v="11.012280000000001"/>
        <n v="1.4699367000000003"/>
        <n v="10.89405"/>
        <n v="7.6004999999999994"/>
        <n v="17.876376"/>
        <n v="7.6849499999999988"/>
        <n v="6.3844199999999995"/>
        <n v="17.025120000000001"/>
        <n v="9.7962000000000007"/>
        <n v="14.1876"/>
        <n v="4.4022095999999999"/>
        <n v="9.9988799999999998"/>
        <n v="7.6694111999999963"/>
        <n v="8.37744"/>
        <n v="6.9248999999999974"/>
        <n v="8.5576000000000008"/>
        <n v="6.9361599999999992"/>
        <n v="28.375199999999996"/>
        <n v="9.6556751999999992"/>
        <n v="10.426759999999998"/>
        <n v="5.4836199999999993"/>
        <n v="15.40368"/>
        <n v="22.396139999999999"/>
        <n v="9.4921799999999994"/>
        <n v="42.027724800000001"/>
        <n v="18.916799999999999"/>
        <n v="50.872679999999995"/>
        <n v="15.807942149999999"/>
        <n v="3.990983702999999"/>
        <n v="28.780559999999994"/>
        <n v="14.221379999999998"/>
        <n v="10.184670000000001"/>
        <n v="12.160799999999998"/>
        <n v="12.954629999999998"/>
        <n v="31.398284799999999"/>
        <n v="6.1141799999999993"/>
        <n v="7.8621823999999991"/>
        <n v="19.781568"/>
        <n v="6.7451903999999994"/>
        <n v="9.0512384000000008"/>
        <n v="2.036934"/>
        <n v="12.808249999999999"/>
        <n v="6.0804"/>
        <n v="4.8102720000000012"/>
        <n v="6.0466199999999981"/>
        <n v="2.8429248"/>
        <n v="4.9886303999999999"/>
        <n v="9.3503040000000013"/>
        <n v="17.970959999999994"/>
        <n v="14.103149999999998"/>
        <n v="4.5265199999999997"/>
        <n v="3.6953631000000002"/>
        <n v="16.602869999999999"/>
        <n v="25.470120000000001"/>
        <n v="6.530349600000001"/>
        <n v="5.2777871999999997"/>
        <n v="11.333865599999999"/>
        <n v="4.3170839999999995"/>
        <n v="11.69914"/>
        <n v="34.016459999999995"/>
        <n v="18.156749999999999"/>
        <n v="3.749579999999999"/>
        <n v="23.105519999999999"/>
        <n v="3.7495799999999999"/>
        <n v="7.0775855999999999"/>
        <n v="14.660519999999998"/>
        <n v="12.802619999999999"/>
        <n v="8.8461374999999975"/>
        <n v="5.7049352999999998"/>
        <n v="11.856779999999999"/>
        <n v="7.2478367999999964"/>
        <n v="13.299400502999998"/>
        <n v="7.5667199999999983"/>
        <n v="15.308927099999998"/>
        <n v="15.082938899999995"/>
        <n v="6.2263295999999979"/>
        <n v="21.416519999999998"/>
        <n v="18.640929999999997"/>
        <n v="325.34734079999998"/>
        <n v="34.185359999999996"/>
        <n v="9.2530175999999997"/>
        <n v="18.849239999999995"/>
        <n v="6.9924599999999986"/>
        <n v="8.985479999999999"/>
        <n v="9.2818432000000008"/>
        <n v="17.230502399999999"/>
        <n v="67.053299999999993"/>
        <n v="11.941229999999997"/>
        <n v="8.3305983999999995"/>
        <n v="3.0969504000000008"/>
        <n v="5.5399199999999995"/>
        <n v="24.22026"/>
        <n v="4.3941023999999995"/>
        <n v="3.3644879999999993"/>
        <n v="14.204489999999998"/>
        <n v="25.436339999999998"/>
        <n v="7.0600199999999989"/>
        <n v="9.5597399999999997"/>
        <n v="5.4892499999999993"/>
        <n v="9.1881599999999999"/>
        <n v="10.719519999999999"/>
        <n v="11.033899199999999"/>
        <n v="40.716160000000002"/>
        <n v="13.1823072"/>
        <n v="12.363479999999999"/>
        <n v="7.6694111999999999"/>
        <n v="6.2577449999999981"/>
        <n v="5.9959499999999988"/>
        <n v="4.3365074999999997"/>
        <n v="12.262139999999999"/>
        <n v="16.923779999999997"/>
        <n v="23.645999999999997"/>
        <n v="14.118688799999997"/>
        <n v="3.4634127299999995"/>
        <n v="12.353852699999999"/>
        <n v="9.1935648000000008"/>
        <n v="5.209352297999998"/>
        <n v="5.465549951999999"/>
        <n v="9.8988911999999996"/>
        <n v="15.395572799999995"/>
        <n v="6.3112300000000001"/>
        <n v="3.8049791999999996"/>
        <n v="10.10022"/>
        <n v="10.323168000000001"/>
        <n v="11.674367999999999"/>
        <n v="9.1994199999999982"/>
        <n v="2.6447487999999995"/>
        <n v="9.2962559999999996"/>
        <n v="22.581254399999995"/>
        <n v="5.9272640000000001"/>
        <n v="15.167219999999999"/>
        <n v="5.4554699999999992"/>
        <n v="4.9237728000000001"/>
        <n v="32.327459999999995"/>
        <n v="4.8318912000000003"/>
        <n v="8.5216805999999998"/>
        <n v="10.353569999999999"/>
        <n v="12.228359999999999"/>
        <n v="5.8101599999999989"/>
        <n v="15.386790000000001"/>
        <n v="4.3805904"/>
        <n v="15.369899999999998"/>
        <n v="14.880089999999999"/>
        <n v="13.562669999999997"/>
        <n v="10.640700000000001"/>
        <n v="21.821879999999997"/>
        <n v="11.721659999999998"/>
        <n v="5.7034151999999985"/>
        <n v="5.24716"/>
        <n v="37.653440000000003"/>
        <n v="6.8708519999999975"/>
        <n v="15.425974799999993"/>
        <n v="15.842819999999996"/>
        <n v="16.721099999999996"/>
        <n v="8.1916499999999992"/>
        <n v="7.7455851000000004"/>
        <n v="8.3027017500000007"/>
        <n v="6.0128399999999989"/>
        <n v="10.425426815999996"/>
        <n v="5.2805183129999991"/>
        <n v="10.9310391"/>
        <n v="52.0212"/>
        <n v="11.884724504999999"/>
        <n v="17.227799999999998"/>
        <n v="6.5472733800000009"/>
        <n v="12.629497500000001"/>
        <n v="9.9904349999999997"/>
        <n v="16.236919999999998"/>
        <n v="45.535439999999994"/>
        <n v="10.733932799999998"/>
        <n v="5.9452799999999995"/>
        <n v="4.6697472000000007"/>
        <n v="3.084789600000001"/>
        <n v="16.6648"/>
        <n v="4.4103168000000013"/>
        <n v="3.8752415999999998"/>
        <n v="2.7057780000000005"/>
        <n v="1.5376656"/>
        <n v="8.8672499999999967"/>
        <n v="9.6273"/>
        <n v="2.4306399000000005"/>
        <n v="1.2419217000000002"/>
        <n v="3.2104512000000001"/>
        <n v="19.817599999999999"/>
        <n v="17.880879999999998"/>
        <n v="43.486119999999993"/>
        <n v="6.4407199999999998"/>
        <n v="17.835840000000001"/>
        <n v="3.9563136000000005"/>
        <n v="5.1764471999999984"/>
        <n v="4.4994959999999988"/>
        <n v="23.730449999999998"/>
        <n v="5.5356974999999995"/>
        <n v="11.586539999999998"/>
        <n v="13.816019999999998"/>
        <n v="9.8299799999999991"/>
        <n v="3.7860319979999999"/>
        <n v="112.99055309999997"/>
        <n v="21.956999999999997"/>
        <n v="5.5736999999999988"/>
        <n v="5.6074799999999998"/>
        <n v="10.387349999999998"/>
        <n v="4.81928"/>
        <n v="15.302339999999999"/>
        <n v="3.2032447999999998"/>
        <n v="10.377215999999999"/>
        <n v="5.2858943999999992"/>
        <n v="15.13344"/>
        <n v="21.123760000000001"/>
        <n v="20.403119999999998"/>
        <n v="4.1179509000000012"/>
        <n v="14.491619999999999"/>
        <n v="7.8031799999999993"/>
        <n v="4.2517197000000015"/>
        <n v="5.6547720000000021"/>
        <n v="2.5186367999999999"/>
        <n v="25.943039999999996"/>
        <n v="5.3872343999999979"/>
        <n v="5.4047999999999989"/>
        <n v="13.230950400000001"/>
        <n v="15.961049999999998"/>
        <n v="12.414149999999999"/>
        <n v="7.2626999999999988"/>
        <n v="4.3829549999999999"/>
        <n v="21.82188"/>
        <n v="12.46482"/>
        <n v="16.636649999999996"/>
        <n v="4.6596131999999999"/>
        <n v="17.837253692999994"/>
        <n v="13.817708999999999"/>
        <n v="7.6977863999999991"/>
        <n v="5.538507995999999"/>
        <n v="2.9726399999999997"/>
        <n v="10.611423999999998"/>
        <n v="12.186022399999999"/>
        <n v="3.1996416000000005"/>
        <n v="7.9126272000000002"/>
        <n v="8.4337400000000002"/>
        <n v="8.7096099999999979"/>
        <n v="7.1991936000000001"/>
        <n v="10.665472000000001"/>
        <n v="3.2356736000000001"/>
        <n v="5.2606719999999996"/>
        <n v="11.022188799999999"/>
        <n v="8.9629599999999989"/>
        <n v="18.680339999999994"/>
        <n v="7.9889699999999984"/>
        <n v="13.039079999999998"/>
        <n v="6.4519799999999989"/>
        <n v="9.390839999999999"/>
        <n v="7.9234368000000011"/>
        <n v="14.930759999999998"/>
        <n v="4.81365"/>
        <n v="18.849240000000002"/>
        <n v="3.6104064"/>
        <n v="9.171269999999998"/>
        <n v="13.207979999999997"/>
        <n v="6.7053299999999991"/>
        <n v="6.7401234000000008"/>
        <n v="8.9071104000000005"/>
        <n v="9.6435144000000026"/>
        <n v="11.868940799999995"/>
        <n v="13.109342399999997"/>
        <n v="7.1667647999999993"/>
        <n v="10.87716"/>
        <n v="3.7130975999999993"/>
        <n v="5.9182559999999995"/>
        <n v="13.101235199999998"/>
        <n v="7.8193943999999984"/>
        <n v="4.6129967999999995"/>
        <n v="10.231286399999997"/>
        <n v="12.503104"/>
        <n v="18.139859999999999"/>
        <n v="160.82657999999998"/>
        <n v="14.694299999999997"/>
        <n v="5.2527899999999992"/>
        <n v="24.37641649499999"/>
        <n v="4.3458713159999993"/>
        <n v="6.8100479999999983"/>
        <n v="9.0280005750000019"/>
        <n v="29.112955199999995"/>
        <n v="3.9635199999999995"/>
        <n v="9.5653699999999979"/>
        <n v="14.187599999999998"/>
        <n v="13.314949999999998"/>
        <n v="22.452439999999999"/>
        <n v="14.559179999999998"/>
        <n v="4.7102832000000001"/>
        <n v="6.1479599999999985"/>
        <n v="5.192661600000001"/>
        <n v="7.1667648000000002"/>
        <n v="8.4112200000000001"/>
        <n v="17.160240000000002"/>
        <n v="10.505579999999998"/>
        <n v="3.6087174000000011"/>
        <n v="7.2559440000000004"/>
        <n v="2.1387807000000008"/>
        <n v="7.0037199999999968"/>
        <n v="4.2697920000000007"/>
        <n v="14.6943"/>
        <n v="12.836399999999998"/>
        <n v="21.810619999999997"/>
        <n v="12.90396"/>
        <n v="6.3641519999999989"/>
        <n v="9.0868199999999995"/>
        <n v="15.133439999999997"/>
        <n v="17.058899999999998"/>
        <n v="7.3809299999999993"/>
        <n v="23.308199999999999"/>
        <n v="17.58249"/>
        <n v="12.1486392"/>
        <n v="6.1184024999999993"/>
        <n v="137.73794999999998"/>
        <n v="12.942131399999999"/>
        <n v="11.542436831999996"/>
        <n v="12.295919999999997"/>
        <n v="16.211866499999996"/>
        <n v="13.662658799999997"/>
        <n v="27.020044361999993"/>
        <n v="10.178589599999999"/>
        <n v="5.8515967999999994"/>
        <n v="3.5468999999999995"/>
        <n v="17.504345600000001"/>
        <n v="3.7698479999999996"/>
        <n v="12.819509999999999"/>
        <n v="6.9938111999999988"/>
        <n v="7.2063999999999995"/>
        <n v="15.043359999999998"/>
        <n v="3.7833599999999996"/>
        <n v="10.522469999999998"/>
        <n v="8.2254299999999994"/>
        <n v="5.2994063999999996"/>
        <n v="3.1010040000000001"/>
        <n v="14.880089999999996"/>
        <n v="1.9727520000000001"/>
        <n v="12.552648000000003"/>
        <n v="2.3470344000000005"/>
        <n v="4.2914111999999998"/>
        <n v="5.3129184"/>
        <n v="9.3638159999999964"/>
        <n v="20.425639999999998"/>
        <n v="15.572579999999997"/>
        <n v="11.169919999999999"/>
        <n v="8.4603135999999974"/>
        <n v="4.4927400000000004"/>
        <n v="12.063513599999999"/>
        <n v="5.1795999999999989"/>
        <n v="14.153819999999996"/>
        <n v="9.6835999999999984"/>
        <n v="9.4246200000000009"/>
        <n v="8.2423199999999994"/>
        <n v="3.3210807"/>
        <n v="7.9045199999999989"/>
        <n v="33.873908399999998"/>
        <n v="13.749304500000001"/>
        <n v="31.820759999999996"/>
        <n v="4.0422296519999996"/>
        <n v="9.3850973999999976"/>
        <n v="13.653538199999998"/>
        <n v="48.635993599999992"/>
        <n v="11.6311296"/>
        <n v="7.5451008000000002"/>
        <n v="10.467295999999997"/>
        <n v="14.6578176"/>
        <n v="29.703879999999995"/>
        <n v="13.548031999999999"/>
        <n v="15.178479999999999"/>
        <n v="11.333189999999997"/>
        <n v="5.5787670000000009"/>
        <n v="94.448879999999988"/>
        <n v="28.769299999999994"/>
        <n v="11.361339999999998"/>
        <n v="3.6968831999999989"/>
        <n v="8.8250249999999983"/>
        <n v="3.2090999999999998"/>
        <n v="17.430479999999999"/>
        <n v="16.062390000000001"/>
        <n v="21.551639999999995"/>
        <n v="23.054849999999995"/>
        <n v="15.200999999999999"/>
        <n v="75.78214827299999"/>
        <n v="6.3889803000000001"/>
        <n v="4.3933153259999997"/>
        <n v="9.6462167999999995"/>
        <n v="17.531819999999996"/>
        <n v="19.845749999999999"/>
        <n v="3.700632779999999"/>
        <n v="5.5367159669999992"/>
        <n v="3.7833600000000001"/>
        <n v="20.439264599999998"/>
        <n v="9.6637823999999988"/>
        <n v="8.6008383999999989"/>
        <n v="11.472588799999999"/>
        <n v="11.744179999999998"/>
        <n v="6.4330632000000003"/>
        <n v="27.952949999999998"/>
        <n v="6.3168600000000001"/>
        <n v="16.084684799999998"/>
        <n v="6.4641408000000009"/>
        <n v="10.269120000000001"/>
        <n v="38.272739999999999"/>
        <n v="3.2499738000000002"/>
        <n v="6.1218367999999996"/>
        <n v="14.750599999999999"/>
        <n v="15.082995200000001"/>
        <n v="6.9136399999999991"/>
        <n v="20.92671"/>
        <n v="4.5373295999999996"/>
        <n v="12.431039999999999"/>
        <n v="13.343099999999998"/>
        <n v="10.505579999999997"/>
        <n v="2.6784162"/>
        <n v="4.7609532000000003"/>
        <n v="9.6104099999999999"/>
        <n v="9.8637599999999992"/>
        <n v="8.2369151999999985"/>
        <n v="5.6412599999999991"/>
        <n v="6.9586799999999993"/>
        <n v="8.7152399999999979"/>
        <n v="23.916239999999998"/>
        <n v="4.3956225"/>
        <n v="33.340859999999999"/>
        <n v="7.3978199999999994"/>
        <n v="22.446809999999996"/>
        <n v="11.19807"/>
        <n v="13.503048300000001"/>
        <n v="5.399395199999999"/>
        <n v="9.4124591999999971"/>
        <n v="5.9380735999999992"/>
        <n v="7.2289199999999996"/>
        <n v="10.413247999999999"/>
        <n v="9.593519999999998"/>
        <n v="11.079839999999999"/>
        <n v="10.420454399999999"/>
        <n v="9.7398999999999987"/>
        <n v="37.698479999999989"/>
        <n v="8.1972799999999992"/>
        <n v="6.3889803000000009"/>
        <n v="3.5387928000000008"/>
        <n v="16.484639999999999"/>
        <n v="10.691370000000001"/>
        <n v="2.7564480000000002"/>
        <n v="22.598819999999996"/>
        <n v="2.9885166000000005"/>
        <n v="8.2423200000000012"/>
        <n v="10.117109999999998"/>
        <n v="4.4873352000000004"/>
        <n v="21.934479999999997"/>
        <n v="11.113619999999997"/>
        <n v="22.970399999999994"/>
        <n v="10.257859999999996"/>
        <n v="10.314159999999999"/>
        <n v="21.315179999999998"/>
        <n v="124.61442000000001"/>
        <n v="7.8876299999999988"/>
        <n v="3.1626524999999996"/>
      </sharedItems>
    </cacheField>
    <cacheField name="Gross Margin" numFmtId="1">
      <sharedItems containsSemiMixedTypes="0" containsString="0" containsNumber="1" minValue="0.79268958720000027" maxValue="7645.518155599998"/>
    </cacheField>
    <cacheField name="Teams" numFmtId="0">
      <sharedItems count="5">
        <s v="Team1"/>
        <s v="Team2"/>
        <s v="Team3"/>
        <s v="Team4"/>
        <s v="Team5"/>
      </sharedItems>
    </cacheField>
    <cacheField name="Year" numFmtId="0">
      <sharedItems count="33">
        <s v="2019"/>
        <s v="2020"/>
        <s v="2039" u="1"/>
        <s v="2018" u="1"/>
        <s v="2028" u="1"/>
        <s v="2038" u="1"/>
        <s v="2017" u="1"/>
        <s v="2027" u="1"/>
        <s v="2037" u="1"/>
        <s v="2047" u="1"/>
        <s v="2016" u="1"/>
        <s v="2026" u="1"/>
        <s v="2036" u="1"/>
        <s v="2046" u="1"/>
        <s v="2015" u="1"/>
        <s v="2025" u="1"/>
        <s v="2035" u="1"/>
        <s v="2045" u="1"/>
        <s v="2024" u="1"/>
        <s v="2034" u="1"/>
        <s v="2044" u="1"/>
        <s v="2023" u="1"/>
        <s v="2033" u="1"/>
        <s v="2043" u="1"/>
        <s v="2022" u="1"/>
        <s v="2032" u="1"/>
        <s v="2042" u="1"/>
        <s v="2021" u="1"/>
        <s v="2031" u="1"/>
        <s v="2041" u="1"/>
        <s v="2030" u="1"/>
        <s v="2040" u="1"/>
        <s v="2029" u="1"/>
      </sharedItems>
    </cacheField>
    <cacheField name="Month" numFmtId="0">
      <sharedItems count="12">
        <s v="Jan"/>
        <s v="Feb"/>
        <s v="Mar"/>
        <s v="Apr"/>
        <s v="May"/>
        <s v="Jun"/>
        <s v="Jul"/>
        <s v="Aug"/>
        <s v="Sep"/>
        <s v="Oct"/>
        <s v="Nov"/>
        <s v="Dec"/>
      </sharedItems>
    </cacheField>
    <cacheField name="Day" numFmtId="0">
      <sharedItems count="31">
        <s v="01"/>
        <s v="02"/>
        <s v="03"/>
        <s v="04"/>
        <s v="05"/>
        <s v="06"/>
        <s v="07"/>
        <s v="08"/>
        <s v="09"/>
        <s v="10"/>
        <s v="11"/>
        <s v="12"/>
        <s v="13"/>
        <s v="14"/>
        <s v="15"/>
        <s v="16"/>
        <s v="17"/>
        <s v="18"/>
        <s v="19"/>
        <s v="20"/>
        <s v="21"/>
        <s v="22"/>
        <s v="23"/>
        <s v="24"/>
        <s v="25"/>
        <s v="26"/>
        <s v="27"/>
        <s v="28"/>
        <s v="29"/>
        <s v="30"/>
        <s v="31"/>
      </sharedItems>
    </cacheField>
    <cacheField name="Quarter" numFmtId="0">
      <sharedItems count="4">
        <s v="Q1"/>
        <s v="Q2"/>
        <s v="Q3"/>
        <s v="Q4"/>
      </sharedItems>
    </cacheField>
    <cacheField name="Discount%" numFmtId="0" formula="Discount/'Gross Revenue'" databaseField="0"/>
    <cacheField name="Gross Margin%" numFmtId="0" formula="'Gross Margin'/'Gross Revenue'" databaseField="0"/>
    <cacheField name="Quarters" numFmtId="0" databaseField="0">
      <fieldGroup base="0">
        <rangePr groupBy="quarters" startDate="2019-01-01T00:00:00" endDate="2021-01-01T00:00:00"/>
        <groupItems count="6">
          <s v="&lt;1/1/2019"/>
          <s v="Qtr1"/>
          <s v="Qtr2"/>
          <s v="Qtr3"/>
          <s v="Qtr4"/>
          <s v="&gt;1/1/2021"/>
        </groupItems>
      </fieldGroup>
    </cacheField>
    <cacheField name="Years" numFmtId="0" databaseField="0">
      <fieldGroup base="0">
        <rangePr groupBy="years" startDate="2019-01-01T00:00:00" endDate="2021-01-01T00:00:00"/>
        <groupItems count="5">
          <s v="&lt;1/1/2019"/>
          <s v="2019"/>
          <s v="2020"/>
          <s v="2021"/>
          <s v="&gt;1/1/2021"/>
        </groupItems>
      </fieldGroup>
    </cacheField>
  </cacheFields>
  <extLst>
    <ext xmlns:x14="http://schemas.microsoft.com/office/spreadsheetml/2009/9/main" uri="{725AE2AE-9491-48be-B2B4-4EB974FC3084}">
      <x14:pivotCacheDefinition pivotCacheId="322255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5">
  <r>
    <x v="0"/>
    <n v="2309.65"/>
    <n v="0"/>
    <x v="0"/>
    <x v="0"/>
    <n v="1009.0583691999999"/>
    <x v="0"/>
    <x v="0"/>
    <x v="0"/>
    <x v="0"/>
    <x v="0"/>
  </r>
  <r>
    <x v="1"/>
    <n v="3709.3949999999995"/>
    <n v="370.93949999999995"/>
    <x v="1"/>
    <x v="1"/>
    <n v="1458.5311464839997"/>
    <x v="0"/>
    <x v="0"/>
    <x v="0"/>
    <x v="1"/>
    <x v="0"/>
  </r>
  <r>
    <x v="2"/>
    <n v="5175.1710000000012"/>
    <n v="517.51710000000014"/>
    <x v="2"/>
    <x v="2"/>
    <n v="2034.8730970632"/>
    <x v="0"/>
    <x v="0"/>
    <x v="0"/>
    <x v="2"/>
    <x v="0"/>
  </r>
  <r>
    <x v="3"/>
    <n v="2892.5099999999998"/>
    <n v="289.25099999999998"/>
    <x v="3"/>
    <x v="3"/>
    <n v="1137.3326179919998"/>
    <x v="0"/>
    <x v="0"/>
    <x v="0"/>
    <x v="3"/>
    <x v="0"/>
  </r>
  <r>
    <x v="4"/>
    <n v="2832.96"/>
    <n v="0"/>
    <x v="4"/>
    <x v="4"/>
    <n v="1237.6862284799997"/>
    <x v="0"/>
    <x v="0"/>
    <x v="0"/>
    <x v="4"/>
    <x v="0"/>
  </r>
  <r>
    <x v="5"/>
    <n v="2862.6750000000002"/>
    <n v="286.26750000000004"/>
    <x v="5"/>
    <x v="5"/>
    <n v="1125.6015198599998"/>
    <x v="0"/>
    <x v="0"/>
    <x v="0"/>
    <x v="5"/>
    <x v="0"/>
  </r>
  <r>
    <x v="6"/>
    <n v="1822.0799999999997"/>
    <n v="0"/>
    <x v="6"/>
    <x v="6"/>
    <n v="796.04488703999971"/>
    <x v="0"/>
    <x v="0"/>
    <x v="0"/>
    <x v="6"/>
    <x v="0"/>
  </r>
  <r>
    <x v="7"/>
    <n v="5244.84"/>
    <n v="0"/>
    <x v="7"/>
    <x v="7"/>
    <n v="2291.4076579199996"/>
    <x v="0"/>
    <x v="0"/>
    <x v="0"/>
    <x v="7"/>
    <x v="0"/>
  </r>
  <r>
    <x v="8"/>
    <n v="5083.96"/>
    <n v="1016.792"/>
    <x v="8"/>
    <x v="8"/>
    <n v="1776.8968931839997"/>
    <x v="0"/>
    <x v="0"/>
    <x v="0"/>
    <x v="8"/>
    <x v="0"/>
  </r>
  <r>
    <x v="9"/>
    <n v="4297.6440000000002"/>
    <n v="1719.0576000000001"/>
    <x v="9"/>
    <x v="9"/>
    <n v="1126.5534551231997"/>
    <x v="0"/>
    <x v="0"/>
    <x v="0"/>
    <x v="9"/>
    <x v="0"/>
  </r>
  <r>
    <x v="10"/>
    <n v="4164.0499999999993"/>
    <n v="0"/>
    <x v="10"/>
    <x v="10"/>
    <n v="1819.2234763999995"/>
    <x v="0"/>
    <x v="0"/>
    <x v="0"/>
    <x v="10"/>
    <x v="0"/>
  </r>
  <r>
    <x v="11"/>
    <n v="4626.1499999999996"/>
    <n v="0"/>
    <x v="11"/>
    <x v="11"/>
    <n v="2021.1094211999994"/>
    <x v="0"/>
    <x v="0"/>
    <x v="0"/>
    <x v="11"/>
    <x v="0"/>
  </r>
  <r>
    <x v="12"/>
    <n v="2616.96"/>
    <n v="0"/>
    <x v="12"/>
    <x v="12"/>
    <n v="1143.3184204799998"/>
    <x v="0"/>
    <x v="0"/>
    <x v="0"/>
    <x v="12"/>
    <x v="0"/>
  </r>
  <r>
    <x v="13"/>
    <n v="2221.8000000000002"/>
    <n v="0"/>
    <x v="13"/>
    <x v="13"/>
    <n v="970.6777583999999"/>
    <x v="0"/>
    <x v="0"/>
    <x v="0"/>
    <x v="13"/>
    <x v="0"/>
  </r>
  <r>
    <x v="14"/>
    <n v="3701.5199999999995"/>
    <n v="0"/>
    <x v="14"/>
    <x v="14"/>
    <n v="1617.1496697599994"/>
    <x v="0"/>
    <x v="0"/>
    <x v="0"/>
    <x v="14"/>
    <x v="0"/>
  </r>
  <r>
    <x v="15"/>
    <n v="1869.5879999999997"/>
    <n v="186.9588"/>
    <x v="15"/>
    <x v="15"/>
    <n v="735.12050592959974"/>
    <x v="0"/>
    <x v="0"/>
    <x v="0"/>
    <x v="15"/>
    <x v="0"/>
  </r>
  <r>
    <x v="16"/>
    <n v="2249.91"/>
    <n v="0"/>
    <x v="16"/>
    <x v="16"/>
    <n v="982.95868007999968"/>
    <x v="0"/>
    <x v="0"/>
    <x v="0"/>
    <x v="16"/>
    <x v="0"/>
  </r>
  <r>
    <x v="17"/>
    <n v="7958.58"/>
    <n v="0"/>
    <x v="17"/>
    <x v="17"/>
    <n v="3477.0080990399993"/>
    <x v="0"/>
    <x v="0"/>
    <x v="0"/>
    <x v="17"/>
    <x v="0"/>
  </r>
  <r>
    <x v="18"/>
    <n v="2565.5940000000001"/>
    <n v="256.55940000000004"/>
    <x v="18"/>
    <x v="18"/>
    <n v="1008.7895083247998"/>
    <x v="0"/>
    <x v="0"/>
    <x v="0"/>
    <x v="18"/>
    <x v="0"/>
  </r>
  <r>
    <x v="19"/>
    <n v="3409.74"/>
    <n v="0"/>
    <x v="19"/>
    <x v="19"/>
    <n v="1489.6744891199996"/>
    <x v="0"/>
    <x v="0"/>
    <x v="0"/>
    <x v="19"/>
    <x v="0"/>
  </r>
  <r>
    <x v="20"/>
    <n v="1977.7199999999998"/>
    <n v="0"/>
    <x v="20"/>
    <x v="20"/>
    <n v="864.04213535999963"/>
    <x v="0"/>
    <x v="0"/>
    <x v="0"/>
    <x v="20"/>
    <x v="0"/>
  </r>
  <r>
    <x v="21"/>
    <n v="2735.9520000000002"/>
    <n v="547.19040000000007"/>
    <x v="21"/>
    <x v="21"/>
    <n v="956.24367790079987"/>
    <x v="0"/>
    <x v="0"/>
    <x v="0"/>
    <x v="21"/>
    <x v="0"/>
  </r>
  <r>
    <x v="22"/>
    <n v="2753.9999999999991"/>
    <n v="0"/>
    <x v="22"/>
    <x v="22"/>
    <n v="1203.1895519999994"/>
    <x v="0"/>
    <x v="0"/>
    <x v="0"/>
    <x v="22"/>
    <x v="0"/>
  </r>
  <r>
    <x v="23"/>
    <n v="5273.7"/>
    <n v="0"/>
    <x v="23"/>
    <x v="23"/>
    <n v="2304.0162455999994"/>
    <x v="0"/>
    <x v="0"/>
    <x v="0"/>
    <x v="23"/>
    <x v="0"/>
  </r>
  <r>
    <x v="24"/>
    <n v="1713.8400000000001"/>
    <n v="0"/>
    <x v="24"/>
    <x v="24"/>
    <n v="748.75612991999992"/>
    <x v="0"/>
    <x v="0"/>
    <x v="0"/>
    <x v="24"/>
    <x v="0"/>
  </r>
  <r>
    <x v="25"/>
    <n v="2106.4960000000001"/>
    <n v="421.29920000000004"/>
    <x v="25"/>
    <x v="25"/>
    <n v="736.24225955839995"/>
    <x v="0"/>
    <x v="0"/>
    <x v="0"/>
    <x v="25"/>
    <x v="0"/>
  </r>
  <r>
    <x v="26"/>
    <n v="1715.1599999999999"/>
    <n v="0"/>
    <x v="26"/>
    <x v="26"/>
    <n v="749.3328220799998"/>
    <x v="0"/>
    <x v="0"/>
    <x v="0"/>
    <x v="26"/>
    <x v="0"/>
  </r>
  <r>
    <x v="27"/>
    <n v="3069.7380000000003"/>
    <n v="306.97380000000004"/>
    <x v="27"/>
    <x v="27"/>
    <n v="1207.0185258095996"/>
    <x v="0"/>
    <x v="0"/>
    <x v="0"/>
    <x v="27"/>
    <x v="0"/>
  </r>
  <r>
    <x v="28"/>
    <n v="4158.9120000000003"/>
    <n v="831.78240000000005"/>
    <x v="28"/>
    <x v="28"/>
    <n v="1453.5829966847998"/>
    <x v="0"/>
    <x v="0"/>
    <x v="0"/>
    <x v="28"/>
    <x v="0"/>
  </r>
  <r>
    <x v="29"/>
    <n v="1878.7199999999998"/>
    <n v="0"/>
    <x v="29"/>
    <x v="29"/>
    <n v="820.7902233599998"/>
    <x v="0"/>
    <x v="0"/>
    <x v="0"/>
    <x v="29"/>
    <x v="0"/>
  </r>
  <r>
    <x v="30"/>
    <n v="1696.64"/>
    <n v="339.32800000000003"/>
    <x v="30"/>
    <x v="30"/>
    <n v="592.99332505599989"/>
    <x v="0"/>
    <x v="0"/>
    <x v="0"/>
    <x v="30"/>
    <x v="0"/>
  </r>
  <r>
    <x v="31"/>
    <n v="2402.8650000000002"/>
    <n v="360.42975000000001"/>
    <x v="31"/>
    <x v="31"/>
    <n v="892.31545150199997"/>
    <x v="0"/>
    <x v="0"/>
    <x v="1"/>
    <x v="0"/>
    <x v="0"/>
  </r>
  <r>
    <x v="32"/>
    <n v="2453.4299999999998"/>
    <n v="736.02899999999988"/>
    <x v="32"/>
    <x v="32"/>
    <n v="750.31188808799982"/>
    <x v="0"/>
    <x v="0"/>
    <x v="1"/>
    <x v="1"/>
    <x v="0"/>
  </r>
  <r>
    <x v="33"/>
    <n v="2526.9299999999998"/>
    <n v="252.69299999999998"/>
    <x v="33"/>
    <x v="33"/>
    <n v="993.58685445599986"/>
    <x v="0"/>
    <x v="0"/>
    <x v="1"/>
    <x v="2"/>
    <x v="0"/>
  </r>
  <r>
    <x v="34"/>
    <n v="3610.848"/>
    <n v="722.16960000000006"/>
    <x v="34"/>
    <x v="34"/>
    <n v="1262.0289288191996"/>
    <x v="0"/>
    <x v="0"/>
    <x v="1"/>
    <x v="3"/>
    <x v="0"/>
  </r>
  <r>
    <x v="35"/>
    <n v="3817.26"/>
    <n v="0"/>
    <x v="35"/>
    <x v="35"/>
    <n v="1667.7150868799999"/>
    <x v="0"/>
    <x v="0"/>
    <x v="1"/>
    <x v="4"/>
    <x v="0"/>
  </r>
  <r>
    <x v="36"/>
    <n v="2799.96"/>
    <n v="0"/>
    <x v="36"/>
    <x v="36"/>
    <n v="1223.2689244799997"/>
    <x v="0"/>
    <x v="0"/>
    <x v="1"/>
    <x v="5"/>
    <x v="0"/>
  </r>
  <r>
    <x v="37"/>
    <n v="7999.98"/>
    <n v="3999.99"/>
    <x v="37"/>
    <x v="37"/>
    <n v="1747.5476311199993"/>
    <x v="0"/>
    <x v="0"/>
    <x v="1"/>
    <x v="6"/>
    <x v="0"/>
  </r>
  <r>
    <x v="38"/>
    <n v="4141.0200000000004"/>
    <n v="0"/>
    <x v="38"/>
    <x v="38"/>
    <n v="1809.1619457599998"/>
    <x v="0"/>
    <x v="0"/>
    <x v="1"/>
    <x v="7"/>
    <x v="0"/>
  </r>
  <r>
    <x v="39"/>
    <n v="2875.0950000000007"/>
    <n v="287.50950000000006"/>
    <x v="39"/>
    <x v="39"/>
    <n v="1130.4850539239999"/>
    <x v="0"/>
    <x v="0"/>
    <x v="1"/>
    <x v="8"/>
    <x v="0"/>
  </r>
  <r>
    <x v="40"/>
    <n v="3200.5962"/>
    <n v="544.10135400000001"/>
    <x v="40"/>
    <x v="40"/>
    <n v="1160.5907202792478"/>
    <x v="0"/>
    <x v="0"/>
    <x v="1"/>
    <x v="9"/>
    <x v="0"/>
  </r>
  <r>
    <x v="41"/>
    <n v="4518.78"/>
    <n v="0"/>
    <x v="41"/>
    <x v="41"/>
    <n v="1974.2007566399993"/>
    <x v="0"/>
    <x v="0"/>
    <x v="1"/>
    <x v="10"/>
    <x v="0"/>
  </r>
  <r>
    <x v="42"/>
    <n v="5667.87"/>
    <n v="0"/>
    <x v="42"/>
    <x v="42"/>
    <n v="2476.2243885599996"/>
    <x v="0"/>
    <x v="0"/>
    <x v="1"/>
    <x v="11"/>
    <x v="0"/>
  </r>
  <r>
    <x v="43"/>
    <n v="5785.0199999999995"/>
    <n v="0"/>
    <x v="43"/>
    <x v="43"/>
    <n v="2527.4058177599991"/>
    <x v="0"/>
    <x v="0"/>
    <x v="1"/>
    <x v="12"/>
    <x v="0"/>
  </r>
  <r>
    <x v="44"/>
    <n v="3018.6239999999998"/>
    <n v="603.72479999999996"/>
    <x v="44"/>
    <x v="44"/>
    <n v="1055.0404816895996"/>
    <x v="0"/>
    <x v="0"/>
    <x v="1"/>
    <x v="13"/>
    <x v="0"/>
  </r>
  <r>
    <x v="45"/>
    <n v="9449.9500000000007"/>
    <n v="0"/>
    <x v="45"/>
    <x v="45"/>
    <n v="4128.5697555999996"/>
    <x v="0"/>
    <x v="0"/>
    <x v="1"/>
    <x v="14"/>
    <x v="0"/>
  </r>
  <r>
    <x v="46"/>
    <n v="2092.4999999999995"/>
    <n v="209.24999999999997"/>
    <x v="46"/>
    <x v="46"/>
    <n v="822.76932599999964"/>
    <x v="0"/>
    <x v="0"/>
    <x v="1"/>
    <x v="15"/>
    <x v="0"/>
  </r>
  <r>
    <x v="47"/>
    <n v="2761.2"/>
    <n v="0"/>
    <x v="47"/>
    <x v="47"/>
    <n v="1206.3351455999996"/>
    <x v="0"/>
    <x v="0"/>
    <x v="1"/>
    <x v="16"/>
    <x v="0"/>
  </r>
  <r>
    <x v="48"/>
    <n v="2174.13"/>
    <n v="0"/>
    <x v="48"/>
    <x v="48"/>
    <n v="949.8513074399998"/>
    <x v="0"/>
    <x v="0"/>
    <x v="1"/>
    <x v="17"/>
    <x v="0"/>
  </r>
  <r>
    <x v="49"/>
    <n v="3473.1399999999994"/>
    <n v="0"/>
    <x v="49"/>
    <x v="49"/>
    <n v="1517.3731883199994"/>
    <x v="0"/>
    <x v="0"/>
    <x v="1"/>
    <x v="18"/>
    <x v="0"/>
  </r>
  <r>
    <x v="50"/>
    <n v="3050.3760000000002"/>
    <n v="610.07520000000011"/>
    <x v="50"/>
    <x v="50"/>
    <n v="1066.1381359103998"/>
    <x v="0"/>
    <x v="0"/>
    <x v="1"/>
    <x v="19"/>
    <x v="0"/>
  </r>
  <r>
    <x v="51"/>
    <n v="2108.64"/>
    <n v="0"/>
    <x v="51"/>
    <x v="51"/>
    <n v="921.23951231999979"/>
    <x v="0"/>
    <x v="0"/>
    <x v="1"/>
    <x v="20"/>
    <x v="0"/>
  </r>
  <r>
    <x v="52"/>
    <n v="2399.96"/>
    <n v="479.99200000000002"/>
    <x v="52"/>
    <x v="52"/>
    <n v="838.81097958399994"/>
    <x v="0"/>
    <x v="0"/>
    <x v="1"/>
    <x v="21"/>
    <x v="0"/>
  </r>
  <r>
    <x v="53"/>
    <n v="2197.5"/>
    <n v="0"/>
    <x v="53"/>
    <x v="53"/>
    <n v="960.06137999999976"/>
    <x v="0"/>
    <x v="0"/>
    <x v="1"/>
    <x v="22"/>
    <x v="0"/>
  </r>
  <r>
    <x v="54"/>
    <n v="2582.16"/>
    <n v="0"/>
    <x v="54"/>
    <x v="54"/>
    <n v="1128.1147180799999"/>
    <x v="0"/>
    <x v="0"/>
    <x v="1"/>
    <x v="23"/>
    <x v="0"/>
  </r>
  <r>
    <x v="55"/>
    <n v="1526.52"/>
    <n v="0"/>
    <x v="55"/>
    <x v="55"/>
    <n v="666.91826975999982"/>
    <x v="0"/>
    <x v="0"/>
    <x v="1"/>
    <x v="24"/>
    <x v="0"/>
  </r>
  <r>
    <x v="56"/>
    <n v="3149.9300000000003"/>
    <n v="0"/>
    <x v="56"/>
    <x v="56"/>
    <n v="1376.1666178399998"/>
    <x v="0"/>
    <x v="0"/>
    <x v="1"/>
    <x v="25"/>
    <x v="0"/>
  </r>
  <r>
    <x v="57"/>
    <n v="1745.34"/>
    <n v="0"/>
    <x v="57"/>
    <x v="57"/>
    <n v="762.51810191999982"/>
    <x v="0"/>
    <x v="0"/>
    <x v="1"/>
    <x v="26"/>
    <x v="0"/>
  </r>
  <r>
    <x v="58"/>
    <n v="4191.5069999999996"/>
    <n v="419.15069999999997"/>
    <x v="58"/>
    <x v="58"/>
    <n v="1648.0971991943995"/>
    <x v="0"/>
    <x v="0"/>
    <x v="1"/>
    <x v="27"/>
    <x v="0"/>
  </r>
  <r>
    <x v="59"/>
    <n v="4367.8960000000006"/>
    <n v="873.57920000000013"/>
    <x v="59"/>
    <x v="59"/>
    <n v="1526.6250781183999"/>
    <x v="0"/>
    <x v="0"/>
    <x v="2"/>
    <x v="0"/>
    <x v="0"/>
  </r>
  <r>
    <x v="60"/>
    <n v="3063.27"/>
    <n v="0"/>
    <x v="60"/>
    <x v="60"/>
    <n v="1338.3059037599996"/>
    <x v="0"/>
    <x v="0"/>
    <x v="2"/>
    <x v="1"/>
    <x v="0"/>
  </r>
  <r>
    <x v="61"/>
    <n v="4643.8"/>
    <n v="0"/>
    <x v="61"/>
    <x v="61"/>
    <n v="2028.8204943999995"/>
    <x v="0"/>
    <x v="0"/>
    <x v="2"/>
    <x v="2"/>
    <x v="0"/>
  </r>
  <r>
    <x v="62"/>
    <n v="4473.0000000000009"/>
    <n v="0"/>
    <x v="62"/>
    <x v="62"/>
    <n v="1954.2000240000002"/>
    <x v="0"/>
    <x v="0"/>
    <x v="2"/>
    <x v="3"/>
    <x v="0"/>
  </r>
  <r>
    <x v="63"/>
    <n v="1502.0100000000002"/>
    <n v="0"/>
    <x v="63"/>
    <x v="63"/>
    <n v="656.21014488000003"/>
    <x v="0"/>
    <x v="0"/>
    <x v="2"/>
    <x v="4"/>
    <x v="0"/>
  </r>
  <r>
    <x v="64"/>
    <n v="5048.9999999999991"/>
    <n v="0"/>
    <x v="64"/>
    <x v="64"/>
    <n v="2205.8475119999989"/>
    <x v="0"/>
    <x v="0"/>
    <x v="2"/>
    <x v="5"/>
    <x v="0"/>
  </r>
  <r>
    <x v="65"/>
    <n v="2104.5499999999997"/>
    <n v="0"/>
    <x v="65"/>
    <x v="65"/>
    <n v="919.45264039999972"/>
    <x v="0"/>
    <x v="0"/>
    <x v="2"/>
    <x v="6"/>
    <x v="0"/>
  </r>
  <r>
    <x v="66"/>
    <n v="2188.0500000000002"/>
    <n v="0"/>
    <x v="66"/>
    <x v="66"/>
    <n v="955.93278839999982"/>
    <x v="0"/>
    <x v="0"/>
    <x v="2"/>
    <x v="7"/>
    <x v="0"/>
  </r>
  <r>
    <x v="67"/>
    <n v="1920.3600000000001"/>
    <n v="0"/>
    <x v="67"/>
    <x v="67"/>
    <n v="838.98223967999979"/>
    <x v="0"/>
    <x v="0"/>
    <x v="2"/>
    <x v="8"/>
    <x v="0"/>
  </r>
  <r>
    <x v="68"/>
    <n v="1704.0000000000005"/>
    <n v="0"/>
    <x v="68"/>
    <x v="68"/>
    <n v="744.45715200000006"/>
    <x v="0"/>
    <x v="0"/>
    <x v="2"/>
    <x v="9"/>
    <x v="0"/>
  </r>
  <r>
    <x v="69"/>
    <n v="1858.6800000000003"/>
    <n v="0"/>
    <x v="69"/>
    <x v="69"/>
    <n v="812.03498783999999"/>
    <x v="0"/>
    <x v="0"/>
    <x v="2"/>
    <x v="10"/>
    <x v="0"/>
  </r>
  <r>
    <x v="70"/>
    <n v="3298.2599999999998"/>
    <n v="0"/>
    <x v="70"/>
    <x v="70"/>
    <n v="1440.9702148799997"/>
    <x v="0"/>
    <x v="0"/>
    <x v="2"/>
    <x v="11"/>
    <x v="0"/>
  </r>
  <r>
    <x v="71"/>
    <n v="2443.48"/>
    <n v="0"/>
    <x v="71"/>
    <x v="71"/>
    <n v="1067.5270902399998"/>
    <x v="0"/>
    <x v="0"/>
    <x v="2"/>
    <x v="12"/>
    <x v="0"/>
  </r>
  <r>
    <x v="72"/>
    <n v="3808.7999999999997"/>
    <n v="0"/>
    <x v="72"/>
    <x v="72"/>
    <n v="1664.0190143999996"/>
    <x v="0"/>
    <x v="0"/>
    <x v="2"/>
    <x v="13"/>
    <x v="0"/>
  </r>
  <r>
    <x v="73"/>
    <n v="3427.1495999999997"/>
    <n v="1610.7603119999999"/>
    <x v="73"/>
    <x v="73"/>
    <n v="793.55868325574374"/>
    <x v="0"/>
    <x v="0"/>
    <x v="2"/>
    <x v="14"/>
    <x v="0"/>
  </r>
  <r>
    <x v="74"/>
    <n v="3441.69"/>
    <n v="344.16900000000004"/>
    <x v="74"/>
    <x v="74"/>
    <n v="1353.2697546479999"/>
    <x v="0"/>
    <x v="0"/>
    <x v="2"/>
    <x v="15"/>
    <x v="0"/>
  </r>
  <r>
    <x v="75"/>
    <n v="2863.35"/>
    <n v="286.33499999999998"/>
    <x v="75"/>
    <x v="75"/>
    <n v="1125.8669293199998"/>
    <x v="0"/>
    <x v="0"/>
    <x v="2"/>
    <x v="16"/>
    <x v="0"/>
  </r>
  <r>
    <x v="76"/>
    <n v="6354.95"/>
    <n v="0"/>
    <x v="76"/>
    <x v="76"/>
    <n v="2776.4013955999994"/>
    <x v="0"/>
    <x v="0"/>
    <x v="2"/>
    <x v="17"/>
    <x v="0"/>
  </r>
  <r>
    <x v="77"/>
    <n v="1487.4"/>
    <n v="0"/>
    <x v="77"/>
    <x v="77"/>
    <n v="649.82721119999997"/>
    <x v="0"/>
    <x v="0"/>
    <x v="2"/>
    <x v="18"/>
    <x v="0"/>
  </r>
  <r>
    <x v="78"/>
    <n v="3200.04"/>
    <n v="0"/>
    <x v="78"/>
    <x v="78"/>
    <n v="1398.0590755199999"/>
    <x v="0"/>
    <x v="0"/>
    <x v="2"/>
    <x v="19"/>
    <x v="0"/>
  </r>
  <r>
    <x v="79"/>
    <n v="2300.9999999999995"/>
    <n v="0"/>
    <x v="79"/>
    <x v="79"/>
    <n v="1005.2792879999995"/>
    <x v="0"/>
    <x v="0"/>
    <x v="2"/>
    <x v="20"/>
    <x v="0"/>
  </r>
  <r>
    <x v="80"/>
    <n v="5729.3459999999986"/>
    <n v="572.93459999999993"/>
    <x v="80"/>
    <x v="80"/>
    <n v="2252.7742637231991"/>
    <x v="0"/>
    <x v="0"/>
    <x v="2"/>
    <x v="21"/>
    <x v="0"/>
  </r>
  <r>
    <x v="81"/>
    <n v="5301.2400000000007"/>
    <n v="0"/>
    <x v="81"/>
    <x v="81"/>
    <n v="2316.0481411199999"/>
    <x v="0"/>
    <x v="0"/>
    <x v="2"/>
    <x v="22"/>
    <x v="0"/>
  </r>
  <r>
    <x v="82"/>
    <n v="5443.96"/>
    <n v="0"/>
    <x v="82"/>
    <x v="82"/>
    <n v="2378.4007964799994"/>
    <x v="0"/>
    <x v="0"/>
    <x v="2"/>
    <x v="23"/>
    <x v="0"/>
  </r>
  <r>
    <x v="83"/>
    <n v="4416.174"/>
    <n v="1324.8522"/>
    <x v="83"/>
    <x v="83"/>
    <n v="1350.5613985583996"/>
    <x v="0"/>
    <x v="0"/>
    <x v="2"/>
    <x v="24"/>
    <x v="0"/>
  </r>
  <r>
    <x v="84"/>
    <n v="3219.9"/>
    <n v="0"/>
    <x v="84"/>
    <x v="84"/>
    <n v="1406.7356711999998"/>
    <x v="0"/>
    <x v="0"/>
    <x v="2"/>
    <x v="25"/>
    <x v="0"/>
  </r>
  <r>
    <x v="85"/>
    <n v="2487.8087999999998"/>
    <n v="422.92749600000002"/>
    <x v="85"/>
    <x v="85"/>
    <n v="902.12186314195151"/>
    <x v="0"/>
    <x v="0"/>
    <x v="2"/>
    <x v="26"/>
    <x v="0"/>
  </r>
  <r>
    <x v="86"/>
    <n v="2266.44"/>
    <n v="0"/>
    <x v="86"/>
    <x v="86"/>
    <n v="990.18043871999976"/>
    <x v="0"/>
    <x v="0"/>
    <x v="2"/>
    <x v="27"/>
    <x v="0"/>
  </r>
  <r>
    <x v="87"/>
    <n v="3068.3610000000008"/>
    <n v="306.8361000000001"/>
    <x v="87"/>
    <x v="87"/>
    <n v="1206.4770905112"/>
    <x v="0"/>
    <x v="0"/>
    <x v="2"/>
    <x v="28"/>
    <x v="0"/>
  </r>
  <r>
    <x v="88"/>
    <n v="3728.4299999999994"/>
    <n v="0"/>
    <x v="88"/>
    <x v="88"/>
    <n v="1628.9063258399992"/>
    <x v="0"/>
    <x v="0"/>
    <x v="2"/>
    <x v="29"/>
    <x v="0"/>
  </r>
  <r>
    <x v="89"/>
    <n v="1581.48"/>
    <n v="0"/>
    <x v="89"/>
    <x v="89"/>
    <n v="690.92963423999981"/>
    <x v="0"/>
    <x v="0"/>
    <x v="2"/>
    <x v="30"/>
    <x v="0"/>
  </r>
  <r>
    <x v="90"/>
    <n v="1916.7300000000002"/>
    <n v="0"/>
    <x v="90"/>
    <x v="90"/>
    <n v="837.39633623999987"/>
    <x v="0"/>
    <x v="0"/>
    <x v="3"/>
    <x v="0"/>
    <x v="1"/>
  </r>
  <r>
    <x v="91"/>
    <n v="1685.88"/>
    <n v="0"/>
    <x v="91"/>
    <x v="91"/>
    <n v="736.54074143999992"/>
    <x v="0"/>
    <x v="0"/>
    <x v="3"/>
    <x v="1"/>
    <x v="1"/>
  </r>
  <r>
    <x v="92"/>
    <n v="2432.16"/>
    <n v="243.21600000000001"/>
    <x v="92"/>
    <x v="92"/>
    <n v="956.32336627199982"/>
    <x v="0"/>
    <x v="0"/>
    <x v="3"/>
    <x v="2"/>
    <x v="1"/>
  </r>
  <r>
    <x v="93"/>
    <n v="3863.88"/>
    <n v="0"/>
    <x v="93"/>
    <x v="93"/>
    <n v="1688.0828054399997"/>
    <x v="0"/>
    <x v="0"/>
    <x v="3"/>
    <x v="3"/>
    <x v="1"/>
  </r>
  <r>
    <x v="94"/>
    <n v="2465.8199999999997"/>
    <n v="616.45499999999993"/>
    <x v="94"/>
    <x v="94"/>
    <n v="807.96537611999975"/>
    <x v="0"/>
    <x v="0"/>
    <x v="3"/>
    <x v="4"/>
    <x v="1"/>
  </r>
  <r>
    <x v="95"/>
    <n v="1847.5199999999998"/>
    <n v="0"/>
    <x v="95"/>
    <x v="95"/>
    <n v="807.15931775999968"/>
    <x v="0"/>
    <x v="0"/>
    <x v="3"/>
    <x v="5"/>
    <x v="1"/>
  </r>
  <r>
    <x v="96"/>
    <n v="2899.8899999999994"/>
    <n v="0"/>
    <x v="96"/>
    <x v="96"/>
    <n v="1266.9271423199996"/>
    <x v="0"/>
    <x v="0"/>
    <x v="3"/>
    <x v="6"/>
    <x v="1"/>
  </r>
  <r>
    <x v="97"/>
    <n v="2891.6999999999994"/>
    <n v="289.16999999999996"/>
    <x v="97"/>
    <x v="97"/>
    <n v="1137.0141266399994"/>
    <x v="0"/>
    <x v="0"/>
    <x v="3"/>
    <x v="7"/>
    <x v="1"/>
  </r>
  <r>
    <x v="98"/>
    <n v="2016.8460000000002"/>
    <n v="302.52690000000001"/>
    <x v="98"/>
    <x v="98"/>
    <n v="748.96544296079992"/>
    <x v="0"/>
    <x v="0"/>
    <x v="3"/>
    <x v="8"/>
    <x v="1"/>
  </r>
  <r>
    <x v="99"/>
    <n v="3155.5439999999999"/>
    <n v="315.55439999999999"/>
    <x v="99"/>
    <x v="99"/>
    <n v="1240.7573763647997"/>
    <x v="0"/>
    <x v="0"/>
    <x v="3"/>
    <x v="9"/>
    <x v="1"/>
  </r>
  <r>
    <x v="100"/>
    <n v="3856.1399999999994"/>
    <n v="0"/>
    <x v="100"/>
    <x v="100"/>
    <n v="1684.7012923199995"/>
    <x v="0"/>
    <x v="0"/>
    <x v="3"/>
    <x v="10"/>
    <x v="1"/>
  </r>
  <r>
    <x v="101"/>
    <n v="3524.4720000000002"/>
    <n v="352.44720000000007"/>
    <x v="101"/>
    <x v="101"/>
    <n v="1385.8195708223998"/>
    <x v="0"/>
    <x v="0"/>
    <x v="3"/>
    <x v="11"/>
    <x v="1"/>
  </r>
  <r>
    <x v="102"/>
    <n v="2167.2960000000003"/>
    <n v="325.09440000000001"/>
    <x v="102"/>
    <x v="102"/>
    <n v="804.83577262080007"/>
    <x v="0"/>
    <x v="0"/>
    <x v="3"/>
    <x v="12"/>
    <x v="1"/>
  </r>
  <r>
    <x v="103"/>
    <n v="2556.0000000000009"/>
    <n v="0"/>
    <x v="103"/>
    <x v="103"/>
    <n v="1116.6857280000002"/>
    <x v="0"/>
    <x v="0"/>
    <x v="3"/>
    <x v="13"/>
    <x v="1"/>
  </r>
  <r>
    <x v="104"/>
    <n v="1469.2499999999998"/>
    <n v="0"/>
    <x v="104"/>
    <x v="104"/>
    <n v="641.89769399999977"/>
    <x v="0"/>
    <x v="0"/>
    <x v="3"/>
    <x v="14"/>
    <x v="1"/>
  </r>
  <r>
    <x v="105"/>
    <n v="4448.8320000000003"/>
    <n v="667.32479999999998"/>
    <x v="105"/>
    <x v="105"/>
    <n v="1652.0951175936"/>
    <x v="0"/>
    <x v="0"/>
    <x v="3"/>
    <x v="15"/>
    <x v="1"/>
  </r>
  <r>
    <x v="106"/>
    <n v="2036.8600000000001"/>
    <n v="0"/>
    <x v="106"/>
    <x v="106"/>
    <n v="889.87969167999984"/>
    <x v="0"/>
    <x v="0"/>
    <x v="3"/>
    <x v="16"/>
    <x v="1"/>
  </r>
  <r>
    <x v="107"/>
    <n v="2472.6600000000003"/>
    <n v="0"/>
    <x v="107"/>
    <x v="107"/>
    <n v="1080.2754820799998"/>
    <x v="0"/>
    <x v="0"/>
    <x v="3"/>
    <x v="17"/>
    <x v="1"/>
  </r>
  <r>
    <x v="108"/>
    <n v="3739.1759999999995"/>
    <n v="373.91759999999999"/>
    <x v="108"/>
    <x v="108"/>
    <n v="1470.2410118591995"/>
    <x v="0"/>
    <x v="0"/>
    <x v="3"/>
    <x v="18"/>
    <x v="1"/>
  </r>
  <r>
    <x v="109"/>
    <n v="2570.8649999999998"/>
    <n v="1285.4324999999999"/>
    <x v="109"/>
    <x v="109"/>
    <n v="561.59003405999988"/>
    <x v="0"/>
    <x v="0"/>
    <x v="3"/>
    <x v="19"/>
    <x v="1"/>
  </r>
  <r>
    <x v="110"/>
    <n v="9099.93"/>
    <n v="0"/>
    <x v="110"/>
    <x v="110"/>
    <n v="3975.6502178399996"/>
    <x v="0"/>
    <x v="0"/>
    <x v="3"/>
    <x v="20"/>
    <x v="1"/>
  </r>
  <r>
    <x v="111"/>
    <n v="2875.7700000000004"/>
    <n v="1437.8850000000002"/>
    <x v="111"/>
    <x v="111"/>
    <n v="628.19470187999991"/>
    <x v="0"/>
    <x v="0"/>
    <x v="3"/>
    <x v="21"/>
    <x v="1"/>
  </r>
  <r>
    <x v="112"/>
    <n v="1741.8000000000002"/>
    <n v="0"/>
    <x v="112"/>
    <x v="112"/>
    <n v="760.97151839999992"/>
    <x v="0"/>
    <x v="0"/>
    <x v="3"/>
    <x v="22"/>
    <x v="1"/>
  </r>
  <r>
    <x v="113"/>
    <n v="1601.64"/>
    <n v="160.16400000000002"/>
    <x v="113"/>
    <x v="113"/>
    <n v="629.76356668799986"/>
    <x v="0"/>
    <x v="0"/>
    <x v="3"/>
    <x v="23"/>
    <x v="1"/>
  </r>
  <r>
    <x v="114"/>
    <n v="3670.7999999999997"/>
    <n v="0"/>
    <x v="114"/>
    <x v="114"/>
    <n v="1603.7284703999997"/>
    <x v="0"/>
    <x v="0"/>
    <x v="3"/>
    <x v="24"/>
    <x v="1"/>
  </r>
  <r>
    <x v="115"/>
    <n v="2973.32"/>
    <n v="594.6640000000001"/>
    <x v="115"/>
    <x v="115"/>
    <n v="1039.2062625279998"/>
    <x v="0"/>
    <x v="0"/>
    <x v="3"/>
    <x v="25"/>
    <x v="1"/>
  </r>
  <r>
    <x v="116"/>
    <n v="1900.95"/>
    <n v="0"/>
    <x v="116"/>
    <x v="116"/>
    <n v="830.50224359999982"/>
    <x v="0"/>
    <x v="0"/>
    <x v="3"/>
    <x v="26"/>
    <x v="1"/>
  </r>
  <r>
    <x v="117"/>
    <n v="1261.33"/>
    <n v="0"/>
    <x v="117"/>
    <x v="117"/>
    <n v="551.05994103999979"/>
    <x v="0"/>
    <x v="0"/>
    <x v="3"/>
    <x v="27"/>
    <x v="1"/>
  </r>
  <r>
    <x v="118"/>
    <n v="4544.0999999999985"/>
    <n v="454.40999999999985"/>
    <x v="118"/>
    <x v="118"/>
    <n v="1786.736484719999"/>
    <x v="0"/>
    <x v="0"/>
    <x v="3"/>
    <x v="28"/>
    <x v="1"/>
  </r>
  <r>
    <x v="119"/>
    <n v="1455.1200000000001"/>
    <n v="0"/>
    <x v="119"/>
    <x v="119"/>
    <n v="635.72446656"/>
    <x v="0"/>
    <x v="0"/>
    <x v="3"/>
    <x v="29"/>
    <x v="1"/>
  </r>
  <r>
    <x v="120"/>
    <n v="1943.19"/>
    <n v="194.31900000000002"/>
    <x v="120"/>
    <x v="120"/>
    <n v="764.0607534479999"/>
    <x v="0"/>
    <x v="0"/>
    <x v="4"/>
    <x v="0"/>
    <x v="1"/>
  </r>
  <r>
    <x v="121"/>
    <n v="6999.96"/>
    <n v="0"/>
    <x v="121"/>
    <x v="121"/>
    <n v="3058.1985244799994"/>
    <x v="0"/>
    <x v="0"/>
    <x v="4"/>
    <x v="1"/>
    <x v="1"/>
  </r>
  <r>
    <x v="122"/>
    <n v="9892.74"/>
    <n v="0"/>
    <x v="122"/>
    <x v="122"/>
    <n v="4322.0193931199983"/>
    <x v="0"/>
    <x v="0"/>
    <x v="4"/>
    <x v="2"/>
    <x v="1"/>
  </r>
  <r>
    <x v="123"/>
    <n v="1695.8700000000001"/>
    <n v="169.58700000000002"/>
    <x v="123"/>
    <x v="123"/>
    <n v="666.81472730399992"/>
    <x v="0"/>
    <x v="0"/>
    <x v="4"/>
    <x v="3"/>
    <x v="1"/>
  </r>
  <r>
    <x v="124"/>
    <n v="1505.9789999999998"/>
    <n v="225.89684999999997"/>
    <x v="124"/>
    <x v="124"/>
    <n v="559.25253034919979"/>
    <x v="0"/>
    <x v="0"/>
    <x v="4"/>
    <x v="4"/>
    <x v="1"/>
  </r>
  <r>
    <x v="125"/>
    <n v="1954.17"/>
    <n v="0"/>
    <x v="125"/>
    <x v="125"/>
    <n v="853.75342295999985"/>
    <x v="0"/>
    <x v="0"/>
    <x v="4"/>
    <x v="5"/>
    <x v="1"/>
  </r>
  <r>
    <x v="126"/>
    <n v="2244.48"/>
    <n v="0"/>
    <x v="126"/>
    <x v="126"/>
    <n v="980.58637823999982"/>
    <x v="0"/>
    <x v="0"/>
    <x v="4"/>
    <x v="6"/>
    <x v="1"/>
  </r>
  <r>
    <x v="127"/>
    <n v="8399.9759999999987"/>
    <n v="3359.9903999999997"/>
    <x v="127"/>
    <x v="127"/>
    <n v="2201.909228812799"/>
    <x v="0"/>
    <x v="0"/>
    <x v="4"/>
    <x v="7"/>
    <x v="1"/>
  </r>
  <r>
    <x v="128"/>
    <n v="1628.82"/>
    <n v="0"/>
    <x v="128"/>
    <x v="128"/>
    <n v="711.61191215999986"/>
    <x v="0"/>
    <x v="0"/>
    <x v="4"/>
    <x v="8"/>
    <x v="1"/>
  </r>
  <r>
    <x v="129"/>
    <n v="1213.18876"/>
    <n v="2.42637752"/>
    <x v="129"/>
    <x v="129"/>
    <n v="528.96755575692214"/>
    <x v="0"/>
    <x v="0"/>
    <x v="4"/>
    <x v="9"/>
    <x v="1"/>
  </r>
  <r>
    <x v="130"/>
    <n v="1590.6"/>
    <n v="0"/>
    <x v="130"/>
    <x v="130"/>
    <n v="694.91405279999981"/>
    <x v="0"/>
    <x v="0"/>
    <x v="4"/>
    <x v="10"/>
    <x v="1"/>
  </r>
  <r>
    <x v="131"/>
    <n v="2330.6400000000003"/>
    <n v="0"/>
    <x v="131"/>
    <x v="131"/>
    <n v="1018.2286483199998"/>
    <x v="0"/>
    <x v="0"/>
    <x v="4"/>
    <x v="11"/>
    <x v="1"/>
  </r>
  <r>
    <x v="132"/>
    <n v="3278.5847999999996"/>
    <n v="229.500936"/>
    <x v="132"/>
    <x v="132"/>
    <n v="1332.1081511752316"/>
    <x v="0"/>
    <x v="0"/>
    <x v="4"/>
    <x v="12"/>
    <x v="1"/>
  </r>
  <r>
    <x v="133"/>
    <n v="3741.5237999999995"/>
    <n v="636.05904599999997"/>
    <x v="133"/>
    <x v="133"/>
    <n v="1356.7402854455515"/>
    <x v="0"/>
    <x v="0"/>
    <x v="4"/>
    <x v="13"/>
    <x v="1"/>
  </r>
  <r>
    <x v="134"/>
    <n v="1603.1360000000002"/>
    <n v="320.62720000000007"/>
    <x v="134"/>
    <x v="134"/>
    <n v="560.31270461439988"/>
    <x v="0"/>
    <x v="0"/>
    <x v="4"/>
    <x v="14"/>
    <x v="1"/>
  </r>
  <r>
    <x v="135"/>
    <n v="3637.6019999999994"/>
    <n v="254.63213999999999"/>
    <x v="135"/>
    <x v="135"/>
    <n v="1477.9789361956794"/>
    <x v="0"/>
    <x v="0"/>
    <x v="4"/>
    <x v="15"/>
    <x v="1"/>
  </r>
  <r>
    <x v="136"/>
    <n v="2455.8799999999997"/>
    <n v="0"/>
    <x v="136"/>
    <x v="136"/>
    <n v="1072.9445014399996"/>
    <x v="0"/>
    <x v="0"/>
    <x v="4"/>
    <x v="16"/>
    <x v="1"/>
  </r>
  <r>
    <x v="137"/>
    <n v="1024.6800000000003"/>
    <n v="512.34000000000015"/>
    <x v="137"/>
    <x v="137"/>
    <n v="223.83519792000004"/>
    <x v="0"/>
    <x v="0"/>
    <x v="4"/>
    <x v="17"/>
    <x v="1"/>
  </r>
  <r>
    <x v="138"/>
    <n v="2807.84"/>
    <n v="0"/>
    <x v="138"/>
    <x v="138"/>
    <n v="1226.7116019199998"/>
    <x v="0"/>
    <x v="0"/>
    <x v="4"/>
    <x v="18"/>
    <x v="1"/>
  </r>
  <r>
    <x v="139"/>
    <n v="4476.8"/>
    <n v="895.36000000000013"/>
    <x v="139"/>
    <x v="139"/>
    <n v="1564.6881587199998"/>
    <x v="0"/>
    <x v="0"/>
    <x v="4"/>
    <x v="19"/>
    <x v="1"/>
  </r>
  <r>
    <x v="140"/>
    <n v="2297.96"/>
    <n v="0"/>
    <x v="140"/>
    <x v="140"/>
    <n v="1003.9511484799998"/>
    <x v="0"/>
    <x v="0"/>
    <x v="4"/>
    <x v="20"/>
    <x v="1"/>
  </r>
  <r>
    <x v="141"/>
    <n v="2671.41"/>
    <n v="0"/>
    <x v="141"/>
    <x v="141"/>
    <n v="1167.1069720799999"/>
    <x v="0"/>
    <x v="0"/>
    <x v="4"/>
    <x v="21"/>
    <x v="1"/>
  </r>
  <r>
    <x v="142"/>
    <n v="3834.0000000000009"/>
    <n v="0"/>
    <x v="142"/>
    <x v="142"/>
    <n v="1675.0285920000001"/>
    <x v="0"/>
    <x v="0"/>
    <x v="4"/>
    <x v="22"/>
    <x v="1"/>
  </r>
  <r>
    <x v="143"/>
    <n v="2054.2720000000004"/>
    <n v="410.85440000000011"/>
    <x v="143"/>
    <x v="143"/>
    <n v="717.98942842880001"/>
    <x v="0"/>
    <x v="0"/>
    <x v="4"/>
    <x v="23"/>
    <x v="1"/>
  </r>
  <r>
    <x v="144"/>
    <n v="3501.7367999999997"/>
    <n v="595.29525599999999"/>
    <x v="144"/>
    <x v="144"/>
    <n v="1269.7894332750716"/>
    <x v="0"/>
    <x v="0"/>
    <x v="4"/>
    <x v="24"/>
    <x v="1"/>
  </r>
  <r>
    <x v="145"/>
    <n v="1725.4620000000004"/>
    <n v="172.54620000000006"/>
    <x v="145"/>
    <x v="145"/>
    <n v="678.4502780304"/>
    <x v="0"/>
    <x v="0"/>
    <x v="4"/>
    <x v="25"/>
    <x v="1"/>
  </r>
  <r>
    <x v="146"/>
    <n v="1583.7"/>
    <n v="0"/>
    <x v="146"/>
    <x v="146"/>
    <n v="691.89952559999983"/>
    <x v="0"/>
    <x v="0"/>
    <x v="4"/>
    <x v="26"/>
    <x v="1"/>
  </r>
  <r>
    <x v="147"/>
    <n v="1931.04"/>
    <n v="193.10400000000001"/>
    <x v="147"/>
    <x v="147"/>
    <n v="759.28338316799977"/>
    <x v="0"/>
    <x v="0"/>
    <x v="4"/>
    <x v="27"/>
    <x v="1"/>
  </r>
  <r>
    <x v="148"/>
    <n v="2760.3450000000003"/>
    <n v="276.03450000000004"/>
    <x v="148"/>
    <x v="148"/>
    <n v="1085.365445724"/>
    <x v="0"/>
    <x v="0"/>
    <x v="4"/>
    <x v="28"/>
    <x v="1"/>
  </r>
  <r>
    <x v="149"/>
    <n v="3078.7200000000007"/>
    <n v="0"/>
    <x v="149"/>
    <x v="149"/>
    <n v="1345.05582336"/>
    <x v="0"/>
    <x v="0"/>
    <x v="4"/>
    <x v="29"/>
    <x v="1"/>
  </r>
  <r>
    <x v="150"/>
    <n v="1983.135"/>
    <n v="991.5675"/>
    <x v="150"/>
    <x v="150"/>
    <n v="433.20394193999994"/>
    <x v="0"/>
    <x v="0"/>
    <x v="4"/>
    <x v="30"/>
    <x v="1"/>
  </r>
  <r>
    <x v="151"/>
    <n v="1112.778"/>
    <n v="111.27780000000001"/>
    <x v="151"/>
    <x v="151"/>
    <n v="437.54341937759989"/>
    <x v="0"/>
    <x v="0"/>
    <x v="5"/>
    <x v="0"/>
    <x v="1"/>
  </r>
  <r>
    <x v="152"/>
    <n v="3616.5"/>
    <n v="0"/>
    <x v="152"/>
    <x v="152"/>
    <n v="1580.0054519999997"/>
    <x v="0"/>
    <x v="0"/>
    <x v="5"/>
    <x v="1"/>
    <x v="1"/>
  </r>
  <r>
    <x v="153"/>
    <n v="3059.982"/>
    <n v="305.9982"/>
    <x v="153"/>
    <x v="153"/>
    <n v="1203.1824744143996"/>
    <x v="0"/>
    <x v="0"/>
    <x v="5"/>
    <x v="2"/>
    <x v="1"/>
  </r>
  <r>
    <x v="154"/>
    <n v="2892.1049999999996"/>
    <n v="289.21049999999997"/>
    <x v="154"/>
    <x v="154"/>
    <n v="1137.1733723159996"/>
    <x v="0"/>
    <x v="0"/>
    <x v="5"/>
    <x v="3"/>
    <x v="1"/>
  </r>
  <r>
    <x v="155"/>
    <n v="3263.4000000000005"/>
    <n v="0"/>
    <x v="155"/>
    <x v="155"/>
    <n v="1425.7402992"/>
    <x v="0"/>
    <x v="0"/>
    <x v="5"/>
    <x v="4"/>
    <x v="1"/>
  </r>
  <r>
    <x v="156"/>
    <n v="2396.2655999999997"/>
    <n v="766.80499199999997"/>
    <x v="156"/>
    <x v="156"/>
    <n v="711.89178610790373"/>
    <x v="0"/>
    <x v="0"/>
    <x v="5"/>
    <x v="5"/>
    <x v="1"/>
  </r>
  <r>
    <x v="157"/>
    <n v="3117.0879999999997"/>
    <n v="623.41759999999999"/>
    <x v="157"/>
    <x v="157"/>
    <n v="1089.4546737151998"/>
    <x v="0"/>
    <x v="0"/>
    <x v="5"/>
    <x v="6"/>
    <x v="1"/>
  </r>
  <r>
    <x v="158"/>
    <n v="4899.93"/>
    <n v="0"/>
    <x v="158"/>
    <x v="158"/>
    <n v="2140.7206178399997"/>
    <x v="0"/>
    <x v="0"/>
    <x v="5"/>
    <x v="7"/>
    <x v="1"/>
  </r>
  <r>
    <x v="159"/>
    <n v="1888.7"/>
    <n v="0"/>
    <x v="159"/>
    <x v="159"/>
    <n v="825.15036559999987"/>
    <x v="0"/>
    <x v="0"/>
    <x v="5"/>
    <x v="8"/>
    <x v="1"/>
  </r>
  <r>
    <x v="160"/>
    <n v="3000.7799999999997"/>
    <n v="0"/>
    <x v="160"/>
    <x v="160"/>
    <n v="1311.0047726399996"/>
    <x v="0"/>
    <x v="0"/>
    <x v="5"/>
    <x v="9"/>
    <x v="1"/>
  </r>
  <r>
    <x v="161"/>
    <n v="3801.63"/>
    <n v="0"/>
    <x v="161"/>
    <x v="161"/>
    <n v="1660.8865274399998"/>
    <x v="0"/>
    <x v="0"/>
    <x v="5"/>
    <x v="10"/>
    <x v="1"/>
  </r>
  <r>
    <x v="162"/>
    <n v="5211.12"/>
    <n v="0"/>
    <x v="162"/>
    <x v="162"/>
    <n v="2276.6757945599993"/>
    <x v="0"/>
    <x v="0"/>
    <x v="5"/>
    <x v="11"/>
    <x v="1"/>
  </r>
  <r>
    <x v="163"/>
    <n v="1356.0300000000002"/>
    <n v="0"/>
    <x v="163"/>
    <x v="163"/>
    <n v="592.43323463999991"/>
    <x v="0"/>
    <x v="0"/>
    <x v="5"/>
    <x v="12"/>
    <x v="1"/>
  </r>
  <r>
    <x v="164"/>
    <n v="3569.643"/>
    <n v="356.96430000000004"/>
    <x v="164"/>
    <x v="164"/>
    <n v="1403.5807718855997"/>
    <x v="0"/>
    <x v="0"/>
    <x v="5"/>
    <x v="13"/>
    <x v="1"/>
  </r>
  <r>
    <x v="165"/>
    <n v="1287.45"/>
    <n v="0"/>
    <x v="165"/>
    <x v="165"/>
    <n v="562.4714555999999"/>
    <x v="0"/>
    <x v="0"/>
    <x v="5"/>
    <x v="14"/>
    <x v="1"/>
  </r>
  <r>
    <x v="166"/>
    <n v="2910.0815999999995"/>
    <n v="203.70571199999998"/>
    <x v="166"/>
    <x v="166"/>
    <n v="1182.3831489565437"/>
    <x v="0"/>
    <x v="0"/>
    <x v="5"/>
    <x v="15"/>
    <x v="1"/>
  </r>
  <r>
    <x v="167"/>
    <n v="3126.4001999999991"/>
    <n v="844.12805399999979"/>
    <x v="167"/>
    <x v="167"/>
    <n v="997.09731332164745"/>
    <x v="0"/>
    <x v="0"/>
    <x v="5"/>
    <x v="16"/>
    <x v="1"/>
  </r>
  <r>
    <x v="168"/>
    <n v="5276.9880000000003"/>
    <n v="527.69880000000001"/>
    <x v="168"/>
    <x v="168"/>
    <n v="2074.9074600095996"/>
    <x v="0"/>
    <x v="0"/>
    <x v="5"/>
    <x v="17"/>
    <x v="1"/>
  </r>
  <r>
    <x v="169"/>
    <n v="2645.3760000000002"/>
    <n v="449.71392000000009"/>
    <x v="169"/>
    <x v="169"/>
    <n v="959.25841480703991"/>
    <x v="0"/>
    <x v="0"/>
    <x v="5"/>
    <x v="18"/>
    <x v="1"/>
  </r>
  <r>
    <x v="170"/>
    <n v="1637.0100000000002"/>
    <n v="163.70100000000002"/>
    <x v="170"/>
    <x v="170"/>
    <n v="643.67102239199994"/>
    <x v="0"/>
    <x v="0"/>
    <x v="5"/>
    <x v="19"/>
    <x v="1"/>
  </r>
  <r>
    <x v="171"/>
    <n v="4499.9850000000006"/>
    <n v="3149.9895000000001"/>
    <x v="171"/>
    <x v="171"/>
    <n v="589.79683400400006"/>
    <x v="0"/>
    <x v="0"/>
    <x v="5"/>
    <x v="20"/>
    <x v="1"/>
  </r>
  <r>
    <x v="172"/>
    <n v="2645.3760000000002"/>
    <n v="449.71392000000009"/>
    <x v="169"/>
    <x v="169"/>
    <n v="959.25841480703991"/>
    <x v="0"/>
    <x v="0"/>
    <x v="5"/>
    <x v="21"/>
    <x v="1"/>
  </r>
  <r>
    <x v="173"/>
    <n v="2399.6"/>
    <n v="0"/>
    <x v="172"/>
    <x v="172"/>
    <n v="1048.3564447999997"/>
    <x v="0"/>
    <x v="0"/>
    <x v="5"/>
    <x v="22"/>
    <x v="1"/>
  </r>
  <r>
    <x v="174"/>
    <n v="3238.3049999999998"/>
    <n v="971.49149999999986"/>
    <x v="173"/>
    <x v="173"/>
    <n v="990.34361638799999"/>
    <x v="0"/>
    <x v="0"/>
    <x v="5"/>
    <x v="23"/>
    <x v="1"/>
  </r>
  <r>
    <x v="175"/>
    <n v="2291.8140000000003"/>
    <n v="229.18140000000005"/>
    <x v="174"/>
    <x v="174"/>
    <n v="901.13943134879992"/>
    <x v="0"/>
    <x v="0"/>
    <x v="5"/>
    <x v="24"/>
    <x v="1"/>
  </r>
  <r>
    <x v="176"/>
    <n v="2124.5000000000005"/>
    <n v="0"/>
    <x v="175"/>
    <x v="175"/>
    <n v="928.16855600000008"/>
    <x v="0"/>
    <x v="0"/>
    <x v="5"/>
    <x v="25"/>
    <x v="1"/>
  </r>
  <r>
    <x v="177"/>
    <n v="2757.7799999999997"/>
    <n v="0"/>
    <x v="176"/>
    <x v="176"/>
    <n v="1204.8409886399998"/>
    <x v="0"/>
    <x v="0"/>
    <x v="5"/>
    <x v="26"/>
    <x v="1"/>
  </r>
  <r>
    <x v="178"/>
    <n v="1549.98"/>
    <n v="0"/>
    <x v="177"/>
    <x v="177"/>
    <n v="677.1676622399998"/>
    <x v="0"/>
    <x v="0"/>
    <x v="5"/>
    <x v="27"/>
    <x v="1"/>
  </r>
  <r>
    <x v="179"/>
    <n v="2624.9850000000001"/>
    <n v="1312.4925000000001"/>
    <x v="178"/>
    <x v="178"/>
    <n v="573.41222333999985"/>
    <x v="0"/>
    <x v="0"/>
    <x v="5"/>
    <x v="28"/>
    <x v="1"/>
  </r>
  <r>
    <x v="180"/>
    <n v="3146.3999999999996"/>
    <n v="0"/>
    <x v="179"/>
    <x v="179"/>
    <n v="1374.6244031999997"/>
    <x v="0"/>
    <x v="0"/>
    <x v="5"/>
    <x v="29"/>
    <x v="1"/>
  </r>
  <r>
    <x v="181"/>
    <n v="2456.6190000000001"/>
    <n v="368.49285000000003"/>
    <x v="180"/>
    <x v="180"/>
    <n v="912.27725742119992"/>
    <x v="0"/>
    <x v="0"/>
    <x v="6"/>
    <x v="0"/>
    <x v="2"/>
  </r>
  <r>
    <x v="182"/>
    <n v="2228.6354999999999"/>
    <n v="780.02242499999988"/>
    <x v="181"/>
    <x v="181"/>
    <n v="632.88166911059989"/>
    <x v="0"/>
    <x v="0"/>
    <x v="6"/>
    <x v="1"/>
    <x v="2"/>
  </r>
  <r>
    <x v="183"/>
    <n v="2999.95"/>
    <n v="0"/>
    <x v="182"/>
    <x v="182"/>
    <n v="1310.6421555999996"/>
    <x v="0"/>
    <x v="0"/>
    <x v="6"/>
    <x v="2"/>
    <x v="2"/>
  </r>
  <r>
    <x v="184"/>
    <n v="4001.0399999999995"/>
    <n v="0"/>
    <x v="183"/>
    <x v="183"/>
    <n v="1748.0063635199995"/>
    <x v="0"/>
    <x v="0"/>
    <x v="6"/>
    <x v="3"/>
    <x v="2"/>
  </r>
  <r>
    <x v="185"/>
    <n v="4876.875"/>
    <n v="731.53125"/>
    <x v="184"/>
    <x v="184"/>
    <n v="1811.0509402499995"/>
    <x v="0"/>
    <x v="0"/>
    <x v="6"/>
    <x v="4"/>
    <x v="2"/>
  </r>
  <r>
    <x v="186"/>
    <n v="1788.8219999999997"/>
    <n v="536.64659999999992"/>
    <x v="185"/>
    <x v="185"/>
    <n v="547.06040615519964"/>
    <x v="0"/>
    <x v="0"/>
    <x v="6"/>
    <x v="5"/>
    <x v="2"/>
  </r>
  <r>
    <x v="187"/>
    <n v="3622.2899999999995"/>
    <n v="0"/>
    <x v="186"/>
    <x v="186"/>
    <n v="1582.5350335199994"/>
    <x v="0"/>
    <x v="0"/>
    <x v="6"/>
    <x v="6"/>
    <x v="2"/>
  </r>
  <r>
    <x v="188"/>
    <n v="1242.585"/>
    <n v="584.01495"/>
    <x v="187"/>
    <x v="187"/>
    <n v="287.72135200439993"/>
    <x v="0"/>
    <x v="0"/>
    <x v="6"/>
    <x v="7"/>
    <x v="2"/>
  </r>
  <r>
    <x v="189"/>
    <n v="4453.0500000000011"/>
    <n v="0"/>
    <x v="188"/>
    <x v="188"/>
    <n v="1945.4841084"/>
    <x v="0"/>
    <x v="0"/>
    <x v="6"/>
    <x v="8"/>
    <x v="2"/>
  </r>
  <r>
    <x v="190"/>
    <n v="2673.36"/>
    <n v="0"/>
    <x v="189"/>
    <x v="189"/>
    <n v="1167.9589036799998"/>
    <x v="0"/>
    <x v="0"/>
    <x v="6"/>
    <x v="9"/>
    <x v="2"/>
  </r>
  <r>
    <x v="191"/>
    <n v="2046.1949999999997"/>
    <n v="204.61949999999999"/>
    <x v="190"/>
    <x v="190"/>
    <n v="804.56223704399974"/>
    <x v="0"/>
    <x v="0"/>
    <x v="6"/>
    <x v="10"/>
    <x v="2"/>
  </r>
  <r>
    <x v="192"/>
    <n v="5451.2999999999993"/>
    <n v="0"/>
    <x v="191"/>
    <x v="191"/>
    <n v="2381.6075543999991"/>
    <x v="0"/>
    <x v="0"/>
    <x v="6"/>
    <x v="11"/>
    <x v="2"/>
  </r>
  <r>
    <x v="193"/>
    <n v="4535.9760000000006"/>
    <n v="907.19520000000011"/>
    <x v="192"/>
    <x v="192"/>
    <n v="1585.3707861503999"/>
    <x v="0"/>
    <x v="0"/>
    <x v="6"/>
    <x v="12"/>
    <x v="2"/>
  </r>
  <r>
    <x v="194"/>
    <n v="1722.2831999999999"/>
    <n v="292.78814399999999"/>
    <x v="193"/>
    <x v="193"/>
    <n v="624.52923602572776"/>
    <x v="0"/>
    <x v="0"/>
    <x v="6"/>
    <x v="13"/>
    <x v="2"/>
  </r>
  <r>
    <x v="195"/>
    <n v="2575.944"/>
    <n v="515.18880000000001"/>
    <x v="194"/>
    <x v="194"/>
    <n v="900.31921781759979"/>
    <x v="0"/>
    <x v="0"/>
    <x v="6"/>
    <x v="14"/>
    <x v="2"/>
  </r>
  <r>
    <x v="196"/>
    <n v="1007.4240000000001"/>
    <n v="100.74240000000002"/>
    <x v="195"/>
    <x v="195"/>
    <n v="396.11831086079997"/>
    <x v="0"/>
    <x v="0"/>
    <x v="6"/>
    <x v="15"/>
    <x v="2"/>
  </r>
  <r>
    <x v="197"/>
    <n v="2934.33"/>
    <n v="0"/>
    <x v="196"/>
    <x v="196"/>
    <n v="1281.9735650399998"/>
    <x v="0"/>
    <x v="0"/>
    <x v="6"/>
    <x v="16"/>
    <x v="2"/>
  </r>
  <r>
    <x v="198"/>
    <n v="4624.2900000000009"/>
    <n v="462.42900000000009"/>
    <x v="197"/>
    <x v="197"/>
    <n v="1818.2671285679999"/>
    <x v="0"/>
    <x v="0"/>
    <x v="6"/>
    <x v="17"/>
    <x v="2"/>
  </r>
  <r>
    <x v="199"/>
    <n v="1066.4460000000001"/>
    <n v="106.64460000000003"/>
    <x v="198"/>
    <x v="198"/>
    <n v="419.32571404319992"/>
    <x v="0"/>
    <x v="0"/>
    <x v="6"/>
    <x v="18"/>
    <x v="2"/>
  </r>
  <r>
    <x v="200"/>
    <n v="957.59999999999991"/>
    <n v="0"/>
    <x v="199"/>
    <x v="199"/>
    <n v="418.36394879999983"/>
    <x v="0"/>
    <x v="0"/>
    <x v="6"/>
    <x v="19"/>
    <x v="2"/>
  </r>
  <r>
    <x v="201"/>
    <n v="4864.32"/>
    <n v="486.43200000000002"/>
    <x v="200"/>
    <x v="200"/>
    <n v="1912.6467325439996"/>
    <x v="0"/>
    <x v="0"/>
    <x v="6"/>
    <x v="20"/>
    <x v="2"/>
  </r>
  <r>
    <x v="202"/>
    <n v="2154.9"/>
    <n v="0"/>
    <x v="201"/>
    <x v="201"/>
    <n v="941.44995119999987"/>
    <x v="0"/>
    <x v="0"/>
    <x v="6"/>
    <x v="21"/>
    <x v="2"/>
  </r>
  <r>
    <x v="203"/>
    <n v="1433.8394999999998"/>
    <n v="215.07592500000001"/>
    <x v="202"/>
    <x v="202"/>
    <n v="532.46318075459976"/>
    <x v="0"/>
    <x v="0"/>
    <x v="6"/>
    <x v="22"/>
    <x v="2"/>
  </r>
  <r>
    <x v="204"/>
    <n v="2784.5999999999995"/>
    <n v="0"/>
    <x v="203"/>
    <x v="203"/>
    <n v="1216.5583247999996"/>
    <x v="0"/>
    <x v="0"/>
    <x v="6"/>
    <x v="23"/>
    <x v="2"/>
  </r>
  <r>
    <x v="205"/>
    <n v="3063.27"/>
    <n v="0"/>
    <x v="60"/>
    <x v="60"/>
    <n v="1338.3059037599996"/>
    <x v="0"/>
    <x v="0"/>
    <x v="6"/>
    <x v="24"/>
    <x v="2"/>
  </r>
  <r>
    <x v="206"/>
    <n v="3404.5"/>
    <n v="0"/>
    <x v="204"/>
    <x v="204"/>
    <n v="1487.3851959999997"/>
    <x v="0"/>
    <x v="0"/>
    <x v="6"/>
    <x v="25"/>
    <x v="2"/>
  </r>
  <r>
    <x v="207"/>
    <n v="1606.23"/>
    <n v="0"/>
    <x v="205"/>
    <x v="205"/>
    <n v="701.74261223999986"/>
    <x v="0"/>
    <x v="0"/>
    <x v="6"/>
    <x v="26"/>
    <x v="2"/>
  </r>
  <r>
    <x v="208"/>
    <n v="2044.8000000000006"/>
    <n v="408.96000000000015"/>
    <x v="206"/>
    <x v="206"/>
    <n v="714.67886592000013"/>
    <x v="0"/>
    <x v="0"/>
    <x v="6"/>
    <x v="27"/>
    <x v="2"/>
  </r>
  <r>
    <x v="209"/>
    <n v="1214.8499999999999"/>
    <n v="0"/>
    <x v="207"/>
    <x v="207"/>
    <n v="530.75338679999982"/>
    <x v="0"/>
    <x v="0"/>
    <x v="6"/>
    <x v="28"/>
    <x v="2"/>
  </r>
  <r>
    <x v="210"/>
    <n v="1521"/>
    <n v="0"/>
    <x v="208"/>
    <x v="208"/>
    <n v="664.50664799999981"/>
    <x v="0"/>
    <x v="0"/>
    <x v="6"/>
    <x v="29"/>
    <x v="2"/>
  </r>
  <r>
    <x v="211"/>
    <n v="2443.9050000000002"/>
    <n v="244.39050000000003"/>
    <x v="209"/>
    <x v="209"/>
    <n v="960.94149087599988"/>
    <x v="0"/>
    <x v="0"/>
    <x v="6"/>
    <x v="30"/>
    <x v="2"/>
  </r>
  <r>
    <x v="212"/>
    <n v="1348.7040000000002"/>
    <n v="269.74080000000004"/>
    <x v="210"/>
    <x v="210"/>
    <n v="471.38607452159994"/>
    <x v="0"/>
    <x v="0"/>
    <x v="7"/>
    <x v="0"/>
    <x v="2"/>
  </r>
  <r>
    <x v="213"/>
    <n v="1141.8000000000002"/>
    <n v="0"/>
    <x v="211"/>
    <x v="211"/>
    <n v="498.83871839999995"/>
    <x v="0"/>
    <x v="0"/>
    <x v="7"/>
    <x v="1"/>
    <x v="2"/>
  </r>
  <r>
    <x v="214"/>
    <n v="1865.9699999999998"/>
    <n v="0"/>
    <x v="212"/>
    <x v="212"/>
    <n v="815.21990135999977"/>
    <x v="0"/>
    <x v="0"/>
    <x v="7"/>
    <x v="2"/>
    <x v="2"/>
  </r>
  <r>
    <x v="215"/>
    <n v="6998.64"/>
    <n v="0"/>
    <x v="213"/>
    <x v="213"/>
    <n v="3057.6218323199996"/>
    <x v="0"/>
    <x v="0"/>
    <x v="7"/>
    <x v="3"/>
    <x v="2"/>
  </r>
  <r>
    <x v="216"/>
    <n v="1091.25"/>
    <n v="0"/>
    <x v="214"/>
    <x v="214"/>
    <n v="476.75402999999994"/>
    <x v="0"/>
    <x v="0"/>
    <x v="7"/>
    <x v="4"/>
    <x v="2"/>
  </r>
  <r>
    <x v="217"/>
    <n v="1094.22"/>
    <n v="0"/>
    <x v="215"/>
    <x v="215"/>
    <n v="478.05158735999993"/>
    <x v="0"/>
    <x v="0"/>
    <x v="7"/>
    <x v="5"/>
    <x v="2"/>
  </r>
  <r>
    <x v="218"/>
    <n v="1320.6240000000003"/>
    <n v="132.06240000000003"/>
    <x v="216"/>
    <x v="216"/>
    <n v="519.26830030079998"/>
    <x v="0"/>
    <x v="0"/>
    <x v="7"/>
    <x v="6"/>
    <x v="2"/>
  </r>
  <r>
    <x v="219"/>
    <n v="2555.6400000000003"/>
    <n v="0"/>
    <x v="217"/>
    <x v="217"/>
    <n v="1116.5284483200001"/>
    <x v="0"/>
    <x v="0"/>
    <x v="7"/>
    <x v="7"/>
    <x v="2"/>
  </r>
  <r>
    <x v="220"/>
    <n v="3498.7200000000003"/>
    <n v="0"/>
    <x v="218"/>
    <x v="218"/>
    <n v="1528.5487833599998"/>
    <x v="0"/>
    <x v="0"/>
    <x v="7"/>
    <x v="8"/>
    <x v="2"/>
  </r>
  <r>
    <x v="221"/>
    <n v="1439.9759999999999"/>
    <n v="575.99040000000002"/>
    <x v="219"/>
    <x v="219"/>
    <n v="377.46494081279985"/>
    <x v="0"/>
    <x v="0"/>
    <x v="7"/>
    <x v="9"/>
    <x v="2"/>
  </r>
  <r>
    <x v="222"/>
    <n v="2272.8600000000006"/>
    <n v="0"/>
    <x v="220"/>
    <x v="220"/>
    <n v="992.98525968000001"/>
    <x v="0"/>
    <x v="0"/>
    <x v="7"/>
    <x v="10"/>
    <x v="2"/>
  </r>
  <r>
    <x v="223"/>
    <n v="5211.12"/>
    <n v="0"/>
    <x v="162"/>
    <x v="162"/>
    <n v="2276.6757945599993"/>
    <x v="0"/>
    <x v="0"/>
    <x v="7"/>
    <x v="11"/>
    <x v="2"/>
  </r>
  <r>
    <x v="224"/>
    <n v="2582.16"/>
    <n v="0"/>
    <x v="54"/>
    <x v="54"/>
    <n v="1128.1147180799999"/>
    <x v="0"/>
    <x v="0"/>
    <x v="7"/>
    <x v="12"/>
    <x v="2"/>
  </r>
  <r>
    <x v="225"/>
    <n v="3194.55"/>
    <n v="0"/>
    <x v="221"/>
    <x v="221"/>
    <n v="1395.6605603999997"/>
    <x v="0"/>
    <x v="0"/>
    <x v="7"/>
    <x v="13"/>
    <x v="2"/>
  </r>
  <r>
    <x v="226"/>
    <n v="1704.9959999999996"/>
    <n v="170.49959999999999"/>
    <x v="222"/>
    <x v="222"/>
    <n v="670.40306320319974"/>
    <x v="0"/>
    <x v="0"/>
    <x v="7"/>
    <x v="14"/>
    <x v="2"/>
  </r>
  <r>
    <x v="227"/>
    <n v="1538.7209999999998"/>
    <n v="230.80815000000001"/>
    <x v="223"/>
    <x v="223"/>
    <n v="571.41142921079972"/>
    <x v="0"/>
    <x v="0"/>
    <x v="7"/>
    <x v="15"/>
    <x v="2"/>
  </r>
  <r>
    <x v="228"/>
    <n v="1381.3199999999997"/>
    <n v="0"/>
    <x v="224"/>
    <x v="224"/>
    <n v="603.48213215999976"/>
    <x v="0"/>
    <x v="0"/>
    <x v="7"/>
    <x v="16"/>
    <x v="2"/>
  </r>
  <r>
    <x v="229"/>
    <n v="1181.547"/>
    <n v="118.15470000000001"/>
    <x v="225"/>
    <x v="225"/>
    <n v="464.58333516239992"/>
    <x v="0"/>
    <x v="0"/>
    <x v="7"/>
    <x v="17"/>
    <x v="2"/>
  </r>
  <r>
    <x v="230"/>
    <n v="1696.2479999999998"/>
    <n v="169.62479999999999"/>
    <x v="226"/>
    <x v="226"/>
    <n v="666.9633566015998"/>
    <x v="0"/>
    <x v="0"/>
    <x v="7"/>
    <x v="18"/>
    <x v="2"/>
  </r>
  <r>
    <x v="231"/>
    <n v="3359.9520000000002"/>
    <n v="671.99040000000014"/>
    <x v="227"/>
    <x v="227"/>
    <n v="1174.3381675007997"/>
    <x v="0"/>
    <x v="0"/>
    <x v="7"/>
    <x v="19"/>
    <x v="2"/>
  </r>
  <r>
    <x v="232"/>
    <n v="4663.7360000000008"/>
    <n v="932.74720000000025"/>
    <x v="228"/>
    <x v="228"/>
    <n v="1630.0242348543998"/>
    <x v="0"/>
    <x v="0"/>
    <x v="7"/>
    <x v="20"/>
    <x v="2"/>
  </r>
  <r>
    <x v="233"/>
    <n v="1237.56"/>
    <n v="0"/>
    <x v="229"/>
    <x v="229"/>
    <n v="540.67511327999989"/>
    <x v="0"/>
    <x v="0"/>
    <x v="7"/>
    <x v="21"/>
    <x v="2"/>
  </r>
  <r>
    <x v="234"/>
    <n v="1274.7"/>
    <n v="0"/>
    <x v="230"/>
    <x v="230"/>
    <n v="556.90113359999987"/>
    <x v="0"/>
    <x v="0"/>
    <x v="7"/>
    <x v="22"/>
    <x v="2"/>
  </r>
  <r>
    <x v="235"/>
    <n v="3172.14"/>
    <n v="0"/>
    <x v="231"/>
    <x v="231"/>
    <n v="1385.8699003199997"/>
    <x v="0"/>
    <x v="0"/>
    <x v="7"/>
    <x v="23"/>
    <x v="2"/>
  </r>
  <r>
    <x v="236"/>
    <n v="4305.5520000000006"/>
    <n v="861.11040000000014"/>
    <x v="232"/>
    <x v="232"/>
    <n v="1504.8352017407999"/>
    <x v="0"/>
    <x v="0"/>
    <x v="7"/>
    <x v="24"/>
    <x v="2"/>
  </r>
  <r>
    <x v="237"/>
    <n v="3979.29"/>
    <n v="0"/>
    <x v="233"/>
    <x v="233"/>
    <n v="1738.5040495199996"/>
    <x v="0"/>
    <x v="0"/>
    <x v="7"/>
    <x v="25"/>
    <x v="2"/>
  </r>
  <r>
    <x v="238"/>
    <n v="1586.6899999999998"/>
    <n v="0"/>
    <x v="234"/>
    <x v="234"/>
    <n v="693.20582071999979"/>
    <x v="0"/>
    <x v="0"/>
    <x v="7"/>
    <x v="26"/>
    <x v="2"/>
  </r>
  <r>
    <x v="239"/>
    <n v="2395.2000000000003"/>
    <n v="479.04000000000008"/>
    <x v="235"/>
    <x v="235"/>
    <n v="837.1473100799999"/>
    <x v="0"/>
    <x v="0"/>
    <x v="7"/>
    <x v="27"/>
    <x v="2"/>
  </r>
  <r>
    <x v="240"/>
    <n v="1259.97"/>
    <n v="0"/>
    <x v="236"/>
    <x v="236"/>
    <n v="550.46577335999984"/>
    <x v="0"/>
    <x v="0"/>
    <x v="7"/>
    <x v="28"/>
    <x v="2"/>
  </r>
  <r>
    <x v="241"/>
    <n v="2058"/>
    <n v="0"/>
    <x v="237"/>
    <x v="237"/>
    <n v="899.11550399999987"/>
    <x v="0"/>
    <x v="0"/>
    <x v="7"/>
    <x v="29"/>
    <x v="2"/>
  </r>
  <r>
    <x v="242"/>
    <n v="2539.8764999999994"/>
    <n v="177.79135499999998"/>
    <x v="238"/>
    <x v="238"/>
    <n v="1031.9666548287596"/>
    <x v="0"/>
    <x v="0"/>
    <x v="7"/>
    <x v="30"/>
    <x v="2"/>
  </r>
  <r>
    <x v="243"/>
    <n v="2898.21"/>
    <n v="0"/>
    <x v="239"/>
    <x v="239"/>
    <n v="1266.1931704799997"/>
    <x v="0"/>
    <x v="0"/>
    <x v="8"/>
    <x v="0"/>
    <x v="2"/>
  </r>
  <r>
    <x v="244"/>
    <n v="1320.0075000000002"/>
    <n v="198.00112500000003"/>
    <x v="240"/>
    <x v="240"/>
    <n v="490.19112116099996"/>
    <x v="0"/>
    <x v="0"/>
    <x v="8"/>
    <x v="1"/>
    <x v="2"/>
  </r>
  <r>
    <x v="245"/>
    <n v="2171.16"/>
    <n v="1519.8119999999999"/>
    <x v="241"/>
    <x v="241"/>
    <n v="284.56612502399992"/>
    <x v="0"/>
    <x v="0"/>
    <x v="8"/>
    <x v="2"/>
    <x v="2"/>
  </r>
  <r>
    <x v="246"/>
    <n v="4448.223"/>
    <n v="444.82230000000004"/>
    <x v="242"/>
    <x v="242"/>
    <n v="1749.0377250215995"/>
    <x v="0"/>
    <x v="0"/>
    <x v="8"/>
    <x v="3"/>
    <x v="2"/>
  </r>
  <r>
    <x v="247"/>
    <n v="1913.3999999999999"/>
    <n v="0"/>
    <x v="243"/>
    <x v="243"/>
    <n v="835.94149919999984"/>
    <x v="0"/>
    <x v="0"/>
    <x v="8"/>
    <x v="4"/>
    <x v="2"/>
  </r>
  <r>
    <x v="248"/>
    <n v="2300.6159999999995"/>
    <n v="920.24639999999988"/>
    <x v="244"/>
    <x v="244"/>
    <n v="603.0669138047997"/>
    <x v="0"/>
    <x v="0"/>
    <x v="8"/>
    <x v="5"/>
    <x v="2"/>
  </r>
  <r>
    <x v="249"/>
    <n v="2615.94"/>
    <n v="0"/>
    <x v="245"/>
    <x v="245"/>
    <n v="1142.8727947199998"/>
    <x v="0"/>
    <x v="0"/>
    <x v="8"/>
    <x v="6"/>
    <x v="2"/>
  </r>
  <r>
    <x v="250"/>
    <n v="1066.68"/>
    <n v="0"/>
    <x v="246"/>
    <x v="246"/>
    <n v="466.01969183999995"/>
    <x v="0"/>
    <x v="0"/>
    <x v="8"/>
    <x v="7"/>
    <x v="2"/>
  </r>
  <r>
    <x v="251"/>
    <n v="3504.9"/>
    <n v="0"/>
    <x v="247"/>
    <x v="247"/>
    <n v="1531.2487511999998"/>
    <x v="0"/>
    <x v="0"/>
    <x v="8"/>
    <x v="8"/>
    <x v="2"/>
  </r>
  <r>
    <x v="252"/>
    <n v="2544.6000000000004"/>
    <n v="0"/>
    <x v="248"/>
    <x v="248"/>
    <n v="1111.7052048"/>
    <x v="0"/>
    <x v="0"/>
    <x v="8"/>
    <x v="9"/>
    <x v="2"/>
  </r>
  <r>
    <x v="253"/>
    <n v="3694.68"/>
    <n v="0"/>
    <x v="249"/>
    <x v="249"/>
    <n v="1614.1613558399995"/>
    <x v="0"/>
    <x v="0"/>
    <x v="8"/>
    <x v="10"/>
    <x v="2"/>
  </r>
  <r>
    <x v="254"/>
    <n v="2214.8490000000002"/>
    <n v="664.4547"/>
    <x v="250"/>
    <x v="250"/>
    <n v="677.34866493839991"/>
    <x v="0"/>
    <x v="0"/>
    <x v="8"/>
    <x v="11"/>
    <x v="2"/>
  </r>
  <r>
    <x v="255"/>
    <n v="1236.4799999999998"/>
    <n v="0"/>
    <x v="251"/>
    <x v="251"/>
    <n v="540.20327423999981"/>
    <x v="0"/>
    <x v="0"/>
    <x v="8"/>
    <x v="12"/>
    <x v="2"/>
  </r>
  <r>
    <x v="256"/>
    <n v="1805.9"/>
    <n v="0"/>
    <x v="252"/>
    <x v="252"/>
    <n v="788.97603919999983"/>
    <x v="0"/>
    <x v="0"/>
    <x v="8"/>
    <x v="13"/>
    <x v="2"/>
  </r>
  <r>
    <x v="257"/>
    <n v="3059.982"/>
    <n v="1223.9928"/>
    <x v="253"/>
    <x v="253"/>
    <n v="802.1216496095999"/>
    <x v="0"/>
    <x v="0"/>
    <x v="8"/>
    <x v="14"/>
    <x v="2"/>
  </r>
  <r>
    <x v="258"/>
    <n v="1687.8"/>
    <n v="0"/>
    <x v="254"/>
    <x v="254"/>
    <n v="737.37956639999982"/>
    <x v="0"/>
    <x v="0"/>
    <x v="8"/>
    <x v="15"/>
    <x v="2"/>
  </r>
  <r>
    <x v="259"/>
    <n v="2715.9300000000003"/>
    <n v="0"/>
    <x v="255"/>
    <x v="255"/>
    <n v="1186.55722584"/>
    <x v="0"/>
    <x v="0"/>
    <x v="8"/>
    <x v="16"/>
    <x v="2"/>
  </r>
  <r>
    <x v="260"/>
    <n v="1810.3"/>
    <n v="0"/>
    <x v="256"/>
    <x v="256"/>
    <n v="790.89834639999981"/>
    <x v="0"/>
    <x v="0"/>
    <x v="8"/>
    <x v="17"/>
    <x v="2"/>
  </r>
  <r>
    <x v="261"/>
    <n v="2120.5"/>
    <n v="0"/>
    <x v="257"/>
    <x v="257"/>
    <n v="926.42100399999993"/>
    <x v="0"/>
    <x v="0"/>
    <x v="8"/>
    <x v="18"/>
    <x v="2"/>
  </r>
  <r>
    <x v="262"/>
    <n v="1275"/>
    <n v="0"/>
    <x v="258"/>
    <x v="258"/>
    <n v="557.03219999999988"/>
    <x v="0"/>
    <x v="0"/>
    <x v="8"/>
    <x v="19"/>
    <x v="2"/>
  </r>
  <r>
    <x v="263"/>
    <n v="1593.6480000000001"/>
    <n v="239.0472"/>
    <x v="259"/>
    <x v="259"/>
    <n v="591.8088343103999"/>
    <x v="0"/>
    <x v="0"/>
    <x v="8"/>
    <x v="20"/>
    <x v="2"/>
  </r>
  <r>
    <x v="264"/>
    <n v="1114.2360000000001"/>
    <n v="111.42360000000002"/>
    <x v="260"/>
    <x v="260"/>
    <n v="438.1167038111999"/>
    <x v="0"/>
    <x v="0"/>
    <x v="8"/>
    <x v="21"/>
    <x v="2"/>
  </r>
  <r>
    <x v="265"/>
    <n v="2944.08"/>
    <n v="294.40800000000002"/>
    <x v="261"/>
    <x v="261"/>
    <n v="1157.6099007359999"/>
    <x v="0"/>
    <x v="0"/>
    <x v="8"/>
    <x v="22"/>
    <x v="2"/>
  </r>
  <r>
    <x v="266"/>
    <n v="3309.2597999999998"/>
    <n v="562.57416599999999"/>
    <x v="262"/>
    <x v="262"/>
    <n v="1199.9939932669918"/>
    <x v="0"/>
    <x v="0"/>
    <x v="8"/>
    <x v="23"/>
    <x v="2"/>
  </r>
  <r>
    <x v="267"/>
    <n v="897.48000000000013"/>
    <n v="0"/>
    <x v="263"/>
    <x v="263"/>
    <n v="392.09824223999999"/>
    <x v="0"/>
    <x v="0"/>
    <x v="8"/>
    <x v="24"/>
    <x v="2"/>
  </r>
  <r>
    <x v="268"/>
    <n v="2056.0499999999997"/>
    <n v="0"/>
    <x v="264"/>
    <x v="264"/>
    <n v="898.26357239999959"/>
    <x v="0"/>
    <x v="0"/>
    <x v="8"/>
    <x v="25"/>
    <x v="2"/>
  </r>
  <r>
    <x v="269"/>
    <n v="2365.6592000000001"/>
    <n v="4.7313184000000001"/>
    <x v="265"/>
    <x v="265"/>
    <n v="1031.4610603364606"/>
    <x v="0"/>
    <x v="0"/>
    <x v="8"/>
    <x v="26"/>
    <x v="2"/>
  </r>
  <r>
    <x v="270"/>
    <n v="1336.356"/>
    <n v="534.54240000000004"/>
    <x v="266"/>
    <x v="266"/>
    <n v="350.30274007679992"/>
    <x v="0"/>
    <x v="0"/>
    <x v="8"/>
    <x v="27"/>
    <x v="2"/>
  </r>
  <r>
    <x v="271"/>
    <n v="3038.64"/>
    <n v="0"/>
    <x v="267"/>
    <x v="267"/>
    <n v="1327.5453523199997"/>
    <x v="0"/>
    <x v="0"/>
    <x v="8"/>
    <x v="28"/>
    <x v="2"/>
  </r>
  <r>
    <x v="272"/>
    <n v="2698.6499999999996"/>
    <n v="0"/>
    <x v="268"/>
    <x v="268"/>
    <n v="1179.0078011999994"/>
    <x v="0"/>
    <x v="0"/>
    <x v="8"/>
    <x v="29"/>
    <x v="2"/>
  </r>
  <r>
    <x v="273"/>
    <n v="3799.0800000000004"/>
    <n v="0"/>
    <x v="269"/>
    <x v="269"/>
    <n v="1659.7724630399998"/>
    <x v="0"/>
    <x v="0"/>
    <x v="9"/>
    <x v="0"/>
    <x v="3"/>
  </r>
  <r>
    <x v="274"/>
    <n v="2756.3399999999992"/>
    <n v="0"/>
    <x v="270"/>
    <x v="270"/>
    <n v="1204.2118699199993"/>
    <x v="0"/>
    <x v="0"/>
    <x v="9"/>
    <x v="1"/>
    <x v="3"/>
  </r>
  <r>
    <x v="275"/>
    <n v="983.88000000000011"/>
    <n v="98.388000000000019"/>
    <x v="271"/>
    <x v="271"/>
    <n v="386.86082889599993"/>
    <x v="0"/>
    <x v="0"/>
    <x v="9"/>
    <x v="2"/>
    <x v="3"/>
  </r>
  <r>
    <x v="276"/>
    <n v="1719.8069999999998"/>
    <n v="464.34788999999995"/>
    <x v="272"/>
    <x v="272"/>
    <n v="548.49501964967988"/>
    <x v="0"/>
    <x v="0"/>
    <x v="9"/>
    <x v="3"/>
    <x v="3"/>
  </r>
  <r>
    <x v="277"/>
    <n v="1421.5410000000002"/>
    <n v="241.66197000000005"/>
    <x v="273"/>
    <x v="273"/>
    <n v="515.47498965863997"/>
    <x v="0"/>
    <x v="0"/>
    <x v="9"/>
    <x v="4"/>
    <x v="3"/>
  </r>
  <r>
    <x v="278"/>
    <n v="1053.6884"/>
    <n v="2.1073767999999999"/>
    <x v="274"/>
    <x v="274"/>
    <n v="459.42313006380147"/>
    <x v="0"/>
    <x v="0"/>
    <x v="9"/>
    <x v="5"/>
    <x v="3"/>
  </r>
  <r>
    <x v="279"/>
    <n v="1440.8400000000001"/>
    <n v="720.42000000000007"/>
    <x v="275"/>
    <x v="275"/>
    <n v="314.74285295999994"/>
    <x v="0"/>
    <x v="0"/>
    <x v="9"/>
    <x v="6"/>
    <x v="3"/>
  </r>
  <r>
    <x v="280"/>
    <n v="2544.3719999999998"/>
    <n v="254.43719999999999"/>
    <x v="276"/>
    <x v="276"/>
    <n v="1000.4450349023999"/>
    <x v="0"/>
    <x v="0"/>
    <x v="9"/>
    <x v="7"/>
    <x v="3"/>
  </r>
  <r>
    <x v="281"/>
    <n v="2625.12"/>
    <n v="0"/>
    <x v="277"/>
    <x v="277"/>
    <n v="1146.8834265599996"/>
    <x v="0"/>
    <x v="0"/>
    <x v="9"/>
    <x v="8"/>
    <x v="3"/>
  </r>
  <r>
    <x v="282"/>
    <n v="1554.48"/>
    <n v="0"/>
    <x v="278"/>
    <x v="278"/>
    <n v="679.13365823999982"/>
    <x v="0"/>
    <x v="0"/>
    <x v="9"/>
    <x v="9"/>
    <x v="3"/>
  </r>
  <r>
    <x v="283"/>
    <n v="1278.0000000000005"/>
    <n v="0"/>
    <x v="279"/>
    <x v="279"/>
    <n v="558.34286400000008"/>
    <x v="0"/>
    <x v="0"/>
    <x v="9"/>
    <x v="10"/>
    <x v="3"/>
  </r>
  <r>
    <x v="284"/>
    <n v="3474.0800000000004"/>
    <n v="0"/>
    <x v="280"/>
    <x v="280"/>
    <n v="1517.7838630399999"/>
    <x v="0"/>
    <x v="0"/>
    <x v="9"/>
    <x v="11"/>
    <x v="3"/>
  </r>
  <r>
    <x v="285"/>
    <n v="2550"/>
    <n v="0"/>
    <x v="281"/>
    <x v="281"/>
    <n v="1114.0643999999998"/>
    <x v="0"/>
    <x v="0"/>
    <x v="9"/>
    <x v="12"/>
    <x v="3"/>
  </r>
  <r>
    <x v="286"/>
    <n v="1101.48"/>
    <n v="0"/>
    <x v="282"/>
    <x v="282"/>
    <n v="481.22339423999995"/>
    <x v="0"/>
    <x v="0"/>
    <x v="9"/>
    <x v="13"/>
    <x v="3"/>
  </r>
  <r>
    <x v="287"/>
    <n v="1016.792"/>
    <n v="203.35840000000002"/>
    <x v="283"/>
    <x v="283"/>
    <n v="355.37937863679991"/>
    <x v="0"/>
    <x v="0"/>
    <x v="9"/>
    <x v="14"/>
    <x v="3"/>
  </r>
  <r>
    <x v="288"/>
    <n v="1199.9760000000001"/>
    <n v="239.99520000000004"/>
    <x v="284"/>
    <x v="284"/>
    <n v="419.40409175039997"/>
    <x v="0"/>
    <x v="0"/>
    <x v="9"/>
    <x v="15"/>
    <x v="3"/>
  </r>
  <r>
    <x v="289"/>
    <n v="934.24800000000005"/>
    <n v="560.54880000000003"/>
    <x v="285"/>
    <x v="285"/>
    <n v="163.26469608959999"/>
    <x v="0"/>
    <x v="0"/>
    <x v="9"/>
    <x v="16"/>
    <x v="3"/>
  </r>
  <r>
    <x v="290"/>
    <n v="10499.97"/>
    <n v="0"/>
    <x v="286"/>
    <x v="286"/>
    <n v="4587.3108933599988"/>
    <x v="0"/>
    <x v="0"/>
    <x v="9"/>
    <x v="17"/>
    <x v="3"/>
  </r>
  <r>
    <x v="291"/>
    <n v="3908.88"/>
    <n v="0"/>
    <x v="287"/>
    <x v="287"/>
    <n v="1707.7427654399996"/>
    <x v="0"/>
    <x v="0"/>
    <x v="9"/>
    <x v="18"/>
    <x v="3"/>
  </r>
  <r>
    <x v="292"/>
    <n v="2142.3000000000002"/>
    <n v="0"/>
    <x v="288"/>
    <x v="288"/>
    <n v="935.94516239999996"/>
    <x v="0"/>
    <x v="0"/>
    <x v="9"/>
    <x v="19"/>
    <x v="3"/>
  </r>
  <r>
    <x v="293"/>
    <n v="1900.5839999999998"/>
    <n v="760.23360000000002"/>
    <x v="289"/>
    <x v="289"/>
    <n v="498.20540555519983"/>
    <x v="0"/>
    <x v="0"/>
    <x v="9"/>
    <x v="20"/>
    <x v="3"/>
  </r>
  <r>
    <x v="294"/>
    <n v="1840.6799999999998"/>
    <n v="0"/>
    <x v="290"/>
    <x v="290"/>
    <n v="804.1710038399998"/>
    <x v="0"/>
    <x v="0"/>
    <x v="9"/>
    <x v="21"/>
    <x v="3"/>
  </r>
  <r>
    <x v="295"/>
    <n v="2624.04"/>
    <n v="0"/>
    <x v="291"/>
    <x v="291"/>
    <n v="1146.4115875199998"/>
    <x v="0"/>
    <x v="0"/>
    <x v="9"/>
    <x v="22"/>
    <x v="3"/>
  </r>
  <r>
    <x v="296"/>
    <n v="3076.5"/>
    <n v="0"/>
    <x v="292"/>
    <x v="292"/>
    <n v="1344.0859319999997"/>
    <x v="0"/>
    <x v="0"/>
    <x v="9"/>
    <x v="23"/>
    <x v="3"/>
  </r>
  <r>
    <x v="297"/>
    <n v="3181.7718"/>
    <n v="540.901206"/>
    <x v="293"/>
    <x v="293"/>
    <n v="1153.7646720714718"/>
    <x v="0"/>
    <x v="0"/>
    <x v="9"/>
    <x v="24"/>
    <x v="3"/>
  </r>
  <r>
    <x v="298"/>
    <n v="1392.6330000000003"/>
    <n v="139.26330000000004"/>
    <x v="294"/>
    <x v="294"/>
    <n v="547.58218149359993"/>
    <x v="0"/>
    <x v="0"/>
    <x v="9"/>
    <x v="25"/>
    <x v="3"/>
  </r>
  <r>
    <x v="299"/>
    <n v="1296.2400000000002"/>
    <n v="0"/>
    <x v="295"/>
    <x v="295"/>
    <n v="566.31170111999995"/>
    <x v="0"/>
    <x v="0"/>
    <x v="9"/>
    <x v="26"/>
    <x v="3"/>
  </r>
  <r>
    <x v="300"/>
    <n v="1682.91"/>
    <n v="0"/>
    <x v="296"/>
    <x v="296"/>
    <n v="735.24318407999988"/>
    <x v="0"/>
    <x v="0"/>
    <x v="9"/>
    <x v="27"/>
    <x v="3"/>
  </r>
  <r>
    <x v="301"/>
    <n v="1278.0000000000005"/>
    <n v="0"/>
    <x v="279"/>
    <x v="279"/>
    <n v="558.34286400000008"/>
    <x v="0"/>
    <x v="0"/>
    <x v="9"/>
    <x v="28"/>
    <x v="3"/>
  </r>
  <r>
    <x v="302"/>
    <n v="2570.7599999999998"/>
    <n v="0"/>
    <x v="297"/>
    <x v="297"/>
    <n v="1123.1341948799998"/>
    <x v="0"/>
    <x v="0"/>
    <x v="9"/>
    <x v="29"/>
    <x v="3"/>
  </r>
  <r>
    <x v="303"/>
    <n v="2332.96"/>
    <n v="466.59200000000004"/>
    <x v="298"/>
    <x v="298"/>
    <n v="815.39378278399977"/>
    <x v="0"/>
    <x v="0"/>
    <x v="9"/>
    <x v="30"/>
    <x v="3"/>
  </r>
  <r>
    <x v="304"/>
    <n v="1582.1999999999998"/>
    <n v="632.88"/>
    <x v="299"/>
    <x v="299"/>
    <n v="414.74651615999983"/>
    <x v="0"/>
    <x v="0"/>
    <x v="10"/>
    <x v="0"/>
    <x v="3"/>
  </r>
  <r>
    <x v="305"/>
    <n v="1801.6320000000001"/>
    <n v="360.32640000000004"/>
    <x v="300"/>
    <x v="300"/>
    <n v="629.68912097279986"/>
    <x v="0"/>
    <x v="0"/>
    <x v="10"/>
    <x v="1"/>
    <x v="3"/>
  </r>
  <r>
    <x v="306"/>
    <n v="1512"/>
    <n v="0"/>
    <x v="301"/>
    <x v="301"/>
    <n v="660.57465599999989"/>
    <x v="0"/>
    <x v="0"/>
    <x v="10"/>
    <x v="2"/>
    <x v="3"/>
  </r>
  <r>
    <x v="307"/>
    <n v="695.7"/>
    <n v="347.85"/>
    <x v="302"/>
    <x v="302"/>
    <n v="151.9714908"/>
    <x v="0"/>
    <x v="0"/>
    <x v="10"/>
    <x v="3"/>
    <x v="3"/>
  </r>
  <r>
    <x v="308"/>
    <n v="2550"/>
    <n v="0"/>
    <x v="281"/>
    <x v="281"/>
    <n v="1114.0643999999998"/>
    <x v="0"/>
    <x v="0"/>
    <x v="10"/>
    <x v="4"/>
    <x v="3"/>
  </r>
  <r>
    <x v="309"/>
    <n v="2025.3600000000001"/>
    <n v="405.07200000000006"/>
    <x v="303"/>
    <x v="303"/>
    <n v="707.88438374399993"/>
    <x v="0"/>
    <x v="0"/>
    <x v="10"/>
    <x v="5"/>
    <x v="3"/>
  </r>
  <r>
    <x v="310"/>
    <n v="2285.6999999999994"/>
    <n v="0"/>
    <x v="304"/>
    <x v="304"/>
    <n v="998.5949015999995"/>
    <x v="0"/>
    <x v="0"/>
    <x v="10"/>
    <x v="6"/>
    <x v="3"/>
  </r>
  <r>
    <x v="311"/>
    <n v="1029.2588999999998"/>
    <n v="72.04812299999999"/>
    <x v="305"/>
    <x v="305"/>
    <n v="418.19390194197581"/>
    <x v="0"/>
    <x v="0"/>
    <x v="10"/>
    <x v="7"/>
    <x v="3"/>
  </r>
  <r>
    <x v="312"/>
    <n v="1058.2792000000002"/>
    <n v="2.1165584000000002"/>
    <x v="306"/>
    <x v="306"/>
    <n v="461.4247841633408"/>
    <x v="0"/>
    <x v="0"/>
    <x v="10"/>
    <x v="8"/>
    <x v="3"/>
  </r>
  <r>
    <x v="313"/>
    <n v="5751.5400000000009"/>
    <n v="0"/>
    <x v="307"/>
    <x v="307"/>
    <n v="2512.7788075199996"/>
    <x v="0"/>
    <x v="0"/>
    <x v="10"/>
    <x v="9"/>
    <x v="3"/>
  </r>
  <r>
    <x v="314"/>
    <n v="2442.069"/>
    <n v="244.20690000000002"/>
    <x v="308"/>
    <x v="308"/>
    <n v="960.2195771447997"/>
    <x v="0"/>
    <x v="0"/>
    <x v="10"/>
    <x v="10"/>
    <x v="3"/>
  </r>
  <r>
    <x v="315"/>
    <n v="1190.52"/>
    <n v="0"/>
    <x v="309"/>
    <x v="309"/>
    <n v="520.12390175999985"/>
    <x v="0"/>
    <x v="0"/>
    <x v="10"/>
    <x v="11"/>
    <x v="3"/>
  </r>
  <r>
    <x v="316"/>
    <n v="3150.8189999999995"/>
    <n v="315.08189999999996"/>
    <x v="310"/>
    <x v="310"/>
    <n v="1238.8995101447995"/>
    <x v="0"/>
    <x v="0"/>
    <x v="10"/>
    <x v="12"/>
    <x v="3"/>
  </r>
  <r>
    <x v="317"/>
    <n v="1599.9"/>
    <n v="0"/>
    <x v="311"/>
    <x v="311"/>
    <n v="698.97711119999997"/>
    <x v="0"/>
    <x v="0"/>
    <x v="10"/>
    <x v="13"/>
    <x v="3"/>
  </r>
  <r>
    <x v="318"/>
    <n v="2063.4"/>
    <n v="0"/>
    <x v="312"/>
    <x v="312"/>
    <n v="901.4746991999998"/>
    <x v="0"/>
    <x v="0"/>
    <x v="10"/>
    <x v="14"/>
    <x v="3"/>
  </r>
  <r>
    <x v="319"/>
    <n v="1269.8999999999999"/>
    <n v="0"/>
    <x v="313"/>
    <x v="313"/>
    <n v="554.80407119999973"/>
    <x v="0"/>
    <x v="0"/>
    <x v="10"/>
    <x v="15"/>
    <x v="3"/>
  </r>
  <r>
    <x v="320"/>
    <n v="3274.0200000000004"/>
    <n v="0"/>
    <x v="314"/>
    <x v="314"/>
    <n v="1430.38004976"/>
    <x v="0"/>
    <x v="0"/>
    <x v="10"/>
    <x v="16"/>
    <x v="3"/>
  </r>
  <r>
    <x v="321"/>
    <n v="848.32"/>
    <n v="0"/>
    <x v="315"/>
    <x v="315"/>
    <n v="370.62082815999992"/>
    <x v="0"/>
    <x v="0"/>
    <x v="10"/>
    <x v="17"/>
    <x v="3"/>
  </r>
  <r>
    <x v="322"/>
    <n v="3080"/>
    <n v="0"/>
    <x v="316"/>
    <x v="316"/>
    <n v="1345.6150399999997"/>
    <x v="0"/>
    <x v="0"/>
    <x v="10"/>
    <x v="18"/>
    <x v="3"/>
  </r>
  <r>
    <x v="323"/>
    <n v="2847.36"/>
    <n v="0"/>
    <x v="317"/>
    <x v="317"/>
    <n v="1243.9774156799999"/>
    <x v="0"/>
    <x v="0"/>
    <x v="10"/>
    <x v="19"/>
    <x v="3"/>
  </r>
  <r>
    <x v="324"/>
    <n v="1725.75"/>
    <n v="431.4375"/>
    <x v="318"/>
    <x v="318"/>
    <n v="565.46959949999996"/>
    <x v="0"/>
    <x v="0"/>
    <x v="10"/>
    <x v="20"/>
    <x v="3"/>
  </r>
  <r>
    <x v="325"/>
    <n v="1479.3137999999997"/>
    <n v="103.55196599999999"/>
    <x v="319"/>
    <x v="319"/>
    <n v="601.05383613259164"/>
    <x v="0"/>
    <x v="0"/>
    <x v="10"/>
    <x v="21"/>
    <x v="3"/>
  </r>
  <r>
    <x v="326"/>
    <n v="4899.93"/>
    <n v="0"/>
    <x v="158"/>
    <x v="158"/>
    <n v="2140.7206178399997"/>
    <x v="0"/>
    <x v="0"/>
    <x v="10"/>
    <x v="22"/>
    <x v="3"/>
  </r>
  <r>
    <x v="327"/>
    <n v="1282.2299999999998"/>
    <n v="0"/>
    <x v="320"/>
    <x v="320"/>
    <n v="560.19090023999979"/>
    <x v="0"/>
    <x v="0"/>
    <x v="10"/>
    <x v="23"/>
    <x v="3"/>
  </r>
  <r>
    <x v="328"/>
    <n v="2478.6"/>
    <n v="0"/>
    <x v="321"/>
    <x v="321"/>
    <n v="1082.8705967999997"/>
    <x v="0"/>
    <x v="0"/>
    <x v="10"/>
    <x v="24"/>
    <x v="3"/>
  </r>
  <r>
    <x v="329"/>
    <n v="17499.949999999997"/>
    <n v="0"/>
    <x v="322"/>
    <x v="322"/>
    <n v="7645.518155599998"/>
    <x v="0"/>
    <x v="0"/>
    <x v="10"/>
    <x v="25"/>
    <x v="3"/>
  </r>
  <r>
    <x v="330"/>
    <n v="959.76"/>
    <n v="0"/>
    <x v="323"/>
    <x v="323"/>
    <n v="419.30762687999993"/>
    <x v="0"/>
    <x v="0"/>
    <x v="10"/>
    <x v="26"/>
    <x v="3"/>
  </r>
  <r>
    <x v="331"/>
    <n v="1090.7819999999999"/>
    <n v="436.31279999999998"/>
    <x v="324"/>
    <x v="324"/>
    <n v="285.92973984959997"/>
    <x v="0"/>
    <x v="0"/>
    <x v="10"/>
    <x v="27"/>
    <x v="3"/>
  </r>
  <r>
    <x v="332"/>
    <n v="4135.6409999999996"/>
    <n v="703.05896999999993"/>
    <x v="325"/>
    <x v="325"/>
    <n v="1499.6538979226395"/>
    <x v="0"/>
    <x v="0"/>
    <x v="10"/>
    <x v="28"/>
    <x v="3"/>
  </r>
  <r>
    <x v="333"/>
    <n v="2325.2800000000002"/>
    <n v="0"/>
    <x v="326"/>
    <x v="326"/>
    <n v="1015.88692864"/>
    <x v="0"/>
    <x v="0"/>
    <x v="10"/>
    <x v="29"/>
    <x v="3"/>
  </r>
  <r>
    <x v="334"/>
    <n v="5486.67"/>
    <n v="548.66700000000003"/>
    <x v="327"/>
    <x v="327"/>
    <n v="2157.3542546639997"/>
    <x v="0"/>
    <x v="0"/>
    <x v="11"/>
    <x v="0"/>
    <x v="3"/>
  </r>
  <r>
    <x v="335"/>
    <n v="1523.664"/>
    <n v="152.3664"/>
    <x v="328"/>
    <x v="328"/>
    <n v="599.10346586879984"/>
    <x v="0"/>
    <x v="0"/>
    <x v="11"/>
    <x v="1"/>
    <x v="3"/>
  </r>
  <r>
    <x v="336"/>
    <n v="1625.2425000000003"/>
    <n v="243.78637500000002"/>
    <x v="329"/>
    <x v="329"/>
    <n v="603.54160353899999"/>
    <x v="0"/>
    <x v="0"/>
    <x v="11"/>
    <x v="2"/>
    <x v="3"/>
  </r>
  <r>
    <x v="337"/>
    <n v="1319.96"/>
    <n v="0"/>
    <x v="330"/>
    <x v="330"/>
    <n v="576.67468447999988"/>
    <x v="0"/>
    <x v="0"/>
    <x v="11"/>
    <x v="3"/>
    <x v="3"/>
  </r>
  <r>
    <x v="338"/>
    <n v="734.93999999999994"/>
    <n v="73.494"/>
    <x v="331"/>
    <x v="331"/>
    <n v="288.9778200479999"/>
    <x v="0"/>
    <x v="0"/>
    <x v="11"/>
    <x v="4"/>
    <x v="3"/>
  </r>
  <r>
    <x v="339"/>
    <n v="2065.3200000000002"/>
    <n v="826.12800000000016"/>
    <x v="332"/>
    <x v="332"/>
    <n v="541.38811449599984"/>
    <x v="0"/>
    <x v="0"/>
    <x v="11"/>
    <x v="5"/>
    <x v="3"/>
  </r>
  <r>
    <x v="340"/>
    <n v="1391.52"/>
    <n v="0"/>
    <x v="333"/>
    <x v="333"/>
    <n v="607.93838975999995"/>
    <x v="0"/>
    <x v="0"/>
    <x v="11"/>
    <x v="6"/>
    <x v="3"/>
  </r>
  <r>
    <x v="341"/>
    <n v="1552.8309999999999"/>
    <n v="232.92464999999999"/>
    <x v="334"/>
    <x v="334"/>
    <n v="576.65124543879983"/>
    <x v="0"/>
    <x v="0"/>
    <x v="11"/>
    <x v="7"/>
    <x v="3"/>
  </r>
  <r>
    <x v="342"/>
    <n v="2461.0600000000004"/>
    <n v="0"/>
    <x v="335"/>
    <x v="335"/>
    <n v="1075.2075812799999"/>
    <x v="0"/>
    <x v="0"/>
    <x v="11"/>
    <x v="8"/>
    <x v="3"/>
  </r>
  <r>
    <x v="343"/>
    <n v="2939.9300000000003"/>
    <n v="0"/>
    <x v="336"/>
    <x v="336"/>
    <n v="1284.4201378399998"/>
    <x v="0"/>
    <x v="0"/>
    <x v="11"/>
    <x v="9"/>
    <x v="3"/>
  </r>
  <r>
    <x v="344"/>
    <n v="8159.9519999999993"/>
    <n v="3263.9807999999998"/>
    <x v="337"/>
    <x v="337"/>
    <n v="2138.9910656255997"/>
    <x v="0"/>
    <x v="0"/>
    <x v="11"/>
    <x v="10"/>
    <x v="3"/>
  </r>
  <r>
    <x v="345"/>
    <n v="1226.19"/>
    <n v="0"/>
    <x v="338"/>
    <x v="338"/>
    <n v="535.70769671999994"/>
    <x v="0"/>
    <x v="0"/>
    <x v="11"/>
    <x v="11"/>
    <x v="3"/>
  </r>
  <r>
    <x v="346"/>
    <n v="1809.2550000000001"/>
    <n v="542.77650000000006"/>
    <x v="339"/>
    <x v="339"/>
    <n v="553.30925890799995"/>
    <x v="0"/>
    <x v="0"/>
    <x v="11"/>
    <x v="12"/>
    <x v="3"/>
  </r>
  <r>
    <x v="347"/>
    <n v="1863"/>
    <n v="186.3"/>
    <x v="340"/>
    <x v="340"/>
    <n v="732.53010959999983"/>
    <x v="0"/>
    <x v="0"/>
    <x v="11"/>
    <x v="13"/>
    <x v="3"/>
  </r>
  <r>
    <x v="348"/>
    <n v="4548.8100000000004"/>
    <n v="0"/>
    <x v="341"/>
    <x v="341"/>
    <n v="1987.3205032799999"/>
    <x v="0"/>
    <x v="0"/>
    <x v="11"/>
    <x v="14"/>
    <x v="3"/>
  </r>
  <r>
    <x v="349"/>
    <n v="1244.1870000000001"/>
    <n v="124.41870000000002"/>
    <x v="342"/>
    <x v="342"/>
    <n v="489.21333305040002"/>
    <x v="0"/>
    <x v="0"/>
    <x v="11"/>
    <x v="15"/>
    <x v="3"/>
  </r>
  <r>
    <x v="350"/>
    <n v="2364.1019999999999"/>
    <n v="827.43569999999988"/>
    <x v="343"/>
    <x v="343"/>
    <n v="671.35106647439977"/>
    <x v="0"/>
    <x v="0"/>
    <x v="11"/>
    <x v="16"/>
    <x v="3"/>
  </r>
  <r>
    <x v="351"/>
    <n v="1946.3129999999999"/>
    <n v="291.94694999999996"/>
    <x v="344"/>
    <x v="344"/>
    <n v="722.77267485239975"/>
    <x v="0"/>
    <x v="0"/>
    <x v="11"/>
    <x v="17"/>
    <x v="3"/>
  </r>
  <r>
    <x v="352"/>
    <n v="895.92"/>
    <n v="179.184"/>
    <x v="345"/>
    <x v="345"/>
    <n v="313.13335756799995"/>
    <x v="0"/>
    <x v="0"/>
    <x v="11"/>
    <x v="18"/>
    <x v="3"/>
  </r>
  <r>
    <x v="353"/>
    <n v="2283.7139999999999"/>
    <n v="228.37139999999999"/>
    <x v="346"/>
    <x v="346"/>
    <n v="897.95451782879979"/>
    <x v="0"/>
    <x v="0"/>
    <x v="11"/>
    <x v="19"/>
    <x v="3"/>
  </r>
  <r>
    <x v="354"/>
    <n v="2549.7600000000002"/>
    <n v="0"/>
    <x v="347"/>
    <x v="347"/>
    <n v="1113.9595468799998"/>
    <x v="0"/>
    <x v="0"/>
    <x v="11"/>
    <x v="20"/>
    <x v="3"/>
  </r>
  <r>
    <x v="355"/>
    <n v="3299.5620000000004"/>
    <n v="329.95620000000008"/>
    <x v="348"/>
    <x v="348"/>
    <n v="1297.3851387503998"/>
    <x v="0"/>
    <x v="0"/>
    <x v="11"/>
    <x v="21"/>
    <x v="3"/>
  </r>
  <r>
    <x v="356"/>
    <n v="2489.3999999999996"/>
    <n v="0"/>
    <x v="349"/>
    <x v="349"/>
    <n v="1087.5889871999996"/>
    <x v="0"/>
    <x v="0"/>
    <x v="11"/>
    <x v="22"/>
    <x v="3"/>
  </r>
  <r>
    <x v="357"/>
    <n v="3406.6640000000002"/>
    <n v="510.99959999999999"/>
    <x v="350"/>
    <x v="350"/>
    <n v="1265.0810283871997"/>
    <x v="0"/>
    <x v="0"/>
    <x v="11"/>
    <x v="23"/>
    <x v="3"/>
  </r>
  <r>
    <x v="358"/>
    <n v="999.98"/>
    <n v="0"/>
    <x v="351"/>
    <x v="351"/>
    <n v="436.87926223999995"/>
    <x v="0"/>
    <x v="0"/>
    <x v="11"/>
    <x v="24"/>
    <x v="3"/>
  </r>
  <r>
    <x v="359"/>
    <n v="1189.242"/>
    <n v="118.9242"/>
    <x v="352"/>
    <x v="352"/>
    <n v="467.60900300639997"/>
    <x v="0"/>
    <x v="0"/>
    <x v="11"/>
    <x v="25"/>
    <x v="3"/>
  </r>
  <r>
    <x v="360"/>
    <n v="2879.9520000000002"/>
    <n v="575.99040000000002"/>
    <x v="353"/>
    <x v="353"/>
    <n v="1006.5731755007999"/>
    <x v="0"/>
    <x v="0"/>
    <x v="11"/>
    <x v="26"/>
    <x v="3"/>
  </r>
  <r>
    <x v="361"/>
    <n v="1269.5999999999999"/>
    <n v="0"/>
    <x v="354"/>
    <x v="354"/>
    <n v="554.67300479999983"/>
    <x v="0"/>
    <x v="0"/>
    <x v="11"/>
    <x v="27"/>
    <x v="3"/>
  </r>
  <r>
    <x v="362"/>
    <n v="3499.1550000000002"/>
    <n v="1749.5775000000001"/>
    <x v="355"/>
    <x v="355"/>
    <n v="764.36941481999997"/>
    <x v="0"/>
    <x v="0"/>
    <x v="11"/>
    <x v="28"/>
    <x v="3"/>
  </r>
  <r>
    <x v="363"/>
    <n v="2993.0249999999996"/>
    <n v="897.90749999999991"/>
    <x v="356"/>
    <x v="356"/>
    <n v="915.33169433999967"/>
    <x v="0"/>
    <x v="0"/>
    <x v="11"/>
    <x v="29"/>
    <x v="3"/>
  </r>
  <r>
    <x v="364"/>
    <n v="815.94900000000007"/>
    <n v="122.39235000000001"/>
    <x v="357"/>
    <x v="357"/>
    <n v="303.00657770519996"/>
    <x v="0"/>
    <x v="0"/>
    <x v="11"/>
    <x v="30"/>
    <x v="3"/>
  </r>
  <r>
    <x v="365"/>
    <n v="1245.0000000000002"/>
    <n v="0"/>
    <x v="358"/>
    <x v="358"/>
    <n v="543.92556000000002"/>
    <x v="0"/>
    <x v="1"/>
    <x v="0"/>
    <x v="0"/>
    <x v="0"/>
  </r>
  <r>
    <x v="366"/>
    <n v="1027.7280000000001"/>
    <n v="102.77280000000002"/>
    <x v="359"/>
    <x v="359"/>
    <n v="404.10182741759996"/>
    <x v="0"/>
    <x v="1"/>
    <x v="0"/>
    <x v="1"/>
    <x v="0"/>
  </r>
  <r>
    <x v="367"/>
    <n v="1703.0250000000003"/>
    <n v="170.30250000000004"/>
    <x v="360"/>
    <x v="360"/>
    <n v="669.62806757999999"/>
    <x v="0"/>
    <x v="1"/>
    <x v="0"/>
    <x v="2"/>
    <x v="0"/>
  </r>
  <r>
    <x v="368"/>
    <n v="1803.0836999999999"/>
    <n v="306.52422899999999"/>
    <x v="361"/>
    <x v="361"/>
    <n v="653.82887416624783"/>
    <x v="0"/>
    <x v="1"/>
    <x v="0"/>
    <x v="3"/>
    <x v="0"/>
  </r>
  <r>
    <x v="369"/>
    <n v="676.48500000000001"/>
    <n v="67.648499999999999"/>
    <x v="362"/>
    <x v="362"/>
    <n v="265.99336081199993"/>
    <x v="0"/>
    <x v="1"/>
    <x v="0"/>
    <x v="4"/>
    <x v="0"/>
  </r>
  <r>
    <x v="370"/>
    <n v="969.36000000000013"/>
    <n v="0"/>
    <x v="363"/>
    <x v="363"/>
    <n v="423.50175167999998"/>
    <x v="0"/>
    <x v="1"/>
    <x v="0"/>
    <x v="5"/>
    <x v="0"/>
  </r>
  <r>
    <x v="371"/>
    <n v="1637.0100000000002"/>
    <n v="163.70100000000002"/>
    <x v="170"/>
    <x v="170"/>
    <n v="643.67102239199994"/>
    <x v="0"/>
    <x v="1"/>
    <x v="0"/>
    <x v="6"/>
    <x v="0"/>
  </r>
  <r>
    <x v="372"/>
    <n v="1655.9614399999998"/>
    <n v="3.3119228799999996"/>
    <x v="364"/>
    <x v="364"/>
    <n v="722.02274223552229"/>
    <x v="0"/>
    <x v="1"/>
    <x v="0"/>
    <x v="7"/>
    <x v="0"/>
  </r>
  <r>
    <x v="373"/>
    <n v="976.95999999999981"/>
    <n v="195.39199999999997"/>
    <x v="365"/>
    <x v="365"/>
    <n v="341.4576803839999"/>
    <x v="0"/>
    <x v="1"/>
    <x v="0"/>
    <x v="8"/>
    <x v="0"/>
  </r>
  <r>
    <x v="374"/>
    <n v="731.34"/>
    <n v="0"/>
    <x v="366"/>
    <x v="366"/>
    <n v="319.51366991999998"/>
    <x v="0"/>
    <x v="1"/>
    <x v="0"/>
    <x v="9"/>
    <x v="0"/>
  </r>
  <r>
    <x v="375"/>
    <n v="1239"/>
    <n v="0"/>
    <x v="367"/>
    <x v="367"/>
    <n v="541.30423199999984"/>
    <x v="0"/>
    <x v="1"/>
    <x v="0"/>
    <x v="10"/>
    <x v="0"/>
  </r>
  <r>
    <x v="376"/>
    <n v="1680.6059999999998"/>
    <n v="453.76361999999995"/>
    <x v="368"/>
    <x v="368"/>
    <n v="535.9927137134398"/>
    <x v="0"/>
    <x v="1"/>
    <x v="0"/>
    <x v="11"/>
    <x v="0"/>
  </r>
  <r>
    <x v="377"/>
    <n v="2190.75"/>
    <n v="0"/>
    <x v="369"/>
    <x v="369"/>
    <n v="957.11238599999979"/>
    <x v="0"/>
    <x v="1"/>
    <x v="0"/>
    <x v="12"/>
    <x v="0"/>
  </r>
  <r>
    <x v="378"/>
    <n v="935.17199999999991"/>
    <n v="93.517200000000003"/>
    <x v="370"/>
    <x v="370"/>
    <n v="367.70888226239992"/>
    <x v="0"/>
    <x v="1"/>
    <x v="0"/>
    <x v="13"/>
    <x v="0"/>
  </r>
  <r>
    <x v="379"/>
    <n v="1026.96"/>
    <n v="0"/>
    <x v="371"/>
    <x v="371"/>
    <n v="448.66650047999991"/>
    <x v="0"/>
    <x v="1"/>
    <x v="0"/>
    <x v="14"/>
    <x v="0"/>
  </r>
  <r>
    <x v="380"/>
    <n v="2550"/>
    <n v="0"/>
    <x v="281"/>
    <x v="281"/>
    <n v="1114.0643999999998"/>
    <x v="0"/>
    <x v="1"/>
    <x v="0"/>
    <x v="15"/>
    <x v="0"/>
  </r>
  <r>
    <x v="381"/>
    <n v="1224.7140000000002"/>
    <n v="183.70710000000003"/>
    <x v="372"/>
    <x v="372"/>
    <n v="454.80342252719998"/>
    <x v="0"/>
    <x v="1"/>
    <x v="0"/>
    <x v="16"/>
    <x v="0"/>
  </r>
  <r>
    <x v="382"/>
    <n v="2667.5369999999998"/>
    <n v="453.48129"/>
    <x v="373"/>
    <x v="373"/>
    <n v="967.29437103047962"/>
    <x v="0"/>
    <x v="1"/>
    <x v="0"/>
    <x v="17"/>
    <x v="0"/>
  </r>
  <r>
    <x v="383"/>
    <n v="2605.92"/>
    <n v="0"/>
    <x v="374"/>
    <x v="374"/>
    <n v="1138.4951769599998"/>
    <x v="0"/>
    <x v="1"/>
    <x v="0"/>
    <x v="18"/>
    <x v="0"/>
  </r>
  <r>
    <x v="384"/>
    <n v="2962.6800000000003"/>
    <n v="0"/>
    <x v="375"/>
    <x v="375"/>
    <n v="1294.3593398399998"/>
    <x v="0"/>
    <x v="1"/>
    <x v="0"/>
    <x v="19"/>
    <x v="0"/>
  </r>
  <r>
    <x v="385"/>
    <n v="2664"/>
    <n v="0"/>
    <x v="376"/>
    <x v="376"/>
    <n v="1163.8696319999997"/>
    <x v="0"/>
    <x v="1"/>
    <x v="0"/>
    <x v="20"/>
    <x v="0"/>
  </r>
  <r>
    <x v="386"/>
    <n v="1513.56"/>
    <n v="0"/>
    <x v="377"/>
    <x v="377"/>
    <n v="661.2562012799998"/>
    <x v="0"/>
    <x v="1"/>
    <x v="0"/>
    <x v="21"/>
    <x v="0"/>
  </r>
  <r>
    <x v="387"/>
    <n v="1233.6299999999999"/>
    <n v="0"/>
    <x v="378"/>
    <x v="378"/>
    <n v="538.95814343999984"/>
    <x v="0"/>
    <x v="1"/>
    <x v="0"/>
    <x v="22"/>
    <x v="0"/>
  </r>
  <r>
    <x v="388"/>
    <n v="855.14999999999986"/>
    <n v="0"/>
    <x v="379"/>
    <x v="379"/>
    <n v="373.6047731999999"/>
    <x v="0"/>
    <x v="1"/>
    <x v="0"/>
    <x v="23"/>
    <x v="0"/>
  </r>
  <r>
    <x v="389"/>
    <n v="956.34000000000015"/>
    <n v="95.634000000000015"/>
    <x v="380"/>
    <x v="380"/>
    <n v="376.03212292799998"/>
    <x v="0"/>
    <x v="1"/>
    <x v="0"/>
    <x v="24"/>
    <x v="0"/>
  </r>
  <r>
    <x v="390"/>
    <n v="1801.6320000000001"/>
    <n v="360.32640000000004"/>
    <x v="300"/>
    <x v="300"/>
    <n v="629.68912097279986"/>
    <x v="0"/>
    <x v="1"/>
    <x v="0"/>
    <x v="25"/>
    <x v="0"/>
  </r>
  <r>
    <x v="391"/>
    <n v="1838.5199999999998"/>
    <n v="367.70399999999995"/>
    <x v="381"/>
    <x v="381"/>
    <n v="642.58186060799983"/>
    <x v="0"/>
    <x v="1"/>
    <x v="0"/>
    <x v="26"/>
    <x v="0"/>
  </r>
  <r>
    <x v="392"/>
    <n v="4498.83"/>
    <n v="0"/>
    <x v="382"/>
    <x v="382"/>
    <n v="1965.4848410399998"/>
    <x v="0"/>
    <x v="1"/>
    <x v="0"/>
    <x v="27"/>
    <x v="0"/>
  </r>
  <r>
    <x v="393"/>
    <n v="1824.144"/>
    <n v="1185.6936000000001"/>
    <x v="383"/>
    <x v="383"/>
    <n v="278.93131835519995"/>
    <x v="0"/>
    <x v="1"/>
    <x v="0"/>
    <x v="28"/>
    <x v="0"/>
  </r>
  <r>
    <x v="394"/>
    <n v="2344"/>
    <n v="0"/>
    <x v="384"/>
    <x v="384"/>
    <n v="1024.0654719999998"/>
    <x v="0"/>
    <x v="1"/>
    <x v="0"/>
    <x v="29"/>
    <x v="0"/>
  </r>
  <r>
    <x v="395"/>
    <n v="2043.7200000000003"/>
    <n v="0"/>
    <x v="385"/>
    <x v="385"/>
    <n v="892.87674335999998"/>
    <x v="0"/>
    <x v="1"/>
    <x v="0"/>
    <x v="30"/>
    <x v="0"/>
  </r>
  <r>
    <x v="396"/>
    <n v="856.8"/>
    <n v="0"/>
    <x v="386"/>
    <x v="386"/>
    <n v="374.32563839999989"/>
    <x v="0"/>
    <x v="1"/>
    <x v="1"/>
    <x v="0"/>
    <x v="0"/>
  </r>
  <r>
    <x v="397"/>
    <n v="2509.3600000000006"/>
    <n v="0"/>
    <x v="387"/>
    <x v="387"/>
    <n v="1096.3092716799999"/>
    <x v="0"/>
    <x v="1"/>
    <x v="1"/>
    <x v="1"/>
    <x v="0"/>
  </r>
  <r>
    <x v="398"/>
    <n v="819.93599999999992"/>
    <n v="81.993600000000001"/>
    <x v="388"/>
    <x v="388"/>
    <n v="322.39817925119991"/>
    <x v="0"/>
    <x v="1"/>
    <x v="1"/>
    <x v="2"/>
    <x v="0"/>
  </r>
  <r>
    <x v="399"/>
    <n v="2797.2480000000005"/>
    <n v="559.44960000000015"/>
    <x v="389"/>
    <x v="389"/>
    <n v="977.6672673792001"/>
    <x v="0"/>
    <x v="1"/>
    <x v="1"/>
    <x v="3"/>
    <x v="0"/>
  </r>
  <r>
    <x v="400"/>
    <n v="1455.08"/>
    <n v="0"/>
    <x v="390"/>
    <x v="390"/>
    <n v="635.70699103999993"/>
    <x v="0"/>
    <x v="1"/>
    <x v="1"/>
    <x v="4"/>
    <x v="0"/>
  </r>
  <r>
    <x v="401"/>
    <n v="2189.0897999999997"/>
    <n v="153.23628600000001"/>
    <x v="391"/>
    <x v="391"/>
    <n v="889.43997002443177"/>
    <x v="0"/>
    <x v="1"/>
    <x v="1"/>
    <x v="5"/>
    <x v="0"/>
  </r>
  <r>
    <x v="402"/>
    <n v="5451.2999999999993"/>
    <n v="0"/>
    <x v="191"/>
    <x v="191"/>
    <n v="2381.6075543999991"/>
    <x v="0"/>
    <x v="1"/>
    <x v="1"/>
    <x v="6"/>
    <x v="0"/>
  </r>
  <r>
    <x v="403"/>
    <n v="1291.08"/>
    <n v="0"/>
    <x v="392"/>
    <x v="392"/>
    <n v="564.05735903999994"/>
    <x v="0"/>
    <x v="1"/>
    <x v="1"/>
    <x v="7"/>
    <x v="0"/>
  </r>
  <r>
    <x v="404"/>
    <n v="1526.52"/>
    <n v="0"/>
    <x v="55"/>
    <x v="55"/>
    <n v="666.91826975999982"/>
    <x v="0"/>
    <x v="1"/>
    <x v="1"/>
    <x v="8"/>
    <x v="0"/>
  </r>
  <r>
    <x v="405"/>
    <n v="1079.8499999999999"/>
    <n v="0"/>
    <x v="393"/>
    <x v="393"/>
    <n v="471.77350679999989"/>
    <x v="0"/>
    <x v="1"/>
    <x v="1"/>
    <x v="9"/>
    <x v="0"/>
  </r>
  <r>
    <x v="406"/>
    <n v="1869.7199999999998"/>
    <n v="0"/>
    <x v="394"/>
    <x v="394"/>
    <n v="816.85823135999976"/>
    <x v="0"/>
    <x v="1"/>
    <x v="1"/>
    <x v="10"/>
    <x v="0"/>
  </r>
  <r>
    <x v="407"/>
    <n v="1815.2399999999998"/>
    <n v="0"/>
    <x v="395"/>
    <x v="395"/>
    <n v="793.05657311999983"/>
    <x v="0"/>
    <x v="1"/>
    <x v="1"/>
    <x v="11"/>
    <x v="0"/>
  </r>
  <r>
    <x v="408"/>
    <n v="959.76"/>
    <n v="0"/>
    <x v="323"/>
    <x v="323"/>
    <n v="419.30762687999993"/>
    <x v="0"/>
    <x v="1"/>
    <x v="1"/>
    <x v="12"/>
    <x v="0"/>
  </r>
  <r>
    <x v="409"/>
    <n v="3045.8399999999997"/>
    <n v="0"/>
    <x v="396"/>
    <x v="396"/>
    <n v="1330.6909459199996"/>
    <x v="0"/>
    <x v="1"/>
    <x v="1"/>
    <x v="13"/>
    <x v="0"/>
  </r>
  <r>
    <x v="410"/>
    <n v="2125"/>
    <n v="0"/>
    <x v="397"/>
    <x v="397"/>
    <n v="928.38699999999972"/>
    <x v="0"/>
    <x v="1"/>
    <x v="1"/>
    <x v="14"/>
    <x v="0"/>
  </r>
  <r>
    <x v="411"/>
    <n v="976.08"/>
    <n v="0"/>
    <x v="398"/>
    <x v="398"/>
    <n v="426.43763903999991"/>
    <x v="0"/>
    <x v="1"/>
    <x v="1"/>
    <x v="15"/>
    <x v="0"/>
  </r>
  <r>
    <x v="412"/>
    <n v="1266.3600000000001"/>
    <n v="0"/>
    <x v="399"/>
    <x v="399"/>
    <n v="553.25748767999994"/>
    <x v="0"/>
    <x v="1"/>
    <x v="1"/>
    <x v="16"/>
    <x v="0"/>
  </r>
  <r>
    <x v="413"/>
    <n v="1458.65"/>
    <n v="0"/>
    <x v="400"/>
    <x v="400"/>
    <n v="637.26668119999988"/>
    <x v="0"/>
    <x v="1"/>
    <x v="1"/>
    <x v="17"/>
    <x v="0"/>
  </r>
  <r>
    <x v="414"/>
    <n v="2134.4399999999996"/>
    <n v="0"/>
    <x v="401"/>
    <x v="401"/>
    <n v="932.51122271999964"/>
    <x v="0"/>
    <x v="1"/>
    <x v="1"/>
    <x v="18"/>
    <x v="0"/>
  </r>
  <r>
    <x v="415"/>
    <n v="4748.4360000000006"/>
    <n v="474.84360000000009"/>
    <x v="402"/>
    <x v="402"/>
    <n v="1867.0812364512001"/>
    <x v="0"/>
    <x v="1"/>
    <x v="1"/>
    <x v="19"/>
    <x v="0"/>
  </r>
  <r>
    <x v="416"/>
    <n v="1867.5000000000005"/>
    <n v="0"/>
    <x v="403"/>
    <x v="403"/>
    <n v="815.88833999999997"/>
    <x v="0"/>
    <x v="1"/>
    <x v="1"/>
    <x v="20"/>
    <x v="0"/>
  </r>
  <r>
    <x v="417"/>
    <n v="1001.7"/>
    <n v="0"/>
    <x v="404"/>
    <x v="404"/>
    <n v="437.63070959999993"/>
    <x v="0"/>
    <x v="1"/>
    <x v="1"/>
    <x v="21"/>
    <x v="0"/>
  </r>
  <r>
    <x v="418"/>
    <n v="899.13600000000008"/>
    <n v="179.82720000000003"/>
    <x v="405"/>
    <x v="405"/>
    <n v="314.25738301439992"/>
    <x v="0"/>
    <x v="1"/>
    <x v="1"/>
    <x v="22"/>
    <x v="0"/>
  </r>
  <r>
    <x v="419"/>
    <n v="663.92"/>
    <n v="132.78399999999999"/>
    <x v="406"/>
    <x v="406"/>
    <n v="232.04694476799992"/>
    <x v="0"/>
    <x v="1"/>
    <x v="1"/>
    <x v="23"/>
    <x v="0"/>
  </r>
  <r>
    <x v="420"/>
    <n v="4306.32"/>
    <n v="0"/>
    <x v="407"/>
    <x v="407"/>
    <n v="1881.3795321599996"/>
    <x v="0"/>
    <x v="1"/>
    <x v="1"/>
    <x v="24"/>
    <x v="0"/>
  </r>
  <r>
    <x v="421"/>
    <n v="899.55"/>
    <n v="0"/>
    <x v="408"/>
    <x v="408"/>
    <n v="393.00260039999989"/>
    <x v="0"/>
    <x v="1"/>
    <x v="1"/>
    <x v="25"/>
    <x v="0"/>
  </r>
  <r>
    <x v="422"/>
    <n v="763.92"/>
    <n v="0"/>
    <x v="409"/>
    <x v="409"/>
    <n v="333.7474809599999"/>
    <x v="0"/>
    <x v="1"/>
    <x v="1"/>
    <x v="26"/>
    <x v="0"/>
  </r>
  <r>
    <x v="423"/>
    <n v="2544.2400000000002"/>
    <n v="0"/>
    <x v="410"/>
    <x v="410"/>
    <n v="1111.5479251199999"/>
    <x v="0"/>
    <x v="1"/>
    <x v="1"/>
    <x v="27"/>
    <x v="0"/>
  </r>
  <r>
    <x v="424"/>
    <n v="1136.6639999999998"/>
    <n v="454.66559999999993"/>
    <x v="411"/>
    <x v="411"/>
    <n v="297.95691697919989"/>
    <x v="0"/>
    <x v="1"/>
    <x v="1"/>
    <x v="28"/>
    <x v="0"/>
  </r>
  <r>
    <x v="425"/>
    <n v="2300.9999999999995"/>
    <n v="0"/>
    <x v="79"/>
    <x v="79"/>
    <n v="1005.2792879999995"/>
    <x v="0"/>
    <x v="1"/>
    <x v="2"/>
    <x v="0"/>
    <x v="0"/>
  </r>
  <r>
    <x v="426"/>
    <n v="3908.88"/>
    <n v="0"/>
    <x v="287"/>
    <x v="287"/>
    <n v="1707.7427654399996"/>
    <x v="0"/>
    <x v="1"/>
    <x v="2"/>
    <x v="1"/>
    <x v="0"/>
  </r>
  <r>
    <x v="427"/>
    <n v="1951.84"/>
    <n v="0"/>
    <x v="412"/>
    <x v="412"/>
    <n v="852.73547391999989"/>
    <x v="0"/>
    <x v="1"/>
    <x v="2"/>
    <x v="2"/>
    <x v="0"/>
  </r>
  <r>
    <x v="428"/>
    <n v="2479.96"/>
    <n v="0"/>
    <x v="413"/>
    <x v="413"/>
    <n v="1083.4647644799998"/>
    <x v="0"/>
    <x v="1"/>
    <x v="2"/>
    <x v="3"/>
    <x v="0"/>
  </r>
  <r>
    <x v="429"/>
    <n v="2249.16"/>
    <n v="0"/>
    <x v="414"/>
    <x v="414"/>
    <n v="982.63101407999977"/>
    <x v="0"/>
    <x v="1"/>
    <x v="2"/>
    <x v="4"/>
    <x v="0"/>
  </r>
  <r>
    <x v="430"/>
    <n v="2528.2600000000002"/>
    <n v="0"/>
    <x v="415"/>
    <x v="415"/>
    <n v="1104.5664548799998"/>
    <x v="0"/>
    <x v="1"/>
    <x v="2"/>
    <x v="5"/>
    <x v="0"/>
  </r>
  <r>
    <x v="431"/>
    <n v="1461.1350000000002"/>
    <n v="511.39725000000004"/>
    <x v="416"/>
    <x v="416"/>
    <n v="414.92902612200004"/>
    <x v="0"/>
    <x v="1"/>
    <x v="2"/>
    <x v="6"/>
    <x v="0"/>
  </r>
  <r>
    <x v="432"/>
    <n v="3045.8399999999997"/>
    <n v="0"/>
    <x v="396"/>
    <x v="396"/>
    <n v="1330.6909459199996"/>
    <x v="0"/>
    <x v="1"/>
    <x v="2"/>
    <x v="7"/>
    <x v="0"/>
  </r>
  <r>
    <x v="433"/>
    <n v="3785.2920000000004"/>
    <n v="378.52920000000006"/>
    <x v="417"/>
    <x v="417"/>
    <n v="1488.3737861663999"/>
    <x v="0"/>
    <x v="1"/>
    <x v="2"/>
    <x v="8"/>
    <x v="0"/>
  </r>
  <r>
    <x v="434"/>
    <n v="1399.93"/>
    <n v="0"/>
    <x v="418"/>
    <x v="418"/>
    <n v="611.61261783999987"/>
    <x v="0"/>
    <x v="1"/>
    <x v="2"/>
    <x v="9"/>
    <x v="0"/>
  </r>
  <r>
    <x v="435"/>
    <n v="2152.9560000000001"/>
    <n v="753.53459999999995"/>
    <x v="419"/>
    <x v="419"/>
    <n v="611.39041660319992"/>
    <x v="0"/>
    <x v="1"/>
    <x v="2"/>
    <x v="10"/>
    <x v="0"/>
  </r>
  <r>
    <x v="436"/>
    <n v="1244.0999999999999"/>
    <n v="0"/>
    <x v="420"/>
    <x v="420"/>
    <n v="543.53236079999988"/>
    <x v="0"/>
    <x v="1"/>
    <x v="2"/>
    <x v="11"/>
    <x v="0"/>
  </r>
  <r>
    <x v="437"/>
    <n v="2226.8160000000003"/>
    <n v="445.36320000000006"/>
    <x v="421"/>
    <x v="421"/>
    <n v="778.29535088639989"/>
    <x v="0"/>
    <x v="1"/>
    <x v="2"/>
    <x v="12"/>
    <x v="0"/>
  </r>
  <r>
    <x v="438"/>
    <n v="1586.4119999999998"/>
    <n v="158.6412"/>
    <x v="422"/>
    <x v="422"/>
    <n v="623.77592927039973"/>
    <x v="0"/>
    <x v="1"/>
    <x v="2"/>
    <x v="13"/>
    <x v="0"/>
  </r>
  <r>
    <x v="439"/>
    <n v="3040"/>
    <n v="0"/>
    <x v="423"/>
    <x v="423"/>
    <n v="1328.1395199999997"/>
    <x v="0"/>
    <x v="1"/>
    <x v="2"/>
    <x v="14"/>
    <x v="0"/>
  </r>
  <r>
    <x v="440"/>
    <n v="3425.4000000000005"/>
    <n v="0"/>
    <x v="424"/>
    <x v="424"/>
    <n v="1496.5161552"/>
    <x v="0"/>
    <x v="1"/>
    <x v="2"/>
    <x v="15"/>
    <x v="0"/>
  </r>
  <r>
    <x v="441"/>
    <n v="1136.94"/>
    <n v="0"/>
    <x v="425"/>
    <x v="425"/>
    <n v="496.71544271999994"/>
    <x v="0"/>
    <x v="1"/>
    <x v="2"/>
    <x v="16"/>
    <x v="0"/>
  </r>
  <r>
    <x v="442"/>
    <n v="677.63519999999994"/>
    <n v="47.434463999999998"/>
    <x v="426"/>
    <x v="426"/>
    <n v="275.32713914956787"/>
    <x v="0"/>
    <x v="1"/>
    <x v="2"/>
    <x v="17"/>
    <x v="0"/>
  </r>
  <r>
    <x v="443"/>
    <n v="731.34"/>
    <n v="0"/>
    <x v="366"/>
    <x v="366"/>
    <n v="319.51366991999998"/>
    <x v="0"/>
    <x v="1"/>
    <x v="2"/>
    <x v="18"/>
    <x v="0"/>
  </r>
  <r>
    <x v="444"/>
    <n v="3499.9300000000003"/>
    <n v="0"/>
    <x v="427"/>
    <x v="427"/>
    <n v="1529.0774178399997"/>
    <x v="0"/>
    <x v="1"/>
    <x v="2"/>
    <x v="19"/>
    <x v="0"/>
  </r>
  <r>
    <x v="445"/>
    <n v="1272.72"/>
    <n v="0"/>
    <x v="428"/>
    <x v="428"/>
    <n v="556.03609535999988"/>
    <x v="0"/>
    <x v="1"/>
    <x v="2"/>
    <x v="20"/>
    <x v="0"/>
  </r>
  <r>
    <x v="446"/>
    <n v="1856.34"/>
    <n v="0"/>
    <x v="429"/>
    <x v="429"/>
    <n v="811.01266991999978"/>
    <x v="0"/>
    <x v="1"/>
    <x v="2"/>
    <x v="21"/>
    <x v="0"/>
  </r>
  <r>
    <x v="447"/>
    <n v="2295"/>
    <n v="229.5"/>
    <x v="430"/>
    <x v="430"/>
    <n v="902.39216399999975"/>
    <x v="0"/>
    <x v="1"/>
    <x v="2"/>
    <x v="22"/>
    <x v="0"/>
  </r>
  <r>
    <x v="448"/>
    <n v="1622.1825000000003"/>
    <n v="243.32737500000005"/>
    <x v="431"/>
    <x v="431"/>
    <n v="602.40525785099999"/>
    <x v="0"/>
    <x v="1"/>
    <x v="2"/>
    <x v="23"/>
    <x v="0"/>
  </r>
  <r>
    <x v="449"/>
    <n v="1063.44"/>
    <n v="0"/>
    <x v="432"/>
    <x v="432"/>
    <n v="464.60417471999995"/>
    <x v="0"/>
    <x v="1"/>
    <x v="2"/>
    <x v="24"/>
    <x v="0"/>
  </r>
  <r>
    <x v="450"/>
    <n v="3449.88"/>
    <n v="0"/>
    <x v="433"/>
    <x v="433"/>
    <n v="1507.2111734399998"/>
    <x v="0"/>
    <x v="1"/>
    <x v="2"/>
    <x v="25"/>
    <x v="0"/>
  </r>
  <r>
    <x v="451"/>
    <n v="585.45600000000002"/>
    <n v="117.09120000000001"/>
    <x v="434"/>
    <x v="434"/>
    <n v="204.62296074239998"/>
    <x v="0"/>
    <x v="1"/>
    <x v="2"/>
    <x v="26"/>
    <x v="0"/>
  </r>
  <r>
    <x v="452"/>
    <n v="1429.4399999999998"/>
    <n v="0"/>
    <x v="435"/>
    <x v="435"/>
    <n v="624.50518271999977"/>
    <x v="0"/>
    <x v="1"/>
    <x v="2"/>
    <x v="27"/>
    <x v="0"/>
  </r>
  <r>
    <x v="453"/>
    <n v="1057.8"/>
    <n v="0"/>
    <x v="436"/>
    <x v="436"/>
    <n v="462.14012639999993"/>
    <x v="0"/>
    <x v="1"/>
    <x v="2"/>
    <x v="28"/>
    <x v="0"/>
  </r>
  <r>
    <x v="454"/>
    <n v="1092.96"/>
    <n v="0"/>
    <x v="437"/>
    <x v="437"/>
    <n v="477.50110847999991"/>
    <x v="0"/>
    <x v="1"/>
    <x v="2"/>
    <x v="29"/>
    <x v="0"/>
  </r>
  <r>
    <x v="455"/>
    <n v="1483"/>
    <n v="0"/>
    <x v="438"/>
    <x v="438"/>
    <n v="647.90490399999987"/>
    <x v="0"/>
    <x v="1"/>
    <x v="2"/>
    <x v="30"/>
    <x v="0"/>
  </r>
  <r>
    <x v="456"/>
    <n v="1792.4000000000003"/>
    <n v="0"/>
    <x v="439"/>
    <x v="439"/>
    <n v="783.07805119999989"/>
    <x v="0"/>
    <x v="1"/>
    <x v="3"/>
    <x v="0"/>
    <x v="1"/>
  </r>
  <r>
    <x v="457"/>
    <n v="2455.6770000000001"/>
    <n v="245.56770000000003"/>
    <x v="440"/>
    <x v="440"/>
    <n v="965.57023185839978"/>
    <x v="0"/>
    <x v="1"/>
    <x v="3"/>
    <x v="1"/>
    <x v="1"/>
  </r>
  <r>
    <x v="458"/>
    <n v="1900.44"/>
    <n v="0"/>
    <x v="441"/>
    <x v="441"/>
    <n v="830.27943071999982"/>
    <x v="0"/>
    <x v="1"/>
    <x v="3"/>
    <x v="2"/>
    <x v="1"/>
  </r>
  <r>
    <x v="459"/>
    <n v="3712.5900000000011"/>
    <n v="631.14030000000025"/>
    <x v="442"/>
    <x v="442"/>
    <n v="1346.2483965336003"/>
    <x v="0"/>
    <x v="1"/>
    <x v="3"/>
    <x v="3"/>
    <x v="1"/>
  </r>
  <r>
    <x v="460"/>
    <n v="2372.2199999999998"/>
    <n v="0"/>
    <x v="443"/>
    <x v="443"/>
    <n v="1036.3944513599997"/>
    <x v="0"/>
    <x v="1"/>
    <x v="3"/>
    <x v="4"/>
    <x v="1"/>
  </r>
  <r>
    <x v="461"/>
    <n v="5725.35"/>
    <n v="0"/>
    <x v="444"/>
    <x v="444"/>
    <n v="2501.3367107999998"/>
    <x v="0"/>
    <x v="1"/>
    <x v="3"/>
    <x v="5"/>
    <x v="1"/>
  </r>
  <r>
    <x v="462"/>
    <n v="2553.1800000000003"/>
    <n v="0"/>
    <x v="445"/>
    <x v="445"/>
    <n v="1115.4537038399999"/>
    <x v="0"/>
    <x v="1"/>
    <x v="3"/>
    <x v="6"/>
    <x v="1"/>
  </r>
  <r>
    <x v="463"/>
    <n v="2003.5199999999998"/>
    <n v="0"/>
    <x v="446"/>
    <x v="446"/>
    <n v="875.31384575999959"/>
    <x v="0"/>
    <x v="1"/>
    <x v="3"/>
    <x v="7"/>
    <x v="1"/>
  </r>
  <r>
    <x v="464"/>
    <n v="1188.3599999999999"/>
    <n v="0"/>
    <x v="447"/>
    <x v="447"/>
    <n v="519.18022367999993"/>
    <x v="0"/>
    <x v="1"/>
    <x v="3"/>
    <x v="8"/>
    <x v="1"/>
  </r>
  <r>
    <x v="465"/>
    <n v="2875.0950000000007"/>
    <n v="287.50950000000006"/>
    <x v="39"/>
    <x v="39"/>
    <n v="1130.4850539239999"/>
    <x v="0"/>
    <x v="1"/>
    <x v="3"/>
    <x v="9"/>
    <x v="1"/>
  </r>
  <r>
    <x v="466"/>
    <n v="2380.5"/>
    <n v="0"/>
    <x v="448"/>
    <x v="448"/>
    <n v="1040.0118839999998"/>
    <x v="0"/>
    <x v="1"/>
    <x v="3"/>
    <x v="10"/>
    <x v="1"/>
  </r>
  <r>
    <x v="467"/>
    <n v="1619.1000000000004"/>
    <n v="0"/>
    <x v="449"/>
    <x v="449"/>
    <n v="707.36536080000008"/>
    <x v="0"/>
    <x v="1"/>
    <x v="3"/>
    <x v="11"/>
    <x v="1"/>
  </r>
  <r>
    <x v="468"/>
    <n v="2821.7177999999999"/>
    <n v="479.692026"/>
    <x v="450"/>
    <x v="450"/>
    <n v="1023.2029563513116"/>
    <x v="0"/>
    <x v="1"/>
    <x v="3"/>
    <x v="12"/>
    <x v="1"/>
  </r>
  <r>
    <x v="469"/>
    <n v="2991.1031999999996"/>
    <n v="209.37722399999998"/>
    <x v="451"/>
    <x v="451"/>
    <n v="1215.3026982026877"/>
    <x v="0"/>
    <x v="1"/>
    <x v="3"/>
    <x v="13"/>
    <x v="1"/>
  </r>
  <r>
    <x v="470"/>
    <n v="1798.6763999999998"/>
    <n v="305.77498800000001"/>
    <x v="452"/>
    <x v="452"/>
    <n v="652.23071208585566"/>
    <x v="0"/>
    <x v="1"/>
    <x v="3"/>
    <x v="14"/>
    <x v="1"/>
  </r>
  <r>
    <x v="471"/>
    <n v="2544.84"/>
    <n v="0"/>
    <x v="453"/>
    <x v="453"/>
    <n v="1111.8100579199997"/>
    <x v="0"/>
    <x v="1"/>
    <x v="3"/>
    <x v="15"/>
    <x v="1"/>
  </r>
  <r>
    <x v="472"/>
    <n v="951.7199999999998"/>
    <n v="0"/>
    <x v="454"/>
    <x v="454"/>
    <n v="415.79504735999984"/>
    <x v="0"/>
    <x v="1"/>
    <x v="3"/>
    <x v="16"/>
    <x v="1"/>
  </r>
  <r>
    <x v="473"/>
    <n v="2575.92"/>
    <n v="0"/>
    <x v="455"/>
    <x v="455"/>
    <n v="1125.3885369599998"/>
    <x v="0"/>
    <x v="1"/>
    <x v="3"/>
    <x v="17"/>
    <x v="1"/>
  </r>
  <r>
    <x v="474"/>
    <n v="1699.83"/>
    <n v="0"/>
    <x v="456"/>
    <x v="456"/>
    <n v="742.63532903999976"/>
    <x v="0"/>
    <x v="1"/>
    <x v="3"/>
    <x v="18"/>
    <x v="1"/>
  </r>
  <r>
    <x v="475"/>
    <n v="2634.5519999999997"/>
    <n v="263.45519999999999"/>
    <x v="457"/>
    <x v="457"/>
    <n v="1035.9037387583996"/>
    <x v="0"/>
    <x v="1"/>
    <x v="3"/>
    <x v="19"/>
    <x v="1"/>
  </r>
  <r>
    <x v="476"/>
    <n v="3707.3519999999999"/>
    <n v="259.51464000000004"/>
    <x v="458"/>
    <x v="458"/>
    <n v="1506.3187685356797"/>
    <x v="0"/>
    <x v="1"/>
    <x v="3"/>
    <x v="20"/>
    <x v="1"/>
  </r>
  <r>
    <x v="477"/>
    <n v="4298.8500000000004"/>
    <n v="0"/>
    <x v="459"/>
    <x v="459"/>
    <n v="1878.1159788"/>
    <x v="0"/>
    <x v="1"/>
    <x v="3"/>
    <x v="21"/>
    <x v="1"/>
  </r>
  <r>
    <x v="478"/>
    <n v="3417.4800000000005"/>
    <n v="0"/>
    <x v="460"/>
    <x v="460"/>
    <n v="1493.0560022399998"/>
    <x v="0"/>
    <x v="1"/>
    <x v="3"/>
    <x v="22"/>
    <x v="1"/>
  </r>
  <r>
    <x v="479"/>
    <n v="2080.3199999999997"/>
    <n v="0"/>
    <x v="461"/>
    <x v="461"/>
    <n v="908.86684415999957"/>
    <x v="0"/>
    <x v="1"/>
    <x v="3"/>
    <x v="23"/>
    <x v="1"/>
  </r>
  <r>
    <x v="480"/>
    <n v="840.6"/>
    <n v="0"/>
    <x v="462"/>
    <x v="462"/>
    <n v="367.24805279999993"/>
    <x v="0"/>
    <x v="1"/>
    <x v="3"/>
    <x v="24"/>
    <x v="1"/>
  </r>
  <r>
    <x v="481"/>
    <n v="1369.7640000000001"/>
    <n v="958.83479999999997"/>
    <x v="463"/>
    <x v="463"/>
    <n v="179.53003632960002"/>
    <x v="0"/>
    <x v="1"/>
    <x v="3"/>
    <x v="25"/>
    <x v="1"/>
  </r>
  <r>
    <x v="482"/>
    <n v="1288.8"/>
    <n v="0"/>
    <x v="464"/>
    <x v="464"/>
    <n v="563.06125439999994"/>
    <x v="0"/>
    <x v="1"/>
    <x v="3"/>
    <x v="26"/>
    <x v="1"/>
  </r>
  <r>
    <x v="483"/>
    <n v="660.69"/>
    <n v="66.069000000000003"/>
    <x v="465"/>
    <x v="465"/>
    <n v="259.78277944799999"/>
    <x v="0"/>
    <x v="1"/>
    <x v="3"/>
    <x v="27"/>
    <x v="1"/>
  </r>
  <r>
    <x v="484"/>
    <n v="3234.24"/>
    <n v="0"/>
    <x v="466"/>
    <x v="466"/>
    <n v="1413.0006451199995"/>
    <x v="0"/>
    <x v="1"/>
    <x v="3"/>
    <x v="28"/>
    <x v="1"/>
  </r>
  <r>
    <x v="485"/>
    <n v="2171.3000000000002"/>
    <n v="0"/>
    <x v="467"/>
    <x v="467"/>
    <n v="948.61491439999986"/>
    <x v="0"/>
    <x v="1"/>
    <x v="3"/>
    <x v="29"/>
    <x v="1"/>
  </r>
  <r>
    <x v="486"/>
    <n v="2074.7340000000004"/>
    <n v="207.47340000000005"/>
    <x v="468"/>
    <x v="468"/>
    <n v="815.78374901280006"/>
    <x v="0"/>
    <x v="1"/>
    <x v="4"/>
    <x v="0"/>
    <x v="1"/>
  </r>
  <r>
    <x v="487"/>
    <n v="849.80000000000018"/>
    <n v="0"/>
    <x v="469"/>
    <x v="469"/>
    <n v="371.26742240000004"/>
    <x v="0"/>
    <x v="1"/>
    <x v="4"/>
    <x v="1"/>
    <x v="1"/>
  </r>
  <r>
    <x v="488"/>
    <n v="1177.173"/>
    <n v="117.71730000000001"/>
    <x v="470"/>
    <x v="470"/>
    <n v="462.86348186159984"/>
    <x v="0"/>
    <x v="1"/>
    <x v="4"/>
    <x v="2"/>
    <x v="1"/>
  </r>
  <r>
    <x v="489"/>
    <n v="2270.34"/>
    <n v="0"/>
    <x v="471"/>
    <x v="471"/>
    <n v="991.88430191999976"/>
    <x v="0"/>
    <x v="1"/>
    <x v="4"/>
    <x v="3"/>
    <x v="1"/>
  </r>
  <r>
    <x v="490"/>
    <n v="2665.62"/>
    <n v="0"/>
    <x v="472"/>
    <x v="472"/>
    <n v="1164.5773905599997"/>
    <x v="0"/>
    <x v="1"/>
    <x v="4"/>
    <x v="4"/>
    <x v="1"/>
  </r>
  <r>
    <x v="491"/>
    <n v="2863.08"/>
    <n v="1431.54"/>
    <x v="473"/>
    <x v="473"/>
    <n v="625.42264751999994"/>
    <x v="0"/>
    <x v="1"/>
    <x v="4"/>
    <x v="5"/>
    <x v="1"/>
  </r>
  <r>
    <x v="492"/>
    <n v="1253.07"/>
    <n v="125.307"/>
    <x v="474"/>
    <x v="474"/>
    <n v="492.70612154399987"/>
    <x v="0"/>
    <x v="1"/>
    <x v="4"/>
    <x v="6"/>
    <x v="1"/>
  </r>
  <r>
    <x v="493"/>
    <n v="3369.24"/>
    <n v="0"/>
    <x v="475"/>
    <x v="475"/>
    <n v="1471.9805251199996"/>
    <x v="0"/>
    <x v="1"/>
    <x v="4"/>
    <x v="7"/>
    <x v="1"/>
  </r>
  <r>
    <x v="494"/>
    <n v="1464.1200000000001"/>
    <n v="0"/>
    <x v="476"/>
    <x v="476"/>
    <n v="639.65645855999992"/>
    <x v="0"/>
    <x v="1"/>
    <x v="4"/>
    <x v="8"/>
    <x v="1"/>
  </r>
  <r>
    <x v="495"/>
    <n v="1273.125"/>
    <n v="636.5625"/>
    <x v="477"/>
    <x v="477"/>
    <n v="278.10651749999994"/>
    <x v="0"/>
    <x v="1"/>
    <x v="4"/>
    <x v="9"/>
    <x v="1"/>
  </r>
  <r>
    <x v="496"/>
    <n v="1704.89"/>
    <n v="0"/>
    <x v="478"/>
    <x v="478"/>
    <n v="744.84598231999996"/>
    <x v="0"/>
    <x v="1"/>
    <x v="4"/>
    <x v="10"/>
    <x v="1"/>
  </r>
  <r>
    <x v="497"/>
    <n v="1258.7773999999999"/>
    <n v="2.5175548000000001"/>
    <x v="479"/>
    <x v="479"/>
    <n v="548.84485124973742"/>
    <x v="0"/>
    <x v="1"/>
    <x v="4"/>
    <x v="11"/>
    <x v="1"/>
  </r>
  <r>
    <x v="498"/>
    <n v="2584.0079999999998"/>
    <n v="516.80160000000001"/>
    <x v="480"/>
    <x v="480"/>
    <n v="903.13766968319987"/>
    <x v="0"/>
    <x v="1"/>
    <x v="4"/>
    <x v="12"/>
    <x v="1"/>
  </r>
  <r>
    <x v="499"/>
    <n v="1482.39"/>
    <n v="518.8365"/>
    <x v="481"/>
    <x v="481"/>
    <n v="420.96496150799993"/>
    <x v="0"/>
    <x v="1"/>
    <x v="4"/>
    <x v="13"/>
    <x v="1"/>
  </r>
  <r>
    <x v="500"/>
    <n v="1274.7000000000003"/>
    <n v="0"/>
    <x v="482"/>
    <x v="482"/>
    <n v="556.90113359999998"/>
    <x v="0"/>
    <x v="1"/>
    <x v="4"/>
    <x v="14"/>
    <x v="1"/>
  </r>
  <r>
    <x v="501"/>
    <n v="1604.9"/>
    <n v="0"/>
    <x v="483"/>
    <x v="483"/>
    <n v="701.16155119999985"/>
    <x v="0"/>
    <x v="1"/>
    <x v="4"/>
    <x v="15"/>
    <x v="1"/>
  </r>
  <r>
    <x v="502"/>
    <n v="2818.0799999999995"/>
    <n v="0"/>
    <x v="484"/>
    <x v="484"/>
    <n v="1231.1853350399995"/>
    <x v="0"/>
    <x v="1"/>
    <x v="4"/>
    <x v="16"/>
    <x v="1"/>
  </r>
  <r>
    <x v="503"/>
    <n v="1046.2499999999995"/>
    <n v="261.56249999999989"/>
    <x v="485"/>
    <x v="485"/>
    <n v="342.82055249999979"/>
    <x v="0"/>
    <x v="1"/>
    <x v="4"/>
    <x v="17"/>
    <x v="1"/>
  </r>
  <r>
    <x v="504"/>
    <n v="3187.2000000000003"/>
    <n v="0"/>
    <x v="486"/>
    <x v="486"/>
    <n v="1392.4494335999998"/>
    <x v="0"/>
    <x v="1"/>
    <x v="4"/>
    <x v="18"/>
    <x v="1"/>
  </r>
  <r>
    <x v="505"/>
    <n v="4099.6799999999994"/>
    <n v="409.96799999999996"/>
    <x v="487"/>
    <x v="487"/>
    <n v="1611.9908962559994"/>
    <x v="0"/>
    <x v="1"/>
    <x v="4"/>
    <x v="19"/>
    <x v="1"/>
  </r>
  <r>
    <x v="506"/>
    <n v="703.35000000000014"/>
    <n v="0"/>
    <x v="488"/>
    <x v="488"/>
    <n v="307.28517479999999"/>
    <x v="0"/>
    <x v="1"/>
    <x v="4"/>
    <x v="20"/>
    <x v="1"/>
  </r>
  <r>
    <x v="507"/>
    <n v="2293.4880000000003"/>
    <n v="229.34880000000004"/>
    <x v="489"/>
    <x v="489"/>
    <n v="901.79764680959988"/>
    <x v="0"/>
    <x v="1"/>
    <x v="4"/>
    <x v="21"/>
    <x v="1"/>
  </r>
  <r>
    <x v="508"/>
    <n v="1238.6115"/>
    <n v="185.79172499999999"/>
    <x v="490"/>
    <x v="490"/>
    <n v="459.96432586019989"/>
    <x v="0"/>
    <x v="1"/>
    <x v="4"/>
    <x v="22"/>
    <x v="1"/>
  </r>
  <r>
    <x v="509"/>
    <n v="1715.0559999999998"/>
    <n v="343.01119999999997"/>
    <x v="491"/>
    <x v="491"/>
    <n v="599.42990858239989"/>
    <x v="0"/>
    <x v="1"/>
    <x v="4"/>
    <x v="23"/>
    <x v="1"/>
  </r>
  <r>
    <x v="510"/>
    <n v="1665.62"/>
    <n v="0"/>
    <x v="492"/>
    <x v="492"/>
    <n v="727.68939055999977"/>
    <x v="0"/>
    <x v="1"/>
    <x v="4"/>
    <x v="24"/>
    <x v="1"/>
  </r>
  <r>
    <x v="511"/>
    <n v="2841.6599999999994"/>
    <n v="0"/>
    <x v="493"/>
    <x v="493"/>
    <n v="1241.4871540799995"/>
    <x v="0"/>
    <x v="1"/>
    <x v="4"/>
    <x v="25"/>
    <x v="1"/>
  </r>
  <r>
    <x v="512"/>
    <n v="3399.66"/>
    <n v="1699.83"/>
    <x v="456"/>
    <x v="456"/>
    <n v="742.63532903999976"/>
    <x v="0"/>
    <x v="1"/>
    <x v="4"/>
    <x v="26"/>
    <x v="1"/>
  </r>
  <r>
    <x v="513"/>
    <n v="1607.7600000000002"/>
    <n v="0"/>
    <x v="494"/>
    <x v="494"/>
    <n v="702.41105087999995"/>
    <x v="0"/>
    <x v="1"/>
    <x v="4"/>
    <x v="27"/>
    <x v="1"/>
  </r>
  <r>
    <x v="514"/>
    <n v="840.15"/>
    <n v="0"/>
    <x v="495"/>
    <x v="495"/>
    <n v="367.05145319999991"/>
    <x v="0"/>
    <x v="1"/>
    <x v="4"/>
    <x v="28"/>
    <x v="1"/>
  </r>
  <r>
    <x v="515"/>
    <n v="1236.33"/>
    <n v="0"/>
    <x v="496"/>
    <x v="496"/>
    <n v="540.13774103999992"/>
    <x v="0"/>
    <x v="1"/>
    <x v="4"/>
    <x v="29"/>
    <x v="1"/>
  </r>
  <r>
    <x v="516"/>
    <n v="2488.56"/>
    <n v="0"/>
    <x v="497"/>
    <x v="497"/>
    <n v="1087.2220012799999"/>
    <x v="0"/>
    <x v="1"/>
    <x v="4"/>
    <x v="30"/>
    <x v="1"/>
  </r>
  <r>
    <x v="517"/>
    <n v="1124.2559999999999"/>
    <n v="224.85119999999998"/>
    <x v="498"/>
    <x v="498"/>
    <n v="392.93916426239986"/>
    <x v="0"/>
    <x v="1"/>
    <x v="5"/>
    <x v="0"/>
    <x v="1"/>
  </r>
  <r>
    <x v="518"/>
    <n v="3999.95"/>
    <n v="0"/>
    <x v="499"/>
    <x v="499"/>
    <n v="1747.5301555999997"/>
    <x v="0"/>
    <x v="1"/>
    <x v="5"/>
    <x v="1"/>
    <x v="1"/>
  </r>
  <r>
    <x v="519"/>
    <n v="726.72"/>
    <n v="145.34400000000002"/>
    <x v="500"/>
    <x v="500"/>
    <n v="253.99619788799993"/>
    <x v="0"/>
    <x v="1"/>
    <x v="5"/>
    <x v="2"/>
    <x v="1"/>
  </r>
  <r>
    <x v="520"/>
    <n v="2799.9600000000005"/>
    <n v="559.99200000000008"/>
    <x v="501"/>
    <x v="501"/>
    <n v="978.61513958399996"/>
    <x v="0"/>
    <x v="1"/>
    <x v="5"/>
    <x v="3"/>
    <x v="1"/>
  </r>
  <r>
    <x v="521"/>
    <n v="1519.9200000000003"/>
    <n v="0"/>
    <x v="502"/>
    <x v="502"/>
    <n v="664.03480896000008"/>
    <x v="0"/>
    <x v="1"/>
    <x v="5"/>
    <x v="4"/>
    <x v="1"/>
  </r>
  <r>
    <x v="522"/>
    <n v="1279.32"/>
    <n v="0"/>
    <x v="503"/>
    <x v="503"/>
    <n v="558.91955615999984"/>
    <x v="0"/>
    <x v="1"/>
    <x v="5"/>
    <x v="5"/>
    <x v="1"/>
  </r>
  <r>
    <x v="523"/>
    <n v="723.3"/>
    <n v="0"/>
    <x v="504"/>
    <x v="504"/>
    <n v="316.0010903999999"/>
    <x v="0"/>
    <x v="1"/>
    <x v="5"/>
    <x v="6"/>
    <x v="1"/>
  </r>
  <r>
    <x v="524"/>
    <n v="642.68999999999994"/>
    <n v="0"/>
    <x v="505"/>
    <x v="505"/>
    <n v="280.78354871999994"/>
    <x v="0"/>
    <x v="1"/>
    <x v="5"/>
    <x v="7"/>
    <x v="1"/>
  </r>
  <r>
    <x v="525"/>
    <n v="2619"/>
    <n v="261.90000000000003"/>
    <x v="506"/>
    <x v="506"/>
    <n v="1029.7887047999998"/>
    <x v="0"/>
    <x v="1"/>
    <x v="5"/>
    <x v="8"/>
    <x v="1"/>
  </r>
  <r>
    <x v="526"/>
    <n v="1704.87"/>
    <n v="852.43499999999995"/>
    <x v="507"/>
    <x v="507"/>
    <n v="372.41862227999991"/>
    <x v="0"/>
    <x v="1"/>
    <x v="5"/>
    <x v="9"/>
    <x v="1"/>
  </r>
  <r>
    <x v="527"/>
    <n v="1715.9099999999999"/>
    <n v="0"/>
    <x v="508"/>
    <x v="508"/>
    <n v="749.66048807999982"/>
    <x v="0"/>
    <x v="1"/>
    <x v="5"/>
    <x v="10"/>
    <x v="1"/>
  </r>
  <r>
    <x v="528"/>
    <n v="1278.0000000000002"/>
    <n v="0"/>
    <x v="509"/>
    <x v="509"/>
    <n v="558.34286399999996"/>
    <x v="0"/>
    <x v="1"/>
    <x v="5"/>
    <x v="11"/>
    <x v="1"/>
  </r>
  <r>
    <x v="529"/>
    <n v="1234.56"/>
    <n v="0"/>
    <x v="510"/>
    <x v="510"/>
    <n v="539.3644492799998"/>
    <x v="0"/>
    <x v="1"/>
    <x v="5"/>
    <x v="12"/>
    <x v="1"/>
  </r>
  <r>
    <x v="530"/>
    <n v="4195.2"/>
    <n v="0"/>
    <x v="511"/>
    <x v="511"/>
    <n v="1832.8325375999996"/>
    <x v="0"/>
    <x v="1"/>
    <x v="5"/>
    <x v="13"/>
    <x v="1"/>
  </r>
  <r>
    <x v="531"/>
    <n v="1765.3949999999998"/>
    <n v="176.53949999999998"/>
    <x v="512"/>
    <x v="512"/>
    <n v="694.15190168399977"/>
    <x v="0"/>
    <x v="1"/>
    <x v="5"/>
    <x v="14"/>
    <x v="1"/>
  </r>
  <r>
    <x v="532"/>
    <n v="1480.3679999999999"/>
    <n v="296.0736"/>
    <x v="513"/>
    <x v="513"/>
    <n v="517.40401182719984"/>
    <x v="0"/>
    <x v="1"/>
    <x v="5"/>
    <x v="15"/>
    <x v="1"/>
  </r>
  <r>
    <x v="533"/>
    <n v="2968.9799999999996"/>
    <n v="0"/>
    <x v="514"/>
    <x v="514"/>
    <n v="1297.1117342399996"/>
    <x v="0"/>
    <x v="1"/>
    <x v="5"/>
    <x v="16"/>
    <x v="1"/>
  </r>
  <r>
    <x v="534"/>
    <n v="2301.1379999999999"/>
    <n v="690.34139999999991"/>
    <x v="515"/>
    <x v="515"/>
    <n v="703.73770498079989"/>
    <x v="0"/>
    <x v="1"/>
    <x v="5"/>
    <x v="17"/>
    <x v="1"/>
  </r>
  <r>
    <x v="535"/>
    <n v="1100.52"/>
    <n v="0"/>
    <x v="516"/>
    <x v="516"/>
    <n v="480.80398175999983"/>
    <x v="0"/>
    <x v="1"/>
    <x v="5"/>
    <x v="18"/>
    <x v="1"/>
  </r>
  <r>
    <x v="536"/>
    <n v="2518.9500000000003"/>
    <n v="0"/>
    <x v="517"/>
    <x v="517"/>
    <n v="1100.4990275999999"/>
    <x v="0"/>
    <x v="1"/>
    <x v="5"/>
    <x v="19"/>
    <x v="1"/>
  </r>
  <r>
    <x v="537"/>
    <n v="996.3"/>
    <n v="0"/>
    <x v="518"/>
    <x v="518"/>
    <n v="435.27151439999989"/>
    <x v="0"/>
    <x v="1"/>
    <x v="5"/>
    <x v="20"/>
    <x v="1"/>
  </r>
  <r>
    <x v="538"/>
    <n v="1919.9760000000001"/>
    <n v="383.99520000000007"/>
    <x v="519"/>
    <x v="519"/>
    <n v="671.05157975039981"/>
    <x v="0"/>
    <x v="1"/>
    <x v="5"/>
    <x v="21"/>
    <x v="1"/>
  </r>
  <r>
    <x v="539"/>
    <n v="922.94999999999993"/>
    <n v="0"/>
    <x v="520"/>
    <x v="520"/>
    <n v="403.2257795999999"/>
    <x v="0"/>
    <x v="1"/>
    <x v="5"/>
    <x v="22"/>
    <x v="1"/>
  </r>
  <r>
    <x v="540"/>
    <n v="1850.4449999999999"/>
    <n v="185.0445"/>
    <x v="521"/>
    <x v="521"/>
    <n v="727.59349364399986"/>
    <x v="0"/>
    <x v="1"/>
    <x v="5"/>
    <x v="23"/>
    <x v="1"/>
  </r>
  <r>
    <x v="541"/>
    <n v="664.56"/>
    <n v="0"/>
    <x v="522"/>
    <x v="522"/>
    <n v="290.33828927999991"/>
    <x v="0"/>
    <x v="1"/>
    <x v="5"/>
    <x v="24"/>
    <x v="1"/>
  </r>
  <r>
    <x v="542"/>
    <n v="1547.1"/>
    <n v="0"/>
    <x v="523"/>
    <x v="523"/>
    <n v="675.90942479999978"/>
    <x v="0"/>
    <x v="1"/>
    <x v="5"/>
    <x v="25"/>
    <x v="1"/>
  </r>
  <r>
    <x v="543"/>
    <n v="2190.9509999999996"/>
    <n v="372.46166999999997"/>
    <x v="524"/>
    <x v="524"/>
    <n v="794.47616640503963"/>
    <x v="0"/>
    <x v="1"/>
    <x v="5"/>
    <x v="26"/>
    <x v="1"/>
  </r>
  <r>
    <x v="544"/>
    <n v="3242.88"/>
    <n v="0"/>
    <x v="525"/>
    <x v="525"/>
    <n v="1416.7753574399997"/>
    <x v="0"/>
    <x v="1"/>
    <x v="5"/>
    <x v="27"/>
    <x v="1"/>
  </r>
  <r>
    <x v="545"/>
    <n v="2544.6000000000004"/>
    <n v="0"/>
    <x v="248"/>
    <x v="248"/>
    <n v="1111.7052048"/>
    <x v="0"/>
    <x v="1"/>
    <x v="5"/>
    <x v="28"/>
    <x v="1"/>
  </r>
  <r>
    <x v="546"/>
    <n v="2605.56"/>
    <n v="0"/>
    <x v="526"/>
    <x v="526"/>
    <n v="1138.3378972799997"/>
    <x v="0"/>
    <x v="1"/>
    <x v="5"/>
    <x v="29"/>
    <x v="1"/>
  </r>
  <r>
    <x v="547"/>
    <n v="1271.4569999999999"/>
    <n v="127.14569999999999"/>
    <x v="527"/>
    <x v="527"/>
    <n v="499.93587523439987"/>
    <x v="0"/>
    <x v="1"/>
    <x v="6"/>
    <x v="0"/>
    <x v="2"/>
  </r>
  <r>
    <x v="548"/>
    <n v="876.30000000000007"/>
    <n v="350.52000000000004"/>
    <x v="528"/>
    <x v="528"/>
    <n v="229.70697263999992"/>
    <x v="0"/>
    <x v="1"/>
    <x v="6"/>
    <x v="1"/>
    <x v="2"/>
  </r>
  <r>
    <x v="549"/>
    <n v="1207.5600000000002"/>
    <n v="0"/>
    <x v="529"/>
    <x v="529"/>
    <n v="527.56847328000003"/>
    <x v="0"/>
    <x v="1"/>
    <x v="6"/>
    <x v="2"/>
    <x v="2"/>
  </r>
  <r>
    <x v="550"/>
    <n v="2051.1000000000004"/>
    <n v="0"/>
    <x v="530"/>
    <x v="530"/>
    <n v="896.10097680000001"/>
    <x v="0"/>
    <x v="1"/>
    <x v="6"/>
    <x v="3"/>
    <x v="2"/>
  </r>
  <r>
    <x v="551"/>
    <n v="2544.2399999999998"/>
    <n v="0"/>
    <x v="531"/>
    <x v="531"/>
    <n v="1111.5479251199997"/>
    <x v="0"/>
    <x v="1"/>
    <x v="6"/>
    <x v="4"/>
    <x v="2"/>
  </r>
  <r>
    <x v="552"/>
    <n v="1421.664"/>
    <n v="568.66560000000004"/>
    <x v="532"/>
    <x v="532"/>
    <n v="372.6647649791999"/>
    <x v="0"/>
    <x v="1"/>
    <x v="6"/>
    <x v="5"/>
    <x v="2"/>
  </r>
  <r>
    <x v="553"/>
    <n v="1314.45"/>
    <n v="0"/>
    <x v="533"/>
    <x v="533"/>
    <n v="574.2674315999999"/>
    <x v="0"/>
    <x v="1"/>
    <x v="6"/>
    <x v="6"/>
    <x v="2"/>
  </r>
  <r>
    <x v="554"/>
    <n v="3991.98"/>
    <n v="0"/>
    <x v="534"/>
    <x v="534"/>
    <n v="1744.0481582399998"/>
    <x v="0"/>
    <x v="1"/>
    <x v="6"/>
    <x v="7"/>
    <x v="2"/>
  </r>
  <r>
    <x v="555"/>
    <n v="980.31999999999994"/>
    <n v="196.06399999999999"/>
    <x v="535"/>
    <x v="535"/>
    <n v="342.63203532799992"/>
    <x v="0"/>
    <x v="1"/>
    <x v="6"/>
    <x v="8"/>
    <x v="2"/>
  </r>
  <r>
    <x v="556"/>
    <n v="1799.9699999999998"/>
    <n v="719.98799999999994"/>
    <x v="536"/>
    <x v="536"/>
    <n v="471.83117601599992"/>
    <x v="0"/>
    <x v="1"/>
    <x v="6"/>
    <x v="9"/>
    <x v="2"/>
  </r>
  <r>
    <x v="557"/>
    <n v="2470.5"/>
    <n v="0"/>
    <x v="537"/>
    <x v="537"/>
    <n v="1079.3318039999999"/>
    <x v="0"/>
    <x v="1"/>
    <x v="6"/>
    <x v="10"/>
    <x v="2"/>
  </r>
  <r>
    <x v="558"/>
    <n v="1499.95"/>
    <n v="0"/>
    <x v="538"/>
    <x v="538"/>
    <n v="655.3101555999998"/>
    <x v="0"/>
    <x v="1"/>
    <x v="6"/>
    <x v="11"/>
    <x v="2"/>
  </r>
  <r>
    <x v="559"/>
    <n v="877.02"/>
    <n v="0"/>
    <x v="539"/>
    <x v="539"/>
    <n v="383.15951375999992"/>
    <x v="0"/>
    <x v="1"/>
    <x v="6"/>
    <x v="12"/>
    <x v="2"/>
  </r>
  <r>
    <x v="560"/>
    <n v="1618.37"/>
    <n v="0"/>
    <x v="540"/>
    <x v="540"/>
    <n v="707.04643255999974"/>
    <x v="0"/>
    <x v="1"/>
    <x v="6"/>
    <x v="13"/>
    <x v="2"/>
  </r>
  <r>
    <x v="561"/>
    <n v="1917.3600000000001"/>
    <n v="0"/>
    <x v="541"/>
    <x v="541"/>
    <n v="837.67157567999993"/>
    <x v="0"/>
    <x v="1"/>
    <x v="6"/>
    <x v="14"/>
    <x v="2"/>
  </r>
  <r>
    <x v="562"/>
    <n v="2173.5000000000005"/>
    <n v="0"/>
    <x v="542"/>
    <x v="542"/>
    <n v="949.57606800000008"/>
    <x v="0"/>
    <x v="1"/>
    <x v="6"/>
    <x v="15"/>
    <x v="2"/>
  </r>
  <r>
    <x v="563"/>
    <n v="1927.5900000000001"/>
    <n v="0"/>
    <x v="543"/>
    <x v="543"/>
    <n v="842.14093991999994"/>
    <x v="0"/>
    <x v="1"/>
    <x v="6"/>
    <x v="16"/>
    <x v="2"/>
  </r>
  <r>
    <x v="564"/>
    <n v="1799.1"/>
    <n v="0"/>
    <x v="544"/>
    <x v="544"/>
    <n v="786.00520079999978"/>
    <x v="0"/>
    <x v="1"/>
    <x v="6"/>
    <x v="17"/>
    <x v="2"/>
  </r>
  <r>
    <x v="565"/>
    <n v="1814.25"/>
    <n v="0"/>
    <x v="545"/>
    <x v="545"/>
    <n v="792.62405399999989"/>
    <x v="0"/>
    <x v="1"/>
    <x v="6"/>
    <x v="18"/>
    <x v="2"/>
  </r>
  <r>
    <x v="566"/>
    <n v="1293.6749999999997"/>
    <n v="646.83749999999986"/>
    <x v="546"/>
    <x v="546"/>
    <n v="282.5955416999999"/>
    <x v="0"/>
    <x v="1"/>
    <x v="6"/>
    <x v="19"/>
    <x v="2"/>
  </r>
  <r>
    <x v="567"/>
    <n v="2477.5500000000002"/>
    <n v="0"/>
    <x v="547"/>
    <x v="547"/>
    <n v="1082.4118644"/>
    <x v="0"/>
    <x v="1"/>
    <x v="6"/>
    <x v="20"/>
    <x v="2"/>
  </r>
  <r>
    <x v="568"/>
    <n v="1399.9440000000002"/>
    <n v="279.98880000000003"/>
    <x v="548"/>
    <x v="548"/>
    <n v="489.29498741759994"/>
    <x v="0"/>
    <x v="1"/>
    <x v="6"/>
    <x v="21"/>
    <x v="2"/>
  </r>
  <r>
    <x v="569"/>
    <n v="723.3"/>
    <n v="0"/>
    <x v="504"/>
    <x v="504"/>
    <n v="316.0010903999999"/>
    <x v="0"/>
    <x v="1"/>
    <x v="6"/>
    <x v="22"/>
    <x v="2"/>
  </r>
  <r>
    <x v="570"/>
    <n v="2097.1200000000003"/>
    <n v="0"/>
    <x v="549"/>
    <x v="549"/>
    <n v="916.20656255999995"/>
    <x v="0"/>
    <x v="1"/>
    <x v="6"/>
    <x v="23"/>
    <x v="2"/>
  </r>
  <r>
    <x v="571"/>
    <n v="1350.1200000000001"/>
    <n v="0"/>
    <x v="550"/>
    <x v="550"/>
    <n v="589.85122655999999"/>
    <x v="0"/>
    <x v="1"/>
    <x v="6"/>
    <x v="24"/>
    <x v="2"/>
  </r>
  <r>
    <x v="572"/>
    <n v="3242.88"/>
    <n v="0"/>
    <x v="525"/>
    <x v="525"/>
    <n v="1416.7753574399997"/>
    <x v="0"/>
    <x v="1"/>
    <x v="6"/>
    <x v="25"/>
    <x v="2"/>
  </r>
  <r>
    <x v="573"/>
    <n v="1044.6299999999999"/>
    <n v="417.85199999999998"/>
    <x v="551"/>
    <x v="551"/>
    <n v="273.83178686399992"/>
    <x v="0"/>
    <x v="1"/>
    <x v="6"/>
    <x v="26"/>
    <x v="2"/>
  </r>
  <r>
    <x v="574"/>
    <n v="1793.98"/>
    <n v="0"/>
    <x v="552"/>
    <x v="552"/>
    <n v="783.76833423999983"/>
    <x v="0"/>
    <x v="1"/>
    <x v="6"/>
    <x v="27"/>
    <x v="2"/>
  </r>
  <r>
    <x v="575"/>
    <n v="597.36"/>
    <n v="0"/>
    <x v="553"/>
    <x v="553"/>
    <n v="260.97941567999993"/>
    <x v="0"/>
    <x v="1"/>
    <x v="6"/>
    <x v="28"/>
    <x v="2"/>
  </r>
  <r>
    <x v="576"/>
    <n v="3955.14"/>
    <n v="0"/>
    <x v="554"/>
    <x v="554"/>
    <n v="1727.9532043199995"/>
    <x v="0"/>
    <x v="1"/>
    <x v="6"/>
    <x v="29"/>
    <x v="2"/>
  </r>
  <r>
    <x v="577"/>
    <n v="796.82400000000007"/>
    <n v="55.777680000000011"/>
    <x v="555"/>
    <x v="555"/>
    <n v="323.75424465215997"/>
    <x v="0"/>
    <x v="1"/>
    <x v="6"/>
    <x v="30"/>
    <x v="2"/>
  </r>
  <r>
    <x v="578"/>
    <n v="2305.2600000000002"/>
    <n v="0"/>
    <x v="556"/>
    <x v="556"/>
    <n v="1007.1404308799999"/>
    <x v="0"/>
    <x v="1"/>
    <x v="7"/>
    <x v="0"/>
    <x v="2"/>
  </r>
  <r>
    <x v="579"/>
    <n v="2833.7599999999998"/>
    <n v="566.75199999999995"/>
    <x v="557"/>
    <x v="557"/>
    <n v="990.42859110399968"/>
    <x v="0"/>
    <x v="1"/>
    <x v="7"/>
    <x v="1"/>
    <x v="2"/>
  </r>
  <r>
    <x v="580"/>
    <n v="2077.3199999999997"/>
    <n v="0"/>
    <x v="558"/>
    <x v="558"/>
    <n v="907.55618015999971"/>
    <x v="0"/>
    <x v="1"/>
    <x v="7"/>
    <x v="2"/>
    <x v="2"/>
  </r>
  <r>
    <x v="581"/>
    <n v="1916.8799999999999"/>
    <n v="0"/>
    <x v="559"/>
    <x v="559"/>
    <n v="837.46186943999976"/>
    <x v="0"/>
    <x v="1"/>
    <x v="7"/>
    <x v="3"/>
    <x v="2"/>
  </r>
  <r>
    <x v="582"/>
    <n v="1212.5"/>
    <n v="0"/>
    <x v="560"/>
    <x v="560"/>
    <n v="529.72669999999994"/>
    <x v="0"/>
    <x v="1"/>
    <x v="7"/>
    <x v="4"/>
    <x v="2"/>
  </r>
  <r>
    <x v="583"/>
    <n v="2404.7040000000002"/>
    <n v="480.94080000000008"/>
    <x v="561"/>
    <x v="561"/>
    <n v="840.46905692159987"/>
    <x v="0"/>
    <x v="1"/>
    <x v="7"/>
    <x v="5"/>
    <x v="2"/>
  </r>
  <r>
    <x v="584"/>
    <n v="1622.5649999999996"/>
    <n v="243.38474999999994"/>
    <x v="562"/>
    <x v="562"/>
    <n v="602.54730106199963"/>
    <x v="0"/>
    <x v="1"/>
    <x v="7"/>
    <x v="6"/>
    <x v="2"/>
  </r>
  <r>
    <x v="585"/>
    <n v="856.44"/>
    <n v="0"/>
    <x v="563"/>
    <x v="563"/>
    <n v="374.1683587199999"/>
    <x v="0"/>
    <x v="1"/>
    <x v="7"/>
    <x v="7"/>
    <x v="2"/>
  </r>
  <r>
    <x v="586"/>
    <n v="2887.0560000000005"/>
    <n v="577.41120000000012"/>
    <x v="564"/>
    <x v="564"/>
    <n v="1009.0560973824"/>
    <x v="0"/>
    <x v="1"/>
    <x v="7"/>
    <x v="8"/>
    <x v="2"/>
  </r>
  <r>
    <x v="587"/>
    <n v="1361.0430000000003"/>
    <n v="136.10430000000005"/>
    <x v="565"/>
    <x v="565"/>
    <n v="535.16101876560015"/>
    <x v="0"/>
    <x v="1"/>
    <x v="7"/>
    <x v="9"/>
    <x v="2"/>
  </r>
  <r>
    <x v="588"/>
    <n v="3391.7400000000002"/>
    <n v="0"/>
    <x v="566"/>
    <x v="566"/>
    <n v="1481.8105051199998"/>
    <x v="0"/>
    <x v="1"/>
    <x v="7"/>
    <x v="10"/>
    <x v="2"/>
  </r>
  <r>
    <x v="589"/>
    <n v="2375.2960000000007"/>
    <n v="475.05920000000015"/>
    <x v="567"/>
    <x v="567"/>
    <n v="830.19065507840014"/>
    <x v="0"/>
    <x v="1"/>
    <x v="7"/>
    <x v="11"/>
    <x v="2"/>
  </r>
  <r>
    <x v="590"/>
    <n v="889.0200000000001"/>
    <n v="0"/>
    <x v="568"/>
    <x v="568"/>
    <n v="388.40216975999994"/>
    <x v="0"/>
    <x v="1"/>
    <x v="7"/>
    <x v="12"/>
    <x v="2"/>
  </r>
  <r>
    <x v="591"/>
    <n v="1782.48"/>
    <n v="0"/>
    <x v="569"/>
    <x v="569"/>
    <n v="778.7441222399998"/>
    <x v="0"/>
    <x v="1"/>
    <x v="7"/>
    <x v="13"/>
    <x v="2"/>
  </r>
  <r>
    <x v="592"/>
    <n v="667.7684999999999"/>
    <n v="100.16527499999998"/>
    <x v="570"/>
    <x v="570"/>
    <n v="247.97903776379994"/>
    <x v="0"/>
    <x v="1"/>
    <x v="7"/>
    <x v="14"/>
    <x v="2"/>
  </r>
  <r>
    <x v="593"/>
    <n v="1612.8449999999998"/>
    <n v="161.28449999999998"/>
    <x v="571"/>
    <x v="571"/>
    <n v="634.16936372399982"/>
    <x v="0"/>
    <x v="1"/>
    <x v="7"/>
    <x v="15"/>
    <x v="2"/>
  </r>
  <r>
    <x v="594"/>
    <n v="845.20799999999997"/>
    <n v="84.520800000000008"/>
    <x v="572"/>
    <x v="572"/>
    <n v="332.33510943359994"/>
    <x v="0"/>
    <x v="1"/>
    <x v="7"/>
    <x v="16"/>
    <x v="2"/>
  </r>
  <r>
    <x v="595"/>
    <n v="2799.63"/>
    <n v="0"/>
    <x v="573"/>
    <x v="573"/>
    <n v="1223.1247514399997"/>
    <x v="0"/>
    <x v="1"/>
    <x v="7"/>
    <x v="17"/>
    <x v="2"/>
  </r>
  <r>
    <x v="596"/>
    <n v="1549.1285999999998"/>
    <n v="263.35186199999998"/>
    <x v="574"/>
    <x v="574"/>
    <n v="561.7404275113438"/>
    <x v="0"/>
    <x v="1"/>
    <x v="7"/>
    <x v="18"/>
    <x v="2"/>
  </r>
  <r>
    <x v="597"/>
    <n v="1696.4"/>
    <n v="0"/>
    <x v="575"/>
    <x v="575"/>
    <n v="741.13680319999992"/>
    <x v="0"/>
    <x v="1"/>
    <x v="7"/>
    <x v="19"/>
    <x v="2"/>
  </r>
  <r>
    <x v="598"/>
    <n v="935.5"/>
    <n v="0"/>
    <x v="576"/>
    <x v="576"/>
    <n v="408.7087239999999"/>
    <x v="0"/>
    <x v="1"/>
    <x v="7"/>
    <x v="20"/>
    <x v="2"/>
  </r>
  <r>
    <x v="599"/>
    <n v="2036.8125000000002"/>
    <n v="305.52187500000002"/>
    <x v="577"/>
    <x v="577"/>
    <n v="756.38009857499992"/>
    <x v="0"/>
    <x v="1"/>
    <x v="7"/>
    <x v="21"/>
    <x v="2"/>
  </r>
  <r>
    <x v="600"/>
    <n v="980.5200000000001"/>
    <n v="0"/>
    <x v="578"/>
    <x v="578"/>
    <n v="428.37742176"/>
    <x v="0"/>
    <x v="1"/>
    <x v="7"/>
    <x v="22"/>
    <x v="2"/>
  </r>
  <r>
    <x v="601"/>
    <n v="1654.6439999999998"/>
    <n v="248.19659999999996"/>
    <x v="579"/>
    <x v="579"/>
    <n v="614.45999169119978"/>
    <x v="0"/>
    <x v="1"/>
    <x v="7"/>
    <x v="23"/>
    <x v="2"/>
  </r>
  <r>
    <x v="602"/>
    <n v="1525.1879999999996"/>
    <n v="1220.1503999999998"/>
    <x v="580"/>
    <x v="580"/>
    <n v="133.26726698879992"/>
    <x v="0"/>
    <x v="1"/>
    <x v="7"/>
    <x v="24"/>
    <x v="2"/>
  </r>
  <r>
    <x v="603"/>
    <n v="2063.7683999999999"/>
    <n v="557.21746800000005"/>
    <x v="581"/>
    <x v="581"/>
    <n v="658.19402357961576"/>
    <x v="0"/>
    <x v="1"/>
    <x v="7"/>
    <x v="25"/>
    <x v="2"/>
  </r>
  <r>
    <x v="604"/>
    <n v="1457.28"/>
    <n v="0"/>
    <x v="582"/>
    <x v="582"/>
    <n v="636.66814463999992"/>
    <x v="0"/>
    <x v="1"/>
    <x v="7"/>
    <x v="26"/>
    <x v="2"/>
  </r>
  <r>
    <x v="605"/>
    <n v="1693.23"/>
    <n v="0"/>
    <x v="583"/>
    <x v="583"/>
    <n v="739.75186823999979"/>
    <x v="0"/>
    <x v="1"/>
    <x v="7"/>
    <x v="27"/>
    <x v="2"/>
  </r>
  <r>
    <x v="606"/>
    <n v="4164.0499999999993"/>
    <n v="0"/>
    <x v="10"/>
    <x v="10"/>
    <n v="1819.2234763999995"/>
    <x v="0"/>
    <x v="1"/>
    <x v="7"/>
    <x v="28"/>
    <x v="2"/>
  </r>
  <r>
    <x v="607"/>
    <n v="1411.2"/>
    <n v="282.24"/>
    <x v="584"/>
    <x v="584"/>
    <n v="493.22907647999995"/>
    <x v="0"/>
    <x v="1"/>
    <x v="7"/>
    <x v="29"/>
    <x v="2"/>
  </r>
  <r>
    <x v="608"/>
    <n v="2039.796"/>
    <n v="203.9796"/>
    <x v="585"/>
    <x v="585"/>
    <n v="802.04615536319977"/>
    <x v="0"/>
    <x v="1"/>
    <x v="7"/>
    <x v="30"/>
    <x v="2"/>
  </r>
  <r>
    <x v="609"/>
    <n v="5737.5"/>
    <n v="0"/>
    <x v="586"/>
    <x v="586"/>
    <n v="2506.6448999999993"/>
    <x v="0"/>
    <x v="1"/>
    <x v="8"/>
    <x v="0"/>
    <x v="2"/>
  </r>
  <r>
    <x v="610"/>
    <n v="1641.087"/>
    <n v="164.1087"/>
    <x v="587"/>
    <x v="587"/>
    <n v="645.27409553039979"/>
    <x v="0"/>
    <x v="1"/>
    <x v="8"/>
    <x v="1"/>
    <x v="2"/>
  </r>
  <r>
    <x v="611"/>
    <n v="1380.8999999999994"/>
    <n v="0"/>
    <x v="588"/>
    <x v="588"/>
    <n v="603.29863919999968"/>
    <x v="0"/>
    <x v="1"/>
    <x v="8"/>
    <x v="2"/>
    <x v="2"/>
  </r>
  <r>
    <x v="612"/>
    <n v="1917.0000000000005"/>
    <n v="0"/>
    <x v="589"/>
    <x v="589"/>
    <n v="837.51429600000006"/>
    <x v="0"/>
    <x v="1"/>
    <x v="8"/>
    <x v="3"/>
    <x v="2"/>
  </r>
  <r>
    <x v="613"/>
    <n v="823.5"/>
    <n v="0"/>
    <x v="590"/>
    <x v="590"/>
    <n v="359.77726799999988"/>
    <x v="0"/>
    <x v="1"/>
    <x v="8"/>
    <x v="4"/>
    <x v="2"/>
  </r>
  <r>
    <x v="614"/>
    <n v="872.32"/>
    <n v="0"/>
    <x v="591"/>
    <x v="591"/>
    <n v="381.10614015999994"/>
    <x v="0"/>
    <x v="1"/>
    <x v="8"/>
    <x v="5"/>
    <x v="2"/>
  </r>
  <r>
    <x v="615"/>
    <n v="3180.7500000000005"/>
    <n v="0"/>
    <x v="592"/>
    <x v="592"/>
    <n v="1389.6315059999999"/>
    <x v="0"/>
    <x v="1"/>
    <x v="8"/>
    <x v="6"/>
    <x v="2"/>
  </r>
  <r>
    <x v="616"/>
    <n v="2910.1875000000005"/>
    <n v="436.52812500000005"/>
    <x v="593"/>
    <x v="593"/>
    <n v="1080.7120970249998"/>
    <x v="0"/>
    <x v="1"/>
    <x v="8"/>
    <x v="7"/>
    <x v="2"/>
  </r>
  <r>
    <x v="617"/>
    <n v="2348.8200000000002"/>
    <n v="0"/>
    <x v="594"/>
    <x v="594"/>
    <n v="1026.1712721599997"/>
    <x v="0"/>
    <x v="1"/>
    <x v="8"/>
    <x v="8"/>
    <x v="2"/>
  </r>
  <r>
    <x v="618"/>
    <n v="1924.1599999999999"/>
    <n v="384.83199999999999"/>
    <x v="595"/>
    <x v="595"/>
    <n v="672.51393126399978"/>
    <x v="0"/>
    <x v="1"/>
    <x v="8"/>
    <x v="9"/>
    <x v="2"/>
  </r>
  <r>
    <x v="619"/>
    <n v="910.34999999999991"/>
    <n v="0"/>
    <x v="596"/>
    <x v="596"/>
    <n v="397.72099079999987"/>
    <x v="0"/>
    <x v="1"/>
    <x v="8"/>
    <x v="10"/>
    <x v="2"/>
  </r>
  <r>
    <x v="620"/>
    <n v="856.68000000000006"/>
    <n v="0"/>
    <x v="597"/>
    <x v="597"/>
    <n v="374.27321183999993"/>
    <x v="0"/>
    <x v="1"/>
    <x v="8"/>
    <x v="11"/>
    <x v="2"/>
  </r>
  <r>
    <x v="621"/>
    <n v="1731.0719999999997"/>
    <n v="346.21439999999996"/>
    <x v="598"/>
    <x v="598"/>
    <n v="605.02766714879976"/>
    <x v="0"/>
    <x v="1"/>
    <x v="8"/>
    <x v="12"/>
    <x v="2"/>
  </r>
  <r>
    <x v="622"/>
    <n v="1330.992"/>
    <n v="133.0992"/>
    <x v="599"/>
    <x v="599"/>
    <n v="523.34498960639985"/>
    <x v="0"/>
    <x v="1"/>
    <x v="8"/>
    <x v="13"/>
    <x v="2"/>
  </r>
  <r>
    <x v="623"/>
    <n v="2573.8200000000002"/>
    <n v="0"/>
    <x v="600"/>
    <x v="600"/>
    <n v="1124.4710721599997"/>
    <x v="0"/>
    <x v="1"/>
    <x v="8"/>
    <x v="14"/>
    <x v="2"/>
  </r>
  <r>
    <x v="624"/>
    <n v="1914.0799999999995"/>
    <n v="382.81599999999992"/>
    <x v="601"/>
    <x v="601"/>
    <n v="668.99086643199973"/>
    <x v="0"/>
    <x v="1"/>
    <x v="8"/>
    <x v="15"/>
    <x v="2"/>
  </r>
  <r>
    <x v="625"/>
    <n v="3393.12"/>
    <n v="0"/>
    <x v="602"/>
    <x v="602"/>
    <n v="1482.4134105599996"/>
    <x v="0"/>
    <x v="1"/>
    <x v="8"/>
    <x v="16"/>
    <x v="2"/>
  </r>
  <r>
    <x v="626"/>
    <n v="1079.316"/>
    <n v="323.79480000000001"/>
    <x v="603"/>
    <x v="603"/>
    <n v="330.07814602559995"/>
    <x v="0"/>
    <x v="1"/>
    <x v="8"/>
    <x v="17"/>
    <x v="2"/>
  </r>
  <r>
    <x v="627"/>
    <n v="1446.6"/>
    <n v="0"/>
    <x v="604"/>
    <x v="604"/>
    <n v="632.00218079999979"/>
    <x v="0"/>
    <x v="1"/>
    <x v="8"/>
    <x v="18"/>
    <x v="2"/>
  </r>
  <r>
    <x v="628"/>
    <n v="3272.0099999999998"/>
    <n v="0"/>
    <x v="605"/>
    <x v="605"/>
    <n v="1429.5019048799995"/>
    <x v="0"/>
    <x v="1"/>
    <x v="8"/>
    <x v="19"/>
    <x v="2"/>
  </r>
  <r>
    <x v="629"/>
    <n v="3386.8589999999999"/>
    <n v="508.02885000000009"/>
    <x v="606"/>
    <x v="606"/>
    <n v="1257.7263465731996"/>
    <x v="0"/>
    <x v="1"/>
    <x v="8"/>
    <x v="20"/>
    <x v="2"/>
  </r>
  <r>
    <x v="630"/>
    <n v="728.53200000000004"/>
    <n v="291.4128"/>
    <x v="607"/>
    <x v="607"/>
    <n v="190.97213304959996"/>
    <x v="0"/>
    <x v="1"/>
    <x v="8"/>
    <x v="21"/>
    <x v="2"/>
  </r>
  <r>
    <x v="631"/>
    <n v="2498.5259999999998"/>
    <n v="249.8526"/>
    <x v="608"/>
    <x v="608"/>
    <n v="982.41842437919968"/>
    <x v="0"/>
    <x v="1"/>
    <x v="8"/>
    <x v="22"/>
    <x v="2"/>
  </r>
  <r>
    <x v="632"/>
    <n v="2575.92"/>
    <n v="0"/>
    <x v="455"/>
    <x v="455"/>
    <n v="1125.3885369599998"/>
    <x v="0"/>
    <x v="1"/>
    <x v="8"/>
    <x v="23"/>
    <x v="2"/>
  </r>
  <r>
    <x v="633"/>
    <n v="2546.46"/>
    <n v="0"/>
    <x v="609"/>
    <x v="609"/>
    <n v="1112.51781648"/>
    <x v="0"/>
    <x v="1"/>
    <x v="8"/>
    <x v="24"/>
    <x v="2"/>
  </r>
  <r>
    <x v="634"/>
    <n v="2888.76"/>
    <n v="0"/>
    <x v="610"/>
    <x v="610"/>
    <n v="1262.0645788799998"/>
    <x v="0"/>
    <x v="1"/>
    <x v="8"/>
    <x v="25"/>
    <x v="2"/>
  </r>
  <r>
    <x v="635"/>
    <n v="1031.3999999999999"/>
    <n v="0"/>
    <x v="611"/>
    <x v="611"/>
    <n v="450.60628319999984"/>
    <x v="0"/>
    <x v="1"/>
    <x v="8"/>
    <x v="26"/>
    <x v="2"/>
  </r>
  <r>
    <x v="636"/>
    <n v="1237.44"/>
    <n v="0"/>
    <x v="612"/>
    <x v="612"/>
    <n v="540.62268671999993"/>
    <x v="0"/>
    <x v="1"/>
    <x v="8"/>
    <x v="27"/>
    <x v="2"/>
  </r>
  <r>
    <x v="637"/>
    <n v="1018.3200000000002"/>
    <n v="0"/>
    <x v="613"/>
    <x v="613"/>
    <n v="444.89178815999998"/>
    <x v="0"/>
    <x v="1"/>
    <x v="8"/>
    <x v="28"/>
    <x v="2"/>
  </r>
  <r>
    <x v="638"/>
    <n v="600.6"/>
    <n v="0"/>
    <x v="614"/>
    <x v="614"/>
    <n v="262.39493279999994"/>
    <x v="0"/>
    <x v="1"/>
    <x v="8"/>
    <x v="29"/>
    <x v="2"/>
  </r>
  <r>
    <x v="639"/>
    <n v="2756.9430000000002"/>
    <n v="275.69430000000006"/>
    <x v="615"/>
    <x v="615"/>
    <n v="1084.0277820455999"/>
    <x v="0"/>
    <x v="1"/>
    <x v="9"/>
    <x v="0"/>
    <x v="3"/>
  </r>
  <r>
    <x v="640"/>
    <n v="1534.8690000000001"/>
    <n v="153.48690000000002"/>
    <x v="616"/>
    <x v="616"/>
    <n v="603.50926290479981"/>
    <x v="0"/>
    <x v="1"/>
    <x v="9"/>
    <x v="1"/>
    <x v="3"/>
  </r>
  <r>
    <x v="641"/>
    <n v="1781.1359999999997"/>
    <n v="124.67952"/>
    <x v="617"/>
    <x v="617"/>
    <n v="723.6859586342398"/>
    <x v="0"/>
    <x v="1"/>
    <x v="9"/>
    <x v="2"/>
    <x v="3"/>
  </r>
  <r>
    <x v="642"/>
    <n v="6439.8"/>
    <n v="0"/>
    <x v="618"/>
    <x v="618"/>
    <n v="2813.4713423999997"/>
    <x v="0"/>
    <x v="1"/>
    <x v="9"/>
    <x v="3"/>
    <x v="3"/>
  </r>
  <r>
    <x v="643"/>
    <n v="1363.2000000000003"/>
    <n v="817.92000000000019"/>
    <x v="619"/>
    <x v="619"/>
    <n v="238.22628863999998"/>
    <x v="0"/>
    <x v="1"/>
    <x v="9"/>
    <x v="4"/>
    <x v="3"/>
  </r>
  <r>
    <x v="644"/>
    <n v="3315.2699999999995"/>
    <n v="0"/>
    <x v="620"/>
    <x v="620"/>
    <n v="1448.4016797599995"/>
    <x v="0"/>
    <x v="1"/>
    <x v="9"/>
    <x v="5"/>
    <x v="3"/>
  </r>
  <r>
    <x v="645"/>
    <n v="1266.8599999999999"/>
    <n v="0"/>
    <x v="621"/>
    <x v="621"/>
    <n v="553.4759316799998"/>
    <x v="0"/>
    <x v="1"/>
    <x v="9"/>
    <x v="6"/>
    <x v="3"/>
  </r>
  <r>
    <x v="646"/>
    <n v="2123.0280000000002"/>
    <n v="318.45420000000001"/>
    <x v="622"/>
    <x v="622"/>
    <n v="788.39663833439988"/>
    <x v="0"/>
    <x v="1"/>
    <x v="9"/>
    <x v="7"/>
    <x v="3"/>
  </r>
  <r>
    <x v="647"/>
    <n v="2478.84"/>
    <n v="0"/>
    <x v="623"/>
    <x v="623"/>
    <n v="1082.9754499199998"/>
    <x v="0"/>
    <x v="1"/>
    <x v="9"/>
    <x v="8"/>
    <x v="3"/>
  </r>
  <r>
    <x v="648"/>
    <n v="1894.5360000000001"/>
    <n v="189.45360000000002"/>
    <x v="624"/>
    <x v="624"/>
    <n v="744.93003957119981"/>
    <x v="0"/>
    <x v="1"/>
    <x v="9"/>
    <x v="9"/>
    <x v="3"/>
  </r>
  <r>
    <x v="649"/>
    <n v="1006.056"/>
    <n v="201.21120000000002"/>
    <x v="625"/>
    <x v="625"/>
    <n v="351.62703498239995"/>
    <x v="0"/>
    <x v="1"/>
    <x v="9"/>
    <x v="10"/>
    <x v="3"/>
  </r>
  <r>
    <x v="650"/>
    <n v="5399.91"/>
    <n v="0"/>
    <x v="626"/>
    <x v="626"/>
    <n v="2359.1558800799994"/>
    <x v="0"/>
    <x v="1"/>
    <x v="9"/>
    <x v="11"/>
    <x v="3"/>
  </r>
  <r>
    <x v="651"/>
    <n v="1317.8999999999999"/>
    <n v="0"/>
    <x v="627"/>
    <x v="627"/>
    <n v="575.77469519999977"/>
    <x v="0"/>
    <x v="1"/>
    <x v="9"/>
    <x v="12"/>
    <x v="3"/>
  </r>
  <r>
    <x v="652"/>
    <n v="1350.0900000000001"/>
    <n v="0"/>
    <x v="628"/>
    <x v="628"/>
    <n v="589.83811991999994"/>
    <x v="0"/>
    <x v="1"/>
    <x v="9"/>
    <x v="13"/>
    <x v="3"/>
  </r>
  <r>
    <x v="653"/>
    <n v="1839.18"/>
    <n v="0"/>
    <x v="629"/>
    <x v="629"/>
    <n v="803.51567183999987"/>
    <x v="0"/>
    <x v="1"/>
    <x v="9"/>
    <x v="14"/>
    <x v="3"/>
  </r>
  <r>
    <x v="654"/>
    <n v="2799.9600000000005"/>
    <n v="559.99200000000008"/>
    <x v="501"/>
    <x v="501"/>
    <n v="978.61513958399996"/>
    <x v="0"/>
    <x v="1"/>
    <x v="9"/>
    <x v="15"/>
    <x v="3"/>
  </r>
  <r>
    <x v="655"/>
    <n v="1908.1800000000003"/>
    <n v="0"/>
    <x v="630"/>
    <x v="630"/>
    <n v="833.66094383999996"/>
    <x v="0"/>
    <x v="1"/>
    <x v="9"/>
    <x v="16"/>
    <x v="3"/>
  </r>
  <r>
    <x v="656"/>
    <n v="1264.4659999999999"/>
    <n v="2.5289319999999997"/>
    <x v="631"/>
    <x v="631"/>
    <n v="551.32516176438389"/>
    <x v="0"/>
    <x v="1"/>
    <x v="9"/>
    <x v="17"/>
    <x v="3"/>
  </r>
  <r>
    <x v="657"/>
    <n v="3930.0720000000001"/>
    <n v="786.01440000000002"/>
    <x v="632"/>
    <x v="632"/>
    <n v="1373.6010367487997"/>
    <x v="0"/>
    <x v="1"/>
    <x v="9"/>
    <x v="18"/>
    <x v="3"/>
  </r>
  <r>
    <x v="658"/>
    <n v="965.16"/>
    <n v="0"/>
    <x v="633"/>
    <x v="633"/>
    <n v="421.66682207999986"/>
    <x v="0"/>
    <x v="1"/>
    <x v="9"/>
    <x v="19"/>
    <x v="3"/>
  </r>
  <r>
    <x v="659"/>
    <n v="748.11599999999999"/>
    <n v="74.811599999999999"/>
    <x v="634"/>
    <x v="634"/>
    <n v="294.15861270719989"/>
    <x v="0"/>
    <x v="1"/>
    <x v="9"/>
    <x v="20"/>
    <x v="3"/>
  </r>
  <r>
    <x v="660"/>
    <n v="943.86600000000021"/>
    <n v="94.38660000000003"/>
    <x v="635"/>
    <x v="635"/>
    <n v="371.1273561072"/>
    <x v="0"/>
    <x v="1"/>
    <x v="9"/>
    <x v="21"/>
    <x v="3"/>
  </r>
  <r>
    <x v="661"/>
    <n v="1447.44"/>
    <n v="0"/>
    <x v="636"/>
    <x v="636"/>
    <n v="632.36916671999984"/>
    <x v="0"/>
    <x v="1"/>
    <x v="9"/>
    <x v="22"/>
    <x v="3"/>
  </r>
  <r>
    <x v="662"/>
    <n v="1552.5"/>
    <n v="0"/>
    <x v="637"/>
    <x v="637"/>
    <n v="678.26861999999983"/>
    <x v="0"/>
    <x v="1"/>
    <x v="9"/>
    <x v="23"/>
    <x v="3"/>
  </r>
  <r>
    <x v="663"/>
    <n v="1999.96"/>
    <n v="399.99200000000002"/>
    <x v="638"/>
    <x v="638"/>
    <n v="699.00681958399991"/>
    <x v="0"/>
    <x v="1"/>
    <x v="9"/>
    <x v="24"/>
    <x v="3"/>
  </r>
  <r>
    <x v="664"/>
    <n v="2405.1999999999998"/>
    <n v="0"/>
    <x v="639"/>
    <x v="639"/>
    <n v="1050.8030175999997"/>
    <x v="0"/>
    <x v="1"/>
    <x v="9"/>
    <x v="25"/>
    <x v="3"/>
  </r>
  <r>
    <x v="665"/>
    <n v="1212.96"/>
    <n v="242.59200000000001"/>
    <x v="640"/>
    <x v="640"/>
    <n v="423.94213478399996"/>
    <x v="0"/>
    <x v="1"/>
    <x v="9"/>
    <x v="26"/>
    <x v="3"/>
  </r>
  <r>
    <x v="666"/>
    <n v="919.25999999999988"/>
    <n v="0"/>
    <x v="641"/>
    <x v="641"/>
    <n v="401.61366287999982"/>
    <x v="0"/>
    <x v="1"/>
    <x v="9"/>
    <x v="27"/>
    <x v="3"/>
  </r>
  <r>
    <x v="667"/>
    <n v="3045.8399999999997"/>
    <n v="0"/>
    <x v="396"/>
    <x v="396"/>
    <n v="1330.6909459199996"/>
    <x v="0"/>
    <x v="1"/>
    <x v="9"/>
    <x v="28"/>
    <x v="3"/>
  </r>
  <r>
    <x v="668"/>
    <n v="766.87200000000007"/>
    <n v="306.74880000000002"/>
    <x v="642"/>
    <x v="642"/>
    <n v="201.02230460159998"/>
    <x v="0"/>
    <x v="1"/>
    <x v="9"/>
    <x v="29"/>
    <x v="3"/>
  </r>
  <r>
    <x v="669"/>
    <n v="2880.18"/>
    <n v="0"/>
    <x v="643"/>
    <x v="643"/>
    <n v="1258.3160798399997"/>
    <x v="0"/>
    <x v="1"/>
    <x v="9"/>
    <x v="30"/>
    <x v="3"/>
  </r>
  <r>
    <x v="670"/>
    <n v="1403.36"/>
    <n v="0"/>
    <x v="644"/>
    <x v="644"/>
    <n v="613.11114367999983"/>
    <x v="0"/>
    <x v="1"/>
    <x v="10"/>
    <x v="0"/>
    <x v="3"/>
  </r>
  <r>
    <x v="671"/>
    <n v="1819.1040000000005"/>
    <n v="363.82080000000013"/>
    <x v="645"/>
    <x v="645"/>
    <n v="635.79576668160007"/>
    <x v="0"/>
    <x v="1"/>
    <x v="10"/>
    <x v="1"/>
    <x v="3"/>
  </r>
  <r>
    <x v="672"/>
    <n v="2249.91"/>
    <n v="0"/>
    <x v="16"/>
    <x v="16"/>
    <n v="982.95868007999968"/>
    <x v="0"/>
    <x v="1"/>
    <x v="10"/>
    <x v="2"/>
    <x v="3"/>
  </r>
  <r>
    <x v="673"/>
    <n v="2018.3309999999999"/>
    <n v="605.49929999999995"/>
    <x v="646"/>
    <x v="646"/>
    <n v="617.2492157495999"/>
    <x v="0"/>
    <x v="1"/>
    <x v="10"/>
    <x v="3"/>
    <x v="3"/>
  </r>
  <r>
    <x v="674"/>
    <n v="2065.5"/>
    <n v="0"/>
    <x v="430"/>
    <x v="430"/>
    <n v="902.39216399999975"/>
    <x v="0"/>
    <x v="1"/>
    <x v="10"/>
    <x v="4"/>
    <x v="3"/>
  </r>
  <r>
    <x v="675"/>
    <n v="1274.1600000000001"/>
    <n v="0"/>
    <x v="647"/>
    <x v="647"/>
    <n v="556.66521407999994"/>
    <x v="0"/>
    <x v="1"/>
    <x v="10"/>
    <x v="5"/>
    <x v="3"/>
  </r>
  <r>
    <x v="676"/>
    <n v="2485.6199999999994"/>
    <n v="0"/>
    <x v="648"/>
    <x v="648"/>
    <n v="1085.9375505599996"/>
    <x v="0"/>
    <x v="1"/>
    <x v="10"/>
    <x v="6"/>
    <x v="3"/>
  </r>
  <r>
    <x v="677"/>
    <n v="1560.2399999999998"/>
    <n v="0"/>
    <x v="649"/>
    <x v="649"/>
    <n v="681.65013311999974"/>
    <x v="0"/>
    <x v="1"/>
    <x v="10"/>
    <x v="7"/>
    <x v="3"/>
  </r>
  <r>
    <x v="678"/>
    <n v="3271.2"/>
    <n v="0"/>
    <x v="650"/>
    <x v="650"/>
    <n v="1429.1480255999998"/>
    <x v="0"/>
    <x v="1"/>
    <x v="10"/>
    <x v="8"/>
    <x v="3"/>
  </r>
  <r>
    <x v="679"/>
    <n v="751.48799999999994"/>
    <n v="150.29759999999999"/>
    <x v="651"/>
    <x v="651"/>
    <n v="262.6528714751999"/>
    <x v="0"/>
    <x v="1"/>
    <x v="10"/>
    <x v="9"/>
    <x v="3"/>
  </r>
  <r>
    <x v="680"/>
    <n v="2120.8000000000002"/>
    <n v="0"/>
    <x v="652"/>
    <x v="652"/>
    <n v="926.55207039999982"/>
    <x v="0"/>
    <x v="1"/>
    <x v="10"/>
    <x v="10"/>
    <x v="3"/>
  </r>
  <r>
    <x v="681"/>
    <n v="2102.8319999999999"/>
    <n v="315.42479999999995"/>
    <x v="653"/>
    <x v="653"/>
    <n v="780.89675679359971"/>
    <x v="0"/>
    <x v="1"/>
    <x v="10"/>
    <x v="11"/>
    <x v="3"/>
  </r>
  <r>
    <x v="682"/>
    <n v="820.48800000000017"/>
    <n v="123.07320000000001"/>
    <x v="654"/>
    <x v="654"/>
    <n v="304.69215714239999"/>
    <x v="0"/>
    <x v="1"/>
    <x v="10"/>
    <x v="12"/>
    <x v="3"/>
  </r>
  <r>
    <x v="683"/>
    <n v="2803.92"/>
    <n v="560.78399999999999"/>
    <x v="655"/>
    <x v="655"/>
    <n v="979.99920076799981"/>
    <x v="0"/>
    <x v="1"/>
    <x v="10"/>
    <x v="13"/>
    <x v="3"/>
  </r>
  <r>
    <x v="684"/>
    <n v="1718.172"/>
    <n v="171.81720000000001"/>
    <x v="656"/>
    <x v="656"/>
    <n v="675.5838558623999"/>
    <x v="0"/>
    <x v="1"/>
    <x v="10"/>
    <x v="14"/>
    <x v="3"/>
  </r>
  <r>
    <x v="685"/>
    <n v="553.44000000000005"/>
    <n v="0"/>
    <x v="657"/>
    <x v="657"/>
    <n v="241.79129472"/>
    <x v="0"/>
    <x v="1"/>
    <x v="10"/>
    <x v="15"/>
    <x v="3"/>
  </r>
  <r>
    <x v="686"/>
    <n v="2794.2525000000001"/>
    <n v="977.98837499999991"/>
    <x v="658"/>
    <x v="658"/>
    <n v="793.5040010429999"/>
    <x v="0"/>
    <x v="1"/>
    <x v="10"/>
    <x v="16"/>
    <x v="3"/>
  </r>
  <r>
    <x v="687"/>
    <n v="1242.54"/>
    <n v="124.254"/>
    <x v="659"/>
    <x v="659"/>
    <n v="488.5657339679999"/>
    <x v="0"/>
    <x v="1"/>
    <x v="10"/>
    <x v="17"/>
    <x v="3"/>
  </r>
  <r>
    <x v="688"/>
    <n v="1626.1920000000002"/>
    <n v="325.23840000000007"/>
    <x v="660"/>
    <x v="660"/>
    <n v="568.37101639679997"/>
    <x v="0"/>
    <x v="1"/>
    <x v="10"/>
    <x v="18"/>
    <x v="3"/>
  </r>
  <r>
    <x v="689"/>
    <n v="1274.7"/>
    <n v="0"/>
    <x v="230"/>
    <x v="230"/>
    <n v="556.90113359999987"/>
    <x v="0"/>
    <x v="1"/>
    <x v="10"/>
    <x v="19"/>
    <x v="3"/>
  </r>
  <r>
    <x v="690"/>
    <n v="1553.7600000000002"/>
    <n v="0"/>
    <x v="661"/>
    <x v="661"/>
    <n v="678.81909887999996"/>
    <x v="0"/>
    <x v="1"/>
    <x v="10"/>
    <x v="20"/>
    <x v="3"/>
  </r>
  <r>
    <x v="691"/>
    <n v="2205.5680000000002"/>
    <n v="441.11360000000008"/>
    <x v="662"/>
    <x v="662"/>
    <n v="770.86895390719985"/>
    <x v="0"/>
    <x v="1"/>
    <x v="10"/>
    <x v="21"/>
    <x v="3"/>
  </r>
  <r>
    <x v="692"/>
    <n v="2690.9700000000003"/>
    <n v="0"/>
    <x v="663"/>
    <x v="663"/>
    <n v="1175.6525013599999"/>
    <x v="0"/>
    <x v="1"/>
    <x v="10"/>
    <x v="22"/>
    <x v="3"/>
  </r>
  <r>
    <x v="693"/>
    <n v="3227.7"/>
    <n v="0"/>
    <x v="664"/>
    <x v="664"/>
    <n v="1410.1433975999996"/>
    <x v="0"/>
    <x v="1"/>
    <x v="10"/>
    <x v="23"/>
    <x v="3"/>
  </r>
  <r>
    <x v="694"/>
    <n v="1394.9999999999995"/>
    <n v="0"/>
    <x v="665"/>
    <x v="665"/>
    <n v="609.45875999999964"/>
    <x v="0"/>
    <x v="1"/>
    <x v="10"/>
    <x v="24"/>
    <x v="3"/>
  </r>
  <r>
    <x v="695"/>
    <n v="2291.835"/>
    <n v="802.14224999999999"/>
    <x v="666"/>
    <x v="666"/>
    <n v="650.828886162"/>
    <x v="0"/>
    <x v="1"/>
    <x v="10"/>
    <x v="25"/>
    <x v="3"/>
  </r>
  <r>
    <x v="696"/>
    <n v="1660.7999999999997"/>
    <n v="0"/>
    <x v="667"/>
    <x v="667"/>
    <n v="725.58359039999971"/>
    <x v="0"/>
    <x v="1"/>
    <x v="10"/>
    <x v="26"/>
    <x v="3"/>
  </r>
  <r>
    <x v="697"/>
    <n v="2436.672"/>
    <n v="731.00159999999994"/>
    <x v="668"/>
    <x v="668"/>
    <n v="745.18692971519988"/>
    <x v="0"/>
    <x v="1"/>
    <x v="10"/>
    <x v="27"/>
    <x v="3"/>
  </r>
  <r>
    <x v="698"/>
    <n v="899.43"/>
    <n v="269.82899999999995"/>
    <x v="669"/>
    <x v="669"/>
    <n v="275.06512168799992"/>
    <x v="0"/>
    <x v="1"/>
    <x v="10"/>
    <x v="28"/>
    <x v="3"/>
  </r>
  <r>
    <x v="699"/>
    <n v="954.60000000000014"/>
    <n v="0"/>
    <x v="670"/>
    <x v="670"/>
    <n v="417.05328479999997"/>
    <x v="0"/>
    <x v="1"/>
    <x v="10"/>
    <x v="29"/>
    <x v="3"/>
  </r>
  <r>
    <x v="700"/>
    <n v="1903"/>
    <n v="0"/>
    <x v="671"/>
    <x v="671"/>
    <n v="831.3978639999998"/>
    <x v="0"/>
    <x v="1"/>
    <x v="11"/>
    <x v="0"/>
    <x v="3"/>
  </r>
  <r>
    <x v="701"/>
    <n v="2621.3220000000001"/>
    <n v="262.13220000000001"/>
    <x v="672"/>
    <x v="672"/>
    <n v="1030.7017133423999"/>
    <x v="0"/>
    <x v="1"/>
    <x v="11"/>
    <x v="1"/>
    <x v="3"/>
  </r>
  <r>
    <x v="702"/>
    <n v="1590.9"/>
    <n v="0"/>
    <x v="673"/>
    <x v="673"/>
    <n v="695.04511919999993"/>
    <x v="0"/>
    <x v="1"/>
    <x v="11"/>
    <x v="2"/>
    <x v="3"/>
  </r>
  <r>
    <x v="703"/>
    <n v="1467.3600000000001"/>
    <n v="0"/>
    <x v="674"/>
    <x v="674"/>
    <n v="641.07197567999992"/>
    <x v="0"/>
    <x v="1"/>
    <x v="11"/>
    <x v="3"/>
    <x v="3"/>
  </r>
  <r>
    <x v="704"/>
    <n v="1091.2805999999998"/>
    <n v="76.389641999999995"/>
    <x v="675"/>
    <x v="675"/>
    <n v="443.39368085870387"/>
    <x v="0"/>
    <x v="1"/>
    <x v="11"/>
    <x v="4"/>
    <x v="3"/>
  </r>
  <r>
    <x v="705"/>
    <n v="2014.3632000000002"/>
    <n v="4.0287264000000009"/>
    <x v="676"/>
    <x v="676"/>
    <n v="878.29100750215662"/>
    <x v="0"/>
    <x v="1"/>
    <x v="11"/>
    <x v="5"/>
    <x v="3"/>
  </r>
  <r>
    <x v="706"/>
    <n v="3877.68"/>
    <n v="0"/>
    <x v="677"/>
    <x v="677"/>
    <n v="1694.1118598399994"/>
    <x v="0"/>
    <x v="1"/>
    <x v="11"/>
    <x v="6"/>
    <x v="3"/>
  </r>
  <r>
    <x v="707"/>
    <n v="1673.1839999999997"/>
    <n v="334.63679999999999"/>
    <x v="678"/>
    <x v="678"/>
    <n v="584.79520911359975"/>
    <x v="0"/>
    <x v="1"/>
    <x v="11"/>
    <x v="7"/>
    <x v="3"/>
  </r>
  <r>
    <x v="708"/>
    <n v="3083.4300000000003"/>
    <n v="1541.7150000000001"/>
    <x v="679"/>
    <x v="679"/>
    <n v="673.55678291999993"/>
    <x v="0"/>
    <x v="1"/>
    <x v="11"/>
    <x v="8"/>
    <x v="3"/>
  </r>
  <r>
    <x v="709"/>
    <n v="2863.35"/>
    <n v="286.33499999999998"/>
    <x v="75"/>
    <x v="75"/>
    <n v="1125.8669293199998"/>
    <x v="0"/>
    <x v="1"/>
    <x v="11"/>
    <x v="9"/>
    <x v="3"/>
  </r>
  <r>
    <x v="710"/>
    <n v="2841.6599999999994"/>
    <n v="710.41499999999985"/>
    <x v="680"/>
    <x v="680"/>
    <n v="931.11536555999965"/>
    <x v="0"/>
    <x v="1"/>
    <x v="11"/>
    <x v="10"/>
    <x v="3"/>
  </r>
  <r>
    <x v="711"/>
    <n v="765.45900000000017"/>
    <n v="114.81885000000003"/>
    <x v="681"/>
    <x v="681"/>
    <n v="284.25687385320003"/>
    <x v="0"/>
    <x v="1"/>
    <x v="11"/>
    <x v="11"/>
    <x v="3"/>
  </r>
  <r>
    <x v="712"/>
    <n v="1887.84"/>
    <n v="188.78399999999999"/>
    <x v="682"/>
    <x v="682"/>
    <n v="742.29717772799984"/>
    <x v="0"/>
    <x v="1"/>
    <x v="11"/>
    <x v="12"/>
    <x v="3"/>
  </r>
  <r>
    <x v="713"/>
    <n v="742.33600000000001"/>
    <n v="148.46720000000002"/>
    <x v="683"/>
    <x v="683"/>
    <n v="259.45415229439993"/>
    <x v="0"/>
    <x v="1"/>
    <x v="11"/>
    <x v="13"/>
    <x v="3"/>
  </r>
  <r>
    <x v="714"/>
    <n v="795.40800000000013"/>
    <n v="159.08160000000004"/>
    <x v="684"/>
    <x v="684"/>
    <n v="278.00336824319999"/>
    <x v="0"/>
    <x v="1"/>
    <x v="11"/>
    <x v="14"/>
    <x v="3"/>
  </r>
  <r>
    <x v="715"/>
    <n v="1801.6"/>
    <n v="0"/>
    <x v="685"/>
    <x v="685"/>
    <n v="787.09742079999978"/>
    <x v="0"/>
    <x v="1"/>
    <x v="11"/>
    <x v="15"/>
    <x v="3"/>
  </r>
  <r>
    <x v="716"/>
    <n v="779.28"/>
    <n v="116.892"/>
    <x v="686"/>
    <x v="686"/>
    <n v="289.38936854399992"/>
    <x v="0"/>
    <x v="1"/>
    <x v="11"/>
    <x v="16"/>
    <x v="3"/>
  </r>
  <r>
    <x v="717"/>
    <n v="613.26"/>
    <n v="0"/>
    <x v="687"/>
    <x v="687"/>
    <n v="267.92593487999994"/>
    <x v="0"/>
    <x v="1"/>
    <x v="11"/>
    <x v="17"/>
    <x v="3"/>
  </r>
  <r>
    <x v="718"/>
    <n v="979.95"/>
    <n v="0"/>
    <x v="688"/>
    <x v="688"/>
    <n v="428.12839559999998"/>
    <x v="0"/>
    <x v="1"/>
    <x v="11"/>
    <x v="18"/>
    <x v="3"/>
  </r>
  <r>
    <x v="719"/>
    <n v="1837.5599999999995"/>
    <n v="0"/>
    <x v="689"/>
    <x v="689"/>
    <n v="802.80791327999953"/>
    <x v="0"/>
    <x v="1"/>
    <x v="11"/>
    <x v="19"/>
    <x v="3"/>
  </r>
  <r>
    <x v="720"/>
    <n v="3979.29"/>
    <n v="0"/>
    <x v="233"/>
    <x v="233"/>
    <n v="1738.5040495199996"/>
    <x v="0"/>
    <x v="1"/>
    <x v="11"/>
    <x v="20"/>
    <x v="3"/>
  </r>
  <r>
    <x v="721"/>
    <n v="1349.85"/>
    <n v="0"/>
    <x v="690"/>
    <x v="690"/>
    <n v="589.7332667999998"/>
    <x v="0"/>
    <x v="1"/>
    <x v="11"/>
    <x v="21"/>
    <x v="3"/>
  </r>
  <r>
    <x v="722"/>
    <n v="1198.2986000000001"/>
    <n v="2.3965972000000004"/>
    <x v="691"/>
    <x v="691"/>
    <n v="522.47523419928621"/>
    <x v="0"/>
    <x v="1"/>
    <x v="11"/>
    <x v="22"/>
    <x v="3"/>
  </r>
  <r>
    <x v="723"/>
    <n v="3393.68"/>
    <n v="0"/>
    <x v="692"/>
    <x v="692"/>
    <n v="1482.6580678399996"/>
    <x v="0"/>
    <x v="1"/>
    <x v="11"/>
    <x v="23"/>
    <x v="3"/>
  </r>
  <r>
    <x v="724"/>
    <n v="1864.2149999999997"/>
    <n v="186.42149999999998"/>
    <x v="693"/>
    <x v="693"/>
    <n v="733.0078466279997"/>
    <x v="0"/>
    <x v="1"/>
    <x v="11"/>
    <x v="24"/>
    <x v="3"/>
  </r>
  <r>
    <x v="725"/>
    <n v="1142.6399999999999"/>
    <n v="685.58399999999995"/>
    <x v="694"/>
    <x v="694"/>
    <n v="199.68228172799991"/>
    <x v="0"/>
    <x v="1"/>
    <x v="11"/>
    <x v="25"/>
    <x v="3"/>
  </r>
  <r>
    <x v="726"/>
    <n v="1630.7999999999997"/>
    <n v="163.07999999999998"/>
    <x v="695"/>
    <x v="695"/>
    <n v="641.2292553599998"/>
    <x v="0"/>
    <x v="1"/>
    <x v="11"/>
    <x v="26"/>
    <x v="3"/>
  </r>
  <r>
    <x v="727"/>
    <n v="1172.6640000000002"/>
    <n v="820.86480000000006"/>
    <x v="696"/>
    <x v="696"/>
    <n v="153.69684888960003"/>
    <x v="0"/>
    <x v="1"/>
    <x v="11"/>
    <x v="27"/>
    <x v="3"/>
  </r>
  <r>
    <x v="728"/>
    <n v="2021.88"/>
    <n v="0"/>
    <x v="697"/>
    <x v="697"/>
    <n v="883.33510943999988"/>
    <x v="0"/>
    <x v="1"/>
    <x v="11"/>
    <x v="28"/>
    <x v="3"/>
  </r>
  <r>
    <x v="729"/>
    <n v="836.92799999999988"/>
    <n v="167.38559999999998"/>
    <x v="698"/>
    <x v="698"/>
    <n v="292.51504005119989"/>
    <x v="0"/>
    <x v="1"/>
    <x v="11"/>
    <x v="29"/>
    <x v="3"/>
  </r>
  <r>
    <x v="730"/>
    <n v="1302.78"/>
    <n v="0"/>
    <x v="699"/>
    <x v="699"/>
    <n v="569.16894863999983"/>
    <x v="0"/>
    <x v="1"/>
    <x v="11"/>
    <x v="30"/>
    <x v="3"/>
  </r>
  <r>
    <x v="0"/>
    <n v="245.75999999999996"/>
    <n v="0"/>
    <x v="700"/>
    <x v="700"/>
    <n v="107.36959487999995"/>
    <x v="1"/>
    <x v="0"/>
    <x v="0"/>
    <x v="0"/>
    <x v="0"/>
  </r>
  <r>
    <x v="1"/>
    <n v="82.368000000000009"/>
    <n v="37.065600000000003"/>
    <x v="701"/>
    <x v="701"/>
    <n v="19.792074931199998"/>
    <x v="1"/>
    <x v="0"/>
    <x v="0"/>
    <x v="1"/>
    <x v="0"/>
  </r>
  <r>
    <x v="2"/>
    <n v="190.9332"/>
    <n v="32.458644"/>
    <x v="702"/>
    <x v="702"/>
    <n v="69.235631821727978"/>
    <x v="1"/>
    <x v="0"/>
    <x v="0"/>
    <x v="2"/>
    <x v="0"/>
  </r>
  <r>
    <x v="3"/>
    <n v="814.17"/>
    <n v="0"/>
    <x v="703"/>
    <x v="703"/>
    <n v="355.7011029599999"/>
    <x v="1"/>
    <x v="0"/>
    <x v="0"/>
    <x v="3"/>
    <x v="0"/>
  </r>
  <r>
    <x v="4"/>
    <n v="413.09999999999997"/>
    <n v="0"/>
    <x v="704"/>
    <x v="704"/>
    <n v="180.47843279999995"/>
    <x v="1"/>
    <x v="0"/>
    <x v="0"/>
    <x v="4"/>
    <x v="0"/>
  </r>
  <r>
    <x v="5"/>
    <n v="499.43999999999994"/>
    <n v="0"/>
    <x v="705"/>
    <x v="705"/>
    <n v="218.19934271999992"/>
    <x v="1"/>
    <x v="0"/>
    <x v="0"/>
    <x v="5"/>
    <x v="0"/>
  </r>
  <r>
    <x v="6"/>
    <n v="305.40800000000002"/>
    <n v="61.081600000000009"/>
    <x v="706"/>
    <x v="706"/>
    <n v="106.74327224319998"/>
    <x v="1"/>
    <x v="0"/>
    <x v="0"/>
    <x v="6"/>
    <x v="0"/>
  </r>
  <r>
    <x v="7"/>
    <n v="449.79300000000001"/>
    <n v="44.979300000000002"/>
    <x v="707"/>
    <x v="707"/>
    <n v="176.85824776559994"/>
    <x v="1"/>
    <x v="0"/>
    <x v="0"/>
    <x v="7"/>
    <x v="0"/>
  </r>
  <r>
    <x v="8"/>
    <n v="296.02800000000002"/>
    <n v="29.602800000000002"/>
    <x v="708"/>
    <x v="708"/>
    <n v="116.39797277759999"/>
    <x v="1"/>
    <x v="0"/>
    <x v="0"/>
    <x v="8"/>
    <x v="0"/>
  </r>
  <r>
    <x v="9"/>
    <n v="364.74"/>
    <n v="0"/>
    <x v="709"/>
    <x v="709"/>
    <n v="159.35052911999998"/>
    <x v="1"/>
    <x v="0"/>
    <x v="0"/>
    <x v="9"/>
    <x v="0"/>
  </r>
  <r>
    <x v="10"/>
    <n v="363.39"/>
    <n v="0"/>
    <x v="710"/>
    <x v="710"/>
    <n v="158.76073031999996"/>
    <x v="1"/>
    <x v="0"/>
    <x v="0"/>
    <x v="10"/>
    <x v="0"/>
  </r>
  <r>
    <x v="11"/>
    <n v="463.43999999999994"/>
    <n v="0"/>
    <x v="711"/>
    <x v="711"/>
    <n v="202.47137471999994"/>
    <x v="1"/>
    <x v="0"/>
    <x v="0"/>
    <x v="11"/>
    <x v="0"/>
  </r>
  <r>
    <x v="12"/>
    <n v="340.86000000000007"/>
    <n v="0"/>
    <x v="712"/>
    <x v="712"/>
    <n v="148.91764368"/>
    <x v="1"/>
    <x v="0"/>
    <x v="0"/>
    <x v="12"/>
    <x v="0"/>
  </r>
  <r>
    <x v="13"/>
    <n v="309.55679999999995"/>
    <n v="52.624655999999995"/>
    <x v="713"/>
    <x v="713"/>
    <n v="112.25057052787194"/>
    <x v="1"/>
    <x v="0"/>
    <x v="0"/>
    <x v="13"/>
    <x v="0"/>
  </r>
  <r>
    <x v="14"/>
    <n v="359.49899999999997"/>
    <n v="53.924849999999992"/>
    <x v="714"/>
    <x v="714"/>
    <n v="133.50167924519997"/>
    <x v="1"/>
    <x v="0"/>
    <x v="0"/>
    <x v="14"/>
    <x v="0"/>
  </r>
  <r>
    <x v="15"/>
    <n v="331.92000000000007"/>
    <n v="165.96000000000004"/>
    <x v="715"/>
    <x v="715"/>
    <n v="72.505932479999998"/>
    <x v="1"/>
    <x v="0"/>
    <x v="0"/>
    <x v="15"/>
    <x v="0"/>
  </r>
  <r>
    <x v="16"/>
    <n v="370.53"/>
    <n v="0"/>
    <x v="716"/>
    <x v="716"/>
    <n v="161.88011063999994"/>
    <x v="1"/>
    <x v="0"/>
    <x v="0"/>
    <x v="16"/>
    <x v="0"/>
  </r>
  <r>
    <x v="17"/>
    <n v="216.14400000000001"/>
    <n v="129.68639999999999"/>
    <x v="717"/>
    <x v="717"/>
    <n v="37.772287948799999"/>
    <x v="1"/>
    <x v="0"/>
    <x v="0"/>
    <x v="17"/>
    <x v="0"/>
  </r>
  <r>
    <x v="18"/>
    <n v="378.66"/>
    <n v="0"/>
    <x v="718"/>
    <x v="718"/>
    <n v="165.43201007999997"/>
    <x v="1"/>
    <x v="0"/>
    <x v="0"/>
    <x v="18"/>
    <x v="0"/>
  </r>
  <r>
    <x v="19"/>
    <n v="128.88"/>
    <n v="0"/>
    <x v="719"/>
    <x v="719"/>
    <n v="56.306125439999988"/>
    <x v="1"/>
    <x v="0"/>
    <x v="0"/>
    <x v="19"/>
    <x v="0"/>
  </r>
  <r>
    <x v="20"/>
    <n v="262.29000000000002"/>
    <n v="0"/>
    <x v="720"/>
    <x v="720"/>
    <n v="114.59135351999997"/>
    <x v="1"/>
    <x v="0"/>
    <x v="0"/>
    <x v="20"/>
    <x v="0"/>
  </r>
  <r>
    <x v="21"/>
    <n v="245.82"/>
    <n v="0"/>
    <x v="721"/>
    <x v="721"/>
    <n v="107.39580815999996"/>
    <x v="1"/>
    <x v="0"/>
    <x v="0"/>
    <x v="21"/>
    <x v="0"/>
  </r>
  <r>
    <x v="22"/>
    <n v="123.9"/>
    <n v="0"/>
    <x v="722"/>
    <x v="722"/>
    <n v="54.130423199999989"/>
    <x v="1"/>
    <x v="0"/>
    <x v="0"/>
    <x v="22"/>
    <x v="0"/>
  </r>
  <r>
    <x v="23"/>
    <n v="171.26999999999998"/>
    <n v="0"/>
    <x v="723"/>
    <x v="723"/>
    <n v="74.825807759999975"/>
    <x v="1"/>
    <x v="0"/>
    <x v="0"/>
    <x v="23"/>
    <x v="0"/>
  </r>
  <r>
    <x v="24"/>
    <n v="171.19999999999996"/>
    <n v="0"/>
    <x v="724"/>
    <x v="724"/>
    <n v="74.795225599999966"/>
    <x v="1"/>
    <x v="0"/>
    <x v="0"/>
    <x v="24"/>
    <x v="0"/>
  </r>
  <r>
    <x v="25"/>
    <n v="108.51"/>
    <n v="0"/>
    <x v="725"/>
    <x v="725"/>
    <n v="47.406716879999998"/>
    <x v="1"/>
    <x v="0"/>
    <x v="0"/>
    <x v="25"/>
    <x v="0"/>
  </r>
  <r>
    <x v="26"/>
    <n v="251.55"/>
    <n v="0"/>
    <x v="726"/>
    <x v="726"/>
    <n v="109.89917639999999"/>
    <x v="1"/>
    <x v="0"/>
    <x v="0"/>
    <x v="26"/>
    <x v="0"/>
  </r>
  <r>
    <x v="27"/>
    <n v="197.64000000000004"/>
    <n v="79.056000000000026"/>
    <x v="727"/>
    <x v="727"/>
    <n v="51.807926592000001"/>
    <x v="1"/>
    <x v="0"/>
    <x v="0"/>
    <x v="27"/>
    <x v="0"/>
  </r>
  <r>
    <x v="28"/>
    <n v="225.23999999999995"/>
    <n v="0"/>
    <x v="728"/>
    <x v="728"/>
    <n v="98.404653119999949"/>
    <x v="1"/>
    <x v="0"/>
    <x v="0"/>
    <x v="28"/>
    <x v="0"/>
  </r>
  <r>
    <x v="29"/>
    <n v="249.06"/>
    <n v="124.53"/>
    <x v="729"/>
    <x v="729"/>
    <n v="54.405662639999989"/>
    <x v="1"/>
    <x v="0"/>
    <x v="0"/>
    <x v="29"/>
    <x v="0"/>
  </r>
  <r>
    <x v="30"/>
    <n v="94.391999999999996"/>
    <n v="9.4391999999999996"/>
    <x v="730"/>
    <x v="730"/>
    <n v="37.114858886399986"/>
    <x v="1"/>
    <x v="0"/>
    <x v="0"/>
    <x v="30"/>
    <x v="0"/>
  </r>
  <r>
    <x v="31"/>
    <n v="334.53"/>
    <n v="33.452999999999996"/>
    <x v="731"/>
    <x v="731"/>
    <n v="131.53692837599999"/>
    <x v="1"/>
    <x v="0"/>
    <x v="1"/>
    <x v="0"/>
    <x v="0"/>
  </r>
  <r>
    <x v="32"/>
    <n v="555.24419999999998"/>
    <n v="205.44035399999999"/>
    <x v="732"/>
    <x v="732"/>
    <n v="152.82510267124798"/>
    <x v="1"/>
    <x v="0"/>
    <x v="1"/>
    <x v="1"/>
    <x v="0"/>
  </r>
  <r>
    <x v="33"/>
    <n v="403.68"/>
    <n v="0"/>
    <x v="733"/>
    <x v="733"/>
    <n v="176.36294783999995"/>
    <x v="1"/>
    <x v="0"/>
    <x v="1"/>
    <x v="2"/>
    <x v="0"/>
  </r>
  <r>
    <x v="34"/>
    <n v="445.28100000000001"/>
    <n v="66.792149999999992"/>
    <x v="734"/>
    <x v="734"/>
    <n v="165.35723669879997"/>
    <x v="1"/>
    <x v="0"/>
    <x v="1"/>
    <x v="3"/>
    <x v="0"/>
  </r>
  <r>
    <x v="35"/>
    <n v="495.06000000000006"/>
    <n v="0"/>
    <x v="735"/>
    <x v="735"/>
    <n v="216.28577327999997"/>
    <x v="1"/>
    <x v="0"/>
    <x v="1"/>
    <x v="4"/>
    <x v="0"/>
  </r>
  <r>
    <x v="36"/>
    <n v="163.96800000000002"/>
    <n v="32.793600000000005"/>
    <x v="736"/>
    <x v="736"/>
    <n v="57.308521267199993"/>
    <x v="1"/>
    <x v="0"/>
    <x v="1"/>
    <x v="5"/>
    <x v="0"/>
  </r>
  <r>
    <x v="37"/>
    <n v="279.68"/>
    <n v="0"/>
    <x v="737"/>
    <x v="737"/>
    <n v="122.18883583999998"/>
    <x v="1"/>
    <x v="0"/>
    <x v="1"/>
    <x v="6"/>
    <x v="0"/>
  </r>
  <r>
    <x v="38"/>
    <n v="260.27999999999997"/>
    <n v="26.027999999999999"/>
    <x v="738"/>
    <x v="738"/>
    <n v="102.34188777599998"/>
    <x v="1"/>
    <x v="0"/>
    <x v="1"/>
    <x v="7"/>
    <x v="0"/>
  </r>
  <r>
    <x v="39"/>
    <n v="394.72895999999992"/>
    <n v="0.78945791999999981"/>
    <x v="739"/>
    <x v="739"/>
    <n v="172.10744118472695"/>
    <x v="1"/>
    <x v="0"/>
    <x v="1"/>
    <x v="8"/>
    <x v="0"/>
  </r>
  <r>
    <x v="40"/>
    <n v="126.36000000000004"/>
    <n v="88.452000000000027"/>
    <x v="740"/>
    <x v="740"/>
    <n v="16.561550304000004"/>
    <x v="1"/>
    <x v="0"/>
    <x v="1"/>
    <x v="9"/>
    <x v="0"/>
  </r>
  <r>
    <x v="41"/>
    <n v="277.39999999999998"/>
    <n v="0"/>
    <x v="741"/>
    <x v="741"/>
    <n v="121.19273119999995"/>
    <x v="1"/>
    <x v="0"/>
    <x v="1"/>
    <x v="10"/>
    <x v="0"/>
  </r>
  <r>
    <x v="42"/>
    <n v="481.6"/>
    <n v="96.320000000000007"/>
    <x v="742"/>
    <x v="742"/>
    <n v="168.32420863999997"/>
    <x v="1"/>
    <x v="0"/>
    <x v="1"/>
    <x v="11"/>
    <x v="0"/>
  </r>
  <r>
    <x v="43"/>
    <n v="304.70400000000006"/>
    <n v="121.88160000000003"/>
    <x v="743"/>
    <x v="743"/>
    <n v="79.8729126912"/>
    <x v="1"/>
    <x v="0"/>
    <x v="1"/>
    <x v="12"/>
    <x v="0"/>
  </r>
  <r>
    <x v="44"/>
    <n v="537.54399999999998"/>
    <n v="107.50880000000001"/>
    <x v="744"/>
    <x v="744"/>
    <n v="187.87721845759995"/>
    <x v="1"/>
    <x v="0"/>
    <x v="1"/>
    <x v="13"/>
    <x v="0"/>
  </r>
  <r>
    <x v="45"/>
    <n v="807.75"/>
    <n v="0"/>
    <x v="745"/>
    <x v="745"/>
    <n v="352.89628199999993"/>
    <x v="1"/>
    <x v="0"/>
    <x v="1"/>
    <x v="14"/>
    <x v="0"/>
  </r>
  <r>
    <x v="46"/>
    <n v="248.82"/>
    <n v="0"/>
    <x v="746"/>
    <x v="746"/>
    <n v="108.70647215999998"/>
    <x v="1"/>
    <x v="0"/>
    <x v="1"/>
    <x v="15"/>
    <x v="0"/>
  </r>
  <r>
    <x v="47"/>
    <n v="654.80400000000009"/>
    <n v="65.480400000000017"/>
    <x v="747"/>
    <x v="747"/>
    <n v="257.46840895679998"/>
    <x v="1"/>
    <x v="0"/>
    <x v="1"/>
    <x v="16"/>
    <x v="0"/>
  </r>
  <r>
    <x v="48"/>
    <n v="317.94"/>
    <n v="0"/>
    <x v="748"/>
    <x v="748"/>
    <n v="138.90417071999997"/>
    <x v="1"/>
    <x v="0"/>
    <x v="1"/>
    <x v="17"/>
    <x v="0"/>
  </r>
  <r>
    <x v="49"/>
    <n v="163.32000000000002"/>
    <n v="0"/>
    <x v="749"/>
    <x v="749"/>
    <n v="71.352548159999998"/>
    <x v="1"/>
    <x v="0"/>
    <x v="1"/>
    <x v="18"/>
    <x v="0"/>
  </r>
  <r>
    <x v="50"/>
    <n v="194.34"/>
    <n v="0"/>
    <x v="750"/>
    <x v="750"/>
    <n v="84.904813919999981"/>
    <x v="1"/>
    <x v="0"/>
    <x v="1"/>
    <x v="19"/>
    <x v="0"/>
  </r>
  <r>
    <x v="51"/>
    <n v="121.02000000000001"/>
    <n v="0"/>
    <x v="751"/>
    <x v="751"/>
    <n v="52.872185759999994"/>
    <x v="1"/>
    <x v="0"/>
    <x v="1"/>
    <x v="20"/>
    <x v="0"/>
  </r>
  <r>
    <x v="52"/>
    <n v="138.30000000000001"/>
    <n v="0"/>
    <x v="752"/>
    <x v="752"/>
    <n v="60.421610399999992"/>
    <x v="1"/>
    <x v="0"/>
    <x v="1"/>
    <x v="21"/>
    <x v="0"/>
  </r>
  <r>
    <x v="53"/>
    <n v="313.6988399999999"/>
    <n v="126.10693367999997"/>
    <x v="753"/>
    <x v="753"/>
    <n v="81.95665276833212"/>
    <x v="1"/>
    <x v="0"/>
    <x v="1"/>
    <x v="22"/>
    <x v="0"/>
  </r>
  <r>
    <x v="54"/>
    <n v="311.97600000000006"/>
    <n v="62.395200000000017"/>
    <x v="754"/>
    <x v="754"/>
    <n v="109.0388565504"/>
    <x v="1"/>
    <x v="0"/>
    <x v="1"/>
    <x v="23"/>
    <x v="0"/>
  </r>
  <r>
    <x v="55"/>
    <n v="494.21999999999991"/>
    <n v="0"/>
    <x v="755"/>
    <x v="755"/>
    <n v="215.91878735999993"/>
    <x v="1"/>
    <x v="0"/>
    <x v="1"/>
    <x v="24"/>
    <x v="0"/>
  </r>
  <r>
    <x v="56"/>
    <n v="189.63000000000002"/>
    <n v="0"/>
    <x v="756"/>
    <x v="756"/>
    <n v="82.847071439999993"/>
    <x v="1"/>
    <x v="0"/>
    <x v="1"/>
    <x v="25"/>
    <x v="0"/>
  </r>
  <r>
    <x v="57"/>
    <n v="68.634"/>
    <n v="6.8634000000000004"/>
    <x v="757"/>
    <x v="757"/>
    <n v="26.986833892799996"/>
    <x v="1"/>
    <x v="0"/>
    <x v="1"/>
    <x v="26"/>
    <x v="0"/>
  </r>
  <r>
    <x v="58"/>
    <n v="286.21199999999999"/>
    <n v="42.931799999999996"/>
    <x v="758"/>
    <x v="758"/>
    <n v="106.28620001759997"/>
    <x v="1"/>
    <x v="0"/>
    <x v="1"/>
    <x v="27"/>
    <x v="0"/>
  </r>
  <r>
    <x v="59"/>
    <n v="366.786"/>
    <n v="36.678600000000003"/>
    <x v="759"/>
    <x v="759"/>
    <n v="144.21996177119996"/>
    <x v="1"/>
    <x v="0"/>
    <x v="2"/>
    <x v="0"/>
    <x v="0"/>
  </r>
  <r>
    <x v="60"/>
    <n v="450"/>
    <n v="0"/>
    <x v="760"/>
    <x v="760"/>
    <n v="196.59959999999995"/>
    <x v="1"/>
    <x v="0"/>
    <x v="2"/>
    <x v="1"/>
    <x v="0"/>
  </r>
  <r>
    <x v="61"/>
    <n v="357.35999999999996"/>
    <n v="0"/>
    <x v="761"/>
    <x v="761"/>
    <n v="156.12629567999994"/>
    <x v="1"/>
    <x v="0"/>
    <x v="2"/>
    <x v="2"/>
    <x v="0"/>
  </r>
  <r>
    <x v="62"/>
    <n v="230.38400000000001"/>
    <n v="138.2304"/>
    <x v="762"/>
    <x v="762"/>
    <n v="40.260801996799998"/>
    <x v="1"/>
    <x v="0"/>
    <x v="2"/>
    <x v="3"/>
    <x v="0"/>
  </r>
  <r>
    <x v="63"/>
    <n v="859.05"/>
    <n v="429.52499999999998"/>
    <x v="763"/>
    <x v="763"/>
    <n v="187.65431819999995"/>
    <x v="1"/>
    <x v="0"/>
    <x v="2"/>
    <x v="4"/>
    <x v="0"/>
  </r>
  <r>
    <x v="64"/>
    <n v="692.93999999999994"/>
    <n v="0"/>
    <x v="764"/>
    <x v="764"/>
    <n v="302.73717071999994"/>
    <x v="1"/>
    <x v="0"/>
    <x v="2"/>
    <x v="5"/>
    <x v="0"/>
  </r>
  <r>
    <x v="65"/>
    <n v="238.14"/>
    <n v="95.256"/>
    <x v="765"/>
    <x v="765"/>
    <n v="62.424304991999982"/>
    <x v="1"/>
    <x v="0"/>
    <x v="2"/>
    <x v="6"/>
    <x v="0"/>
  </r>
  <r>
    <x v="66"/>
    <n v="520.38"/>
    <n v="208.15200000000002"/>
    <x v="766"/>
    <x v="766"/>
    <n v="136.40866646399994"/>
    <x v="1"/>
    <x v="0"/>
    <x v="2"/>
    <x v="7"/>
    <x v="0"/>
  </r>
  <r>
    <x v="67"/>
    <n v="301.5"/>
    <n v="0"/>
    <x v="767"/>
    <x v="767"/>
    <n v="131.72173199999997"/>
    <x v="1"/>
    <x v="0"/>
    <x v="2"/>
    <x v="8"/>
    <x v="0"/>
  </r>
  <r>
    <x v="68"/>
    <n v="377.19000000000005"/>
    <n v="0"/>
    <x v="768"/>
    <x v="768"/>
    <n v="164.78978472"/>
    <x v="1"/>
    <x v="0"/>
    <x v="2"/>
    <x v="9"/>
    <x v="0"/>
  </r>
  <r>
    <x v="69"/>
    <n v="493.68"/>
    <n v="0"/>
    <x v="769"/>
    <x v="769"/>
    <n v="215.68286783999994"/>
    <x v="1"/>
    <x v="0"/>
    <x v="2"/>
    <x v="10"/>
    <x v="0"/>
  </r>
  <r>
    <x v="70"/>
    <n v="269.54999999999995"/>
    <n v="0"/>
    <x v="770"/>
    <x v="770"/>
    <n v="117.76316039999995"/>
    <x v="1"/>
    <x v="0"/>
    <x v="2"/>
    <x v="11"/>
    <x v="0"/>
  </r>
  <r>
    <x v="71"/>
    <n v="116.03999999999999"/>
    <n v="0"/>
    <x v="771"/>
    <x v="771"/>
    <n v="50.696483519999987"/>
    <x v="1"/>
    <x v="0"/>
    <x v="2"/>
    <x v="12"/>
    <x v="0"/>
  </r>
  <r>
    <x v="72"/>
    <n v="192.77999999999997"/>
    <n v="0"/>
    <x v="772"/>
    <x v="772"/>
    <n v="84.223268639999972"/>
    <x v="1"/>
    <x v="0"/>
    <x v="2"/>
    <x v="13"/>
    <x v="0"/>
  </r>
  <r>
    <x v="73"/>
    <n v="258.14999999999998"/>
    <n v="0"/>
    <x v="773"/>
    <x v="773"/>
    <n v="112.78263719999997"/>
    <x v="1"/>
    <x v="0"/>
    <x v="2"/>
    <x v="14"/>
    <x v="0"/>
  </r>
  <r>
    <x v="74"/>
    <n v="245.48400000000004"/>
    <n v="98.193600000000018"/>
    <x v="774"/>
    <x v="774"/>
    <n v="64.349408275200005"/>
    <x v="1"/>
    <x v="0"/>
    <x v="2"/>
    <x v="15"/>
    <x v="0"/>
  </r>
  <r>
    <x v="75"/>
    <n v="330.91199999999998"/>
    <n v="132.3648"/>
    <x v="775"/>
    <x v="775"/>
    <n v="86.742889113599972"/>
    <x v="1"/>
    <x v="0"/>
    <x v="2"/>
    <x v="16"/>
    <x v="0"/>
  </r>
  <r>
    <x v="76"/>
    <n v="406.43999999999994"/>
    <n v="0"/>
    <x v="776"/>
    <x v="776"/>
    <n v="177.56875871999992"/>
    <x v="1"/>
    <x v="0"/>
    <x v="2"/>
    <x v="17"/>
    <x v="0"/>
  </r>
  <r>
    <x v="77"/>
    <n v="74.490000000000009"/>
    <n v="0"/>
    <x v="777"/>
    <x v="777"/>
    <n v="32.543787119999998"/>
    <x v="1"/>
    <x v="0"/>
    <x v="2"/>
    <x v="18"/>
    <x v="0"/>
  </r>
  <r>
    <x v="78"/>
    <n v="137.79000000000002"/>
    <n v="0"/>
    <x v="778"/>
    <x v="778"/>
    <n v="60.198797519999999"/>
    <x v="1"/>
    <x v="0"/>
    <x v="2"/>
    <x v="19"/>
    <x v="0"/>
  </r>
  <r>
    <x v="79"/>
    <n v="225.18"/>
    <n v="22.518000000000001"/>
    <x v="779"/>
    <x v="779"/>
    <n v="88.540595855999982"/>
    <x v="1"/>
    <x v="0"/>
    <x v="2"/>
    <x v="20"/>
    <x v="0"/>
  </r>
  <r>
    <x v="80"/>
    <n v="251.10000000000005"/>
    <n v="100.44000000000003"/>
    <x v="780"/>
    <x v="780"/>
    <n v="65.821546080000005"/>
    <x v="1"/>
    <x v="0"/>
    <x v="2"/>
    <x v="21"/>
    <x v="0"/>
  </r>
  <r>
    <x v="81"/>
    <n v="570.15000000000009"/>
    <n v="0"/>
    <x v="781"/>
    <x v="781"/>
    <n v="249.09169319999998"/>
    <x v="1"/>
    <x v="0"/>
    <x v="2"/>
    <x v="22"/>
    <x v="0"/>
  </r>
  <r>
    <x v="82"/>
    <n v="122.74200000000002"/>
    <n v="12.274200000000002"/>
    <x v="782"/>
    <x v="782"/>
    <n v="48.26205620639999"/>
    <x v="1"/>
    <x v="0"/>
    <x v="2"/>
    <x v="23"/>
    <x v="0"/>
  </r>
  <r>
    <x v="83"/>
    <n v="159.29999999999998"/>
    <n v="0"/>
    <x v="783"/>
    <x v="783"/>
    <n v="69.596258399999968"/>
    <x v="1"/>
    <x v="0"/>
    <x v="2"/>
    <x v="24"/>
    <x v="0"/>
  </r>
  <r>
    <x v="84"/>
    <n v="385.07699999999988"/>
    <n v="115.52309999999996"/>
    <x v="784"/>
    <x v="784"/>
    <n v="117.76486426319995"/>
    <x v="1"/>
    <x v="0"/>
    <x v="2"/>
    <x v="25"/>
    <x v="0"/>
  </r>
  <r>
    <x v="85"/>
    <n v="164.08"/>
    <n v="0"/>
    <x v="785"/>
    <x v="785"/>
    <n v="71.684583039999993"/>
    <x v="1"/>
    <x v="0"/>
    <x v="2"/>
    <x v="26"/>
    <x v="0"/>
  </r>
  <r>
    <x v="86"/>
    <n v="365.76"/>
    <n v="73.152000000000001"/>
    <x v="786"/>
    <x v="786"/>
    <n v="127.83692390399999"/>
    <x v="1"/>
    <x v="0"/>
    <x v="2"/>
    <x v="27"/>
    <x v="0"/>
  </r>
  <r>
    <x v="87"/>
    <n v="143.10000000000002"/>
    <n v="0"/>
    <x v="787"/>
    <x v="787"/>
    <n v="62.518672799999997"/>
    <x v="1"/>
    <x v="0"/>
    <x v="2"/>
    <x v="28"/>
    <x v="0"/>
  </r>
  <r>
    <x v="88"/>
    <n v="208.03500000000003"/>
    <n v="20.803500000000003"/>
    <x v="788"/>
    <x v="788"/>
    <n v="81.799195571999988"/>
    <x v="1"/>
    <x v="0"/>
    <x v="2"/>
    <x v="29"/>
    <x v="0"/>
  </r>
  <r>
    <x v="89"/>
    <n v="264.06000000000006"/>
    <n v="26.406000000000006"/>
    <x v="789"/>
    <x v="789"/>
    <n v="103.82818075199999"/>
    <x v="1"/>
    <x v="0"/>
    <x v="2"/>
    <x v="30"/>
    <x v="0"/>
  </r>
  <r>
    <x v="90"/>
    <n v="224.07000000000002"/>
    <n v="0"/>
    <x v="790"/>
    <x v="790"/>
    <n v="97.893494159999989"/>
    <x v="1"/>
    <x v="0"/>
    <x v="3"/>
    <x v="0"/>
    <x v="1"/>
  </r>
  <r>
    <x v="91"/>
    <n v="265.79200000000003"/>
    <n v="53.158400000000007"/>
    <x v="791"/>
    <x v="791"/>
    <n v="92.897068236799996"/>
    <x v="1"/>
    <x v="0"/>
    <x v="3"/>
    <x v="1"/>
    <x v="1"/>
  </r>
  <r>
    <x v="92"/>
    <n v="374.05799999999999"/>
    <n v="37.405799999999999"/>
    <x v="792"/>
    <x v="792"/>
    <n v="147.07930635359995"/>
    <x v="1"/>
    <x v="0"/>
    <x v="3"/>
    <x v="2"/>
    <x v="1"/>
  </r>
  <r>
    <x v="93"/>
    <n v="1110.2670000000001"/>
    <n v="111.02670000000001"/>
    <x v="793"/>
    <x v="793"/>
    <n v="436.55609618639994"/>
    <x v="1"/>
    <x v="0"/>
    <x v="3"/>
    <x v="3"/>
    <x v="1"/>
  </r>
  <r>
    <x v="94"/>
    <n v="317.05799999999999"/>
    <n v="95.117399999999989"/>
    <x v="794"/>
    <x v="794"/>
    <n v="96.963184852799984"/>
    <x v="1"/>
    <x v="0"/>
    <x v="3"/>
    <x v="4"/>
    <x v="1"/>
  </r>
  <r>
    <x v="95"/>
    <n v="480.69"/>
    <n v="240.345"/>
    <x v="795"/>
    <x v="795"/>
    <n v="105.00384635999998"/>
    <x v="1"/>
    <x v="0"/>
    <x v="3"/>
    <x v="5"/>
    <x v="1"/>
  </r>
  <r>
    <x v="96"/>
    <n v="310.44300000000004"/>
    <n v="93.132900000000006"/>
    <x v="796"/>
    <x v="796"/>
    <n v="94.940174968799994"/>
    <x v="1"/>
    <x v="0"/>
    <x v="3"/>
    <x v="6"/>
    <x v="1"/>
  </r>
  <r>
    <x v="97"/>
    <n v="154.07999999999998"/>
    <n v="0"/>
    <x v="797"/>
    <x v="797"/>
    <n v="67.315703039999974"/>
    <x v="1"/>
    <x v="0"/>
    <x v="3"/>
    <x v="7"/>
    <x v="1"/>
  </r>
  <r>
    <x v="98"/>
    <n v="358.99199999999996"/>
    <n v="215.39519999999996"/>
    <x v="798"/>
    <x v="798"/>
    <n v="62.73571875839999"/>
    <x v="1"/>
    <x v="0"/>
    <x v="3"/>
    <x v="8"/>
    <x v="1"/>
  </r>
  <r>
    <x v="99"/>
    <n v="339.48"/>
    <n v="67.896000000000001"/>
    <x v="799"/>
    <x v="799"/>
    <n v="118.65179059199998"/>
    <x v="1"/>
    <x v="0"/>
    <x v="3"/>
    <x v="9"/>
    <x v="1"/>
  </r>
  <r>
    <x v="100"/>
    <n v="483.40800000000007"/>
    <n v="338.38560000000001"/>
    <x v="800"/>
    <x v="800"/>
    <n v="63.358546291200014"/>
    <x v="1"/>
    <x v="0"/>
    <x v="3"/>
    <x v="10"/>
    <x v="1"/>
  </r>
  <r>
    <x v="101"/>
    <n v="266.40000000000003"/>
    <n v="0"/>
    <x v="801"/>
    <x v="801"/>
    <n v="116.3869632"/>
    <x v="1"/>
    <x v="0"/>
    <x v="3"/>
    <x v="11"/>
    <x v="1"/>
  </r>
  <r>
    <x v="102"/>
    <n v="266.40000000000003"/>
    <n v="0"/>
    <x v="801"/>
    <x v="801"/>
    <n v="116.3869632"/>
    <x v="1"/>
    <x v="0"/>
    <x v="3"/>
    <x v="12"/>
    <x v="1"/>
  </r>
  <r>
    <x v="103"/>
    <n v="227.96"/>
    <n v="0"/>
    <x v="802"/>
    <x v="802"/>
    <n v="99.592988479999974"/>
    <x v="1"/>
    <x v="0"/>
    <x v="3"/>
    <x v="13"/>
    <x v="1"/>
  </r>
  <r>
    <x v="104"/>
    <n v="306.84000000000009"/>
    <n v="0"/>
    <x v="803"/>
    <x v="803"/>
    <n v="134.05471392000001"/>
    <x v="1"/>
    <x v="0"/>
    <x v="3"/>
    <x v="14"/>
    <x v="1"/>
  </r>
  <r>
    <x v="105"/>
    <n v="248.87999999999997"/>
    <n v="37.331999999999994"/>
    <x v="804"/>
    <x v="804"/>
    <n v="92.422782623999964"/>
    <x v="1"/>
    <x v="0"/>
    <x v="3"/>
    <x v="15"/>
    <x v="1"/>
  </r>
  <r>
    <x v="106"/>
    <n v="197.64"/>
    <n v="19.763999999999999"/>
    <x v="805"/>
    <x v="805"/>
    <n v="77.711889887999973"/>
    <x v="1"/>
    <x v="0"/>
    <x v="3"/>
    <x v="16"/>
    <x v="1"/>
  </r>
  <r>
    <x v="107"/>
    <n v="209.33940000000001"/>
    <n v="98.38951800000001"/>
    <x v="806"/>
    <x v="806"/>
    <n v="48.472672047215987"/>
    <x v="1"/>
    <x v="0"/>
    <x v="3"/>
    <x v="17"/>
    <x v="1"/>
  </r>
  <r>
    <x v="108"/>
    <n v="98.640000000000015"/>
    <n v="0"/>
    <x v="807"/>
    <x v="807"/>
    <n v="43.094632319999995"/>
    <x v="1"/>
    <x v="0"/>
    <x v="3"/>
    <x v="18"/>
    <x v="1"/>
  </r>
  <r>
    <x v="109"/>
    <n v="187.92000000000002"/>
    <n v="0"/>
    <x v="808"/>
    <x v="808"/>
    <n v="82.09999295999998"/>
    <x v="1"/>
    <x v="0"/>
    <x v="3"/>
    <x v="19"/>
    <x v="1"/>
  </r>
  <r>
    <x v="110"/>
    <n v="534.35699999999997"/>
    <n v="53.435699999999997"/>
    <x v="809"/>
    <x v="809"/>
    <n v="210.10874491439995"/>
    <x v="1"/>
    <x v="0"/>
    <x v="3"/>
    <x v="20"/>
    <x v="1"/>
  </r>
  <r>
    <x v="111"/>
    <n v="448.18800000000005"/>
    <n v="67.228200000000001"/>
    <x v="810"/>
    <x v="810"/>
    <n v="166.43676510239999"/>
    <x v="1"/>
    <x v="0"/>
    <x v="3"/>
    <x v="21"/>
    <x v="1"/>
  </r>
  <r>
    <x v="112"/>
    <n v="89.424000000000007"/>
    <n v="8.942400000000001"/>
    <x v="811"/>
    <x v="811"/>
    <n v="35.161445260799994"/>
    <x v="1"/>
    <x v="0"/>
    <x v="3"/>
    <x v="22"/>
    <x v="1"/>
  </r>
  <r>
    <x v="113"/>
    <n v="288.53999999999996"/>
    <n v="0"/>
    <x v="812"/>
    <x v="812"/>
    <n v="126.05966351999996"/>
    <x v="1"/>
    <x v="0"/>
    <x v="3"/>
    <x v="23"/>
    <x v="1"/>
  </r>
  <r>
    <x v="114"/>
    <n v="226.20000000000002"/>
    <n v="0"/>
    <x v="813"/>
    <x v="813"/>
    <n v="98.824065599999983"/>
    <x v="1"/>
    <x v="0"/>
    <x v="3"/>
    <x v="24"/>
    <x v="1"/>
  </r>
  <r>
    <x v="115"/>
    <n v="284.36399999999998"/>
    <n v="113.7456"/>
    <x v="814"/>
    <x v="814"/>
    <n v="74.541131539199981"/>
    <x v="1"/>
    <x v="0"/>
    <x v="3"/>
    <x v="25"/>
    <x v="1"/>
  </r>
  <r>
    <x v="116"/>
    <n v="114.84"/>
    <n v="45.936000000000007"/>
    <x v="815"/>
    <x v="815"/>
    <n v="30.103330751999991"/>
    <x v="1"/>
    <x v="0"/>
    <x v="3"/>
    <x v="26"/>
    <x v="1"/>
  </r>
  <r>
    <x v="117"/>
    <n v="211.464"/>
    <n v="84.585599999999999"/>
    <x v="816"/>
    <x v="816"/>
    <n v="55.43165041919999"/>
    <x v="1"/>
    <x v="0"/>
    <x v="3"/>
    <x v="27"/>
    <x v="1"/>
  </r>
  <r>
    <x v="118"/>
    <n v="189.54000000000002"/>
    <n v="18.954000000000004"/>
    <x v="817"/>
    <x v="817"/>
    <n v="74.526976367999993"/>
    <x v="1"/>
    <x v="0"/>
    <x v="3"/>
    <x v="28"/>
    <x v="1"/>
  </r>
  <r>
    <x v="119"/>
    <n v="262.91199999999998"/>
    <n v="52.5824"/>
    <x v="818"/>
    <x v="818"/>
    <n v="91.890478284799968"/>
    <x v="1"/>
    <x v="0"/>
    <x v="3"/>
    <x v="29"/>
    <x v="1"/>
  </r>
  <r>
    <x v="120"/>
    <n v="312.14999999999998"/>
    <n v="156.07499999999999"/>
    <x v="819"/>
    <x v="819"/>
    <n v="68.187294599999987"/>
    <x v="1"/>
    <x v="0"/>
    <x v="4"/>
    <x v="0"/>
    <x v="1"/>
  </r>
  <r>
    <x v="121"/>
    <n v="803.52972"/>
    <n v="1.60705944"/>
    <x v="820"/>
    <x v="820"/>
    <n v="350.35038732673723"/>
    <x v="1"/>
    <x v="0"/>
    <x v="4"/>
    <x v="1"/>
    <x v="1"/>
  </r>
  <r>
    <x v="122"/>
    <n v="260.52000000000004"/>
    <n v="0"/>
    <x v="821"/>
    <x v="821"/>
    <n v="113.81806175999999"/>
    <x v="1"/>
    <x v="0"/>
    <x v="4"/>
    <x v="2"/>
    <x v="1"/>
  </r>
  <r>
    <x v="123"/>
    <n v="417.20399999999995"/>
    <n v="41.720399999999998"/>
    <x v="822"/>
    <x v="822"/>
    <n v="164.04427903679994"/>
    <x v="1"/>
    <x v="0"/>
    <x v="4"/>
    <x v="3"/>
    <x v="1"/>
  </r>
  <r>
    <x v="124"/>
    <n v="431.97600000000006"/>
    <n v="86.395200000000017"/>
    <x v="823"/>
    <x v="823"/>
    <n v="150.9801045504"/>
    <x v="1"/>
    <x v="0"/>
    <x v="4"/>
    <x v="4"/>
    <x v="1"/>
  </r>
  <r>
    <x v="125"/>
    <n v="181.92"/>
    <n v="0"/>
    <x v="824"/>
    <x v="824"/>
    <n v="79.478664959999975"/>
    <x v="1"/>
    <x v="0"/>
    <x v="4"/>
    <x v="5"/>
    <x v="1"/>
  </r>
  <r>
    <x v="126"/>
    <n v="231.066"/>
    <n v="23.1066"/>
    <x v="825"/>
    <x v="825"/>
    <n v="90.854966347199991"/>
    <x v="1"/>
    <x v="0"/>
    <x v="4"/>
    <x v="6"/>
    <x v="1"/>
  </r>
  <r>
    <x v="127"/>
    <n v="610.6724999999999"/>
    <n v="103.814325"/>
    <x v="826"/>
    <x v="826"/>
    <n v="221.44025435939992"/>
    <x v="1"/>
    <x v="0"/>
    <x v="4"/>
    <x v="7"/>
    <x v="1"/>
  </r>
  <r>
    <x v="128"/>
    <n v="244.74000000000004"/>
    <n v="0"/>
    <x v="827"/>
    <x v="827"/>
    <n v="106.92396912"/>
    <x v="1"/>
    <x v="0"/>
    <x v="4"/>
    <x v="8"/>
    <x v="1"/>
  </r>
  <r>
    <x v="129"/>
    <n v="589.20000000000005"/>
    <n v="0"/>
    <x v="828"/>
    <x v="828"/>
    <n v="257.4144096"/>
    <x v="1"/>
    <x v="0"/>
    <x v="4"/>
    <x v="9"/>
    <x v="1"/>
  </r>
  <r>
    <x v="130"/>
    <n v="392.01439999999997"/>
    <n v="0.78402879999999997"/>
    <x v="829"/>
    <x v="829"/>
    <n v="170.92385441282556"/>
    <x v="1"/>
    <x v="0"/>
    <x v="4"/>
    <x v="10"/>
    <x v="1"/>
  </r>
  <r>
    <x v="131"/>
    <n v="199.2"/>
    <n v="0"/>
    <x v="830"/>
    <x v="830"/>
    <n v="87.028089599999973"/>
    <x v="1"/>
    <x v="0"/>
    <x v="4"/>
    <x v="11"/>
    <x v="1"/>
  </r>
  <r>
    <x v="132"/>
    <n v="426.24"/>
    <n v="0"/>
    <x v="831"/>
    <x v="831"/>
    <n v="186.21914111999996"/>
    <x v="1"/>
    <x v="0"/>
    <x v="4"/>
    <x v="12"/>
    <x v="1"/>
  </r>
  <r>
    <x v="133"/>
    <n v="451.13599999999997"/>
    <n v="90.227199999999996"/>
    <x v="832"/>
    <x v="832"/>
    <n v="157.67672381439996"/>
    <x v="1"/>
    <x v="0"/>
    <x v="4"/>
    <x v="13"/>
    <x v="1"/>
  </r>
  <r>
    <x v="134"/>
    <n v="196.27200000000002"/>
    <n v="137.3904"/>
    <x v="833"/>
    <x v="833"/>
    <n v="25.724664460800003"/>
    <x v="1"/>
    <x v="0"/>
    <x v="4"/>
    <x v="14"/>
    <x v="1"/>
  </r>
  <r>
    <x v="135"/>
    <n v="202.07999999999998"/>
    <n v="0"/>
    <x v="834"/>
    <x v="834"/>
    <n v="88.286327039999975"/>
    <x v="1"/>
    <x v="0"/>
    <x v="4"/>
    <x v="15"/>
    <x v="1"/>
  </r>
  <r>
    <x v="136"/>
    <n v="194.54399999999998"/>
    <n v="116.72639999999998"/>
    <x v="835"/>
    <x v="835"/>
    <n v="33.997575628799993"/>
    <x v="1"/>
    <x v="0"/>
    <x v="4"/>
    <x v="16"/>
    <x v="1"/>
  </r>
  <r>
    <x v="137"/>
    <n v="402.72"/>
    <n v="0"/>
    <x v="836"/>
    <x v="836"/>
    <n v="175.94353535999997"/>
    <x v="1"/>
    <x v="0"/>
    <x v="4"/>
    <x v="17"/>
    <x v="1"/>
  </r>
  <r>
    <x v="138"/>
    <n v="384.11024000000009"/>
    <n v="0.76822048000000021"/>
    <x v="837"/>
    <x v="837"/>
    <n v="167.47752822405374"/>
    <x v="1"/>
    <x v="0"/>
    <x v="4"/>
    <x v="18"/>
    <x v="1"/>
  </r>
  <r>
    <x v="139"/>
    <n v="234.3519"/>
    <n v="63.275013000000001"/>
    <x v="838"/>
    <x v="838"/>
    <n v="74.741439007655984"/>
    <x v="1"/>
    <x v="0"/>
    <x v="4"/>
    <x v="19"/>
    <x v="1"/>
  </r>
  <r>
    <x v="140"/>
    <n v="402.75000000000006"/>
    <n v="0"/>
    <x v="839"/>
    <x v="839"/>
    <n v="175.95664199999999"/>
    <x v="1"/>
    <x v="0"/>
    <x v="4"/>
    <x v="20"/>
    <x v="1"/>
  </r>
  <r>
    <x v="141"/>
    <n v="147.30000000000001"/>
    <n v="0"/>
    <x v="840"/>
    <x v="840"/>
    <n v="64.3536024"/>
    <x v="1"/>
    <x v="0"/>
    <x v="4"/>
    <x v="21"/>
    <x v="1"/>
  </r>
  <r>
    <x v="142"/>
    <n v="566.5200000000001"/>
    <n v="0"/>
    <x v="841"/>
    <x v="841"/>
    <n v="247.50578975999997"/>
    <x v="1"/>
    <x v="0"/>
    <x v="4"/>
    <x v="22"/>
    <x v="1"/>
  </r>
  <r>
    <x v="143"/>
    <n v="377.37"/>
    <n v="0"/>
    <x v="842"/>
    <x v="842"/>
    <n v="164.86842455999997"/>
    <x v="1"/>
    <x v="0"/>
    <x v="4"/>
    <x v="23"/>
    <x v="1"/>
  </r>
  <r>
    <x v="144"/>
    <n v="407.11499999999995"/>
    <n v="69.209549999999993"/>
    <x v="843"/>
    <x v="843"/>
    <n v="147.62683623959995"/>
    <x v="1"/>
    <x v="0"/>
    <x v="4"/>
    <x v="24"/>
    <x v="1"/>
  </r>
  <r>
    <x v="145"/>
    <n v="259.56000000000006"/>
    <n v="0"/>
    <x v="844"/>
    <x v="844"/>
    <n v="113.39864928"/>
    <x v="1"/>
    <x v="0"/>
    <x v="4"/>
    <x v="25"/>
    <x v="1"/>
  </r>
  <r>
    <x v="146"/>
    <n v="518.49600000000009"/>
    <n v="103.69920000000002"/>
    <x v="845"/>
    <x v="845"/>
    <n v="181.21974435839999"/>
    <x v="1"/>
    <x v="0"/>
    <x v="4"/>
    <x v="26"/>
    <x v="1"/>
  </r>
  <r>
    <x v="147"/>
    <n v="218.75"/>
    <n v="109.375"/>
    <x v="846"/>
    <x v="846"/>
    <n v="47.784624999999991"/>
    <x v="1"/>
    <x v="0"/>
    <x v="4"/>
    <x v="27"/>
    <x v="1"/>
  </r>
  <r>
    <x v="148"/>
    <n v="104.16"/>
    <n v="0"/>
    <x v="847"/>
    <x v="847"/>
    <n v="45.506254079999991"/>
    <x v="1"/>
    <x v="0"/>
    <x v="4"/>
    <x v="28"/>
    <x v="1"/>
  </r>
  <r>
    <x v="149"/>
    <n v="559.79099999999994"/>
    <n v="55.979099999999995"/>
    <x v="848"/>
    <x v="848"/>
    <n v="220.10937336719991"/>
    <x v="1"/>
    <x v="0"/>
    <x v="4"/>
    <x v="29"/>
    <x v="1"/>
  </r>
  <r>
    <x v="150"/>
    <n v="222.38400000000001"/>
    <n v="44.476800000000004"/>
    <x v="849"/>
    <x v="849"/>
    <n v="77.725520793599983"/>
    <x v="1"/>
    <x v="0"/>
    <x v="4"/>
    <x v="30"/>
    <x v="1"/>
  </r>
  <r>
    <x v="151"/>
    <n v="209.97900000000001"/>
    <n v="146.9853"/>
    <x v="850"/>
    <x v="850"/>
    <n v="27.521191605600002"/>
    <x v="1"/>
    <x v="0"/>
    <x v="5"/>
    <x v="0"/>
    <x v="1"/>
  </r>
  <r>
    <x v="152"/>
    <n v="199.89999999999998"/>
    <n v="0"/>
    <x v="851"/>
    <x v="851"/>
    <n v="87.333911199999974"/>
    <x v="1"/>
    <x v="0"/>
    <x v="5"/>
    <x v="1"/>
    <x v="1"/>
  </r>
  <r>
    <x v="153"/>
    <n v="845.01900000000001"/>
    <n v="84.501900000000006"/>
    <x v="852"/>
    <x v="852"/>
    <n v="332.26079478479994"/>
    <x v="1"/>
    <x v="0"/>
    <x v="5"/>
    <x v="2"/>
    <x v="1"/>
  </r>
  <r>
    <x v="154"/>
    <n v="217.05599999999998"/>
    <n v="43.411200000000001"/>
    <x v="853"/>
    <x v="853"/>
    <n v="75.863329382399968"/>
    <x v="1"/>
    <x v="0"/>
    <x v="5"/>
    <x v="3"/>
    <x v="1"/>
  </r>
  <r>
    <x v="155"/>
    <n v="153.04000000000002"/>
    <n v="30.608000000000004"/>
    <x v="854"/>
    <x v="854"/>
    <n v="53.48907161599999"/>
    <x v="1"/>
    <x v="0"/>
    <x v="5"/>
    <x v="4"/>
    <x v="1"/>
  </r>
  <r>
    <x v="156"/>
    <n v="201.69"/>
    <n v="0"/>
    <x v="855"/>
    <x v="855"/>
    <n v="88.115940719999969"/>
    <x v="1"/>
    <x v="0"/>
    <x v="5"/>
    <x v="5"/>
    <x v="1"/>
  </r>
  <r>
    <x v="157"/>
    <n v="147.66299999999998"/>
    <n v="14.766299999999999"/>
    <x v="856"/>
    <x v="856"/>
    <n v="58.060973469599979"/>
    <x v="1"/>
    <x v="0"/>
    <x v="5"/>
    <x v="6"/>
    <x v="1"/>
  </r>
  <r>
    <x v="158"/>
    <n v="174.60000000000002"/>
    <n v="0"/>
    <x v="857"/>
    <x v="857"/>
    <n v="76.28064479999999"/>
    <x v="1"/>
    <x v="0"/>
    <x v="5"/>
    <x v="7"/>
    <x v="1"/>
  </r>
  <r>
    <x v="159"/>
    <n v="276.16000000000003"/>
    <n v="0"/>
    <x v="858"/>
    <x v="858"/>
    <n v="120.65099007999999"/>
    <x v="1"/>
    <x v="0"/>
    <x v="5"/>
    <x v="8"/>
    <x v="1"/>
  </r>
  <r>
    <x v="160"/>
    <n v="264.16800000000001"/>
    <n v="26.416800000000002"/>
    <x v="859"/>
    <x v="859"/>
    <n v="103.87064626559999"/>
    <x v="1"/>
    <x v="0"/>
    <x v="5"/>
    <x v="9"/>
    <x v="1"/>
  </r>
  <r>
    <x v="161"/>
    <n v="332.52959999999996"/>
    <n v="89.782991999999993"/>
    <x v="860"/>
    <x v="860"/>
    <n v="106.05308007590398"/>
    <x v="1"/>
    <x v="0"/>
    <x v="5"/>
    <x v="10"/>
    <x v="1"/>
  </r>
  <r>
    <x v="162"/>
    <n v="463.43999999999994"/>
    <n v="0"/>
    <x v="711"/>
    <x v="711"/>
    <n v="202.47137471999994"/>
    <x v="1"/>
    <x v="0"/>
    <x v="5"/>
    <x v="11"/>
    <x v="1"/>
  </r>
  <r>
    <x v="163"/>
    <n v="517.5"/>
    <n v="207"/>
    <x v="861"/>
    <x v="861"/>
    <n v="135.65372399999998"/>
    <x v="1"/>
    <x v="0"/>
    <x v="5"/>
    <x v="12"/>
    <x v="1"/>
  </r>
  <r>
    <x v="164"/>
    <n v="204.87599999999998"/>
    <n v="81.950400000000002"/>
    <x v="862"/>
    <x v="862"/>
    <n v="53.704719532799977"/>
    <x v="1"/>
    <x v="0"/>
    <x v="5"/>
    <x v="13"/>
    <x v="1"/>
  </r>
  <r>
    <x v="165"/>
    <n v="249.18"/>
    <n v="0"/>
    <x v="863"/>
    <x v="863"/>
    <n v="108.86375183999996"/>
    <x v="1"/>
    <x v="0"/>
    <x v="5"/>
    <x v="14"/>
    <x v="1"/>
  </r>
  <r>
    <x v="166"/>
    <n v="273.56799999999998"/>
    <n v="54.7136"/>
    <x v="864"/>
    <x v="864"/>
    <n v="95.614861107199971"/>
    <x v="1"/>
    <x v="0"/>
    <x v="5"/>
    <x v="15"/>
    <x v="1"/>
  </r>
  <r>
    <x v="167"/>
    <n v="344.4"/>
    <n v="0"/>
    <x v="865"/>
    <x v="865"/>
    <n v="150.46422719999995"/>
    <x v="1"/>
    <x v="0"/>
    <x v="5"/>
    <x v="16"/>
    <x v="1"/>
  </r>
  <r>
    <x v="168"/>
    <n v="210.28800000000001"/>
    <n v="84.115200000000016"/>
    <x v="866"/>
    <x v="866"/>
    <n v="55.123382246399984"/>
    <x v="1"/>
    <x v="0"/>
    <x v="5"/>
    <x v="17"/>
    <x v="1"/>
  </r>
  <r>
    <x v="169"/>
    <n v="164.2"/>
    <n v="0"/>
    <x v="867"/>
    <x v="867"/>
    <n v="71.737009599999979"/>
    <x v="1"/>
    <x v="0"/>
    <x v="5"/>
    <x v="18"/>
    <x v="1"/>
  </r>
  <r>
    <x v="170"/>
    <n v="155.34"/>
    <n v="0"/>
    <x v="868"/>
    <x v="868"/>
    <n v="67.866181919999988"/>
    <x v="1"/>
    <x v="0"/>
    <x v="5"/>
    <x v="19"/>
    <x v="1"/>
  </r>
  <r>
    <x v="171"/>
    <n v="371.6"/>
    <n v="0"/>
    <x v="869"/>
    <x v="869"/>
    <n v="162.34758079999997"/>
    <x v="1"/>
    <x v="0"/>
    <x v="5"/>
    <x v="20"/>
    <x v="1"/>
  </r>
  <r>
    <x v="172"/>
    <n v="463.24799999999988"/>
    <n v="370.59839999999991"/>
    <x v="870"/>
    <x v="870"/>
    <n v="40.477498444799977"/>
    <x v="1"/>
    <x v="0"/>
    <x v="5"/>
    <x v="21"/>
    <x v="1"/>
  </r>
  <r>
    <x v="173"/>
    <n v="526.40507999999988"/>
    <n v="1.0528101599999997"/>
    <x v="871"/>
    <x v="871"/>
    <n v="229.5201024658578"/>
    <x v="1"/>
    <x v="0"/>
    <x v="5"/>
    <x v="22"/>
    <x v="1"/>
  </r>
  <r>
    <x v="174"/>
    <n v="371.2"/>
    <n v="74.239999999999995"/>
    <x v="872"/>
    <x v="872"/>
    <n v="129.73826047999995"/>
    <x v="1"/>
    <x v="0"/>
    <x v="5"/>
    <x v="23"/>
    <x v="1"/>
  </r>
  <r>
    <x v="175"/>
    <n v="303.30000000000007"/>
    <n v="0"/>
    <x v="873"/>
    <x v="873"/>
    <n v="132.5081304"/>
    <x v="1"/>
    <x v="0"/>
    <x v="5"/>
    <x v="24"/>
    <x v="1"/>
  </r>
  <r>
    <x v="176"/>
    <n v="187.07999999999998"/>
    <n v="0"/>
    <x v="874"/>
    <x v="874"/>
    <n v="81.733007039999976"/>
    <x v="1"/>
    <x v="0"/>
    <x v="5"/>
    <x v="25"/>
    <x v="1"/>
  </r>
  <r>
    <x v="177"/>
    <n v="515.90400000000011"/>
    <n v="103.18080000000003"/>
    <x v="875"/>
    <x v="875"/>
    <n v="180.31381340159999"/>
    <x v="1"/>
    <x v="0"/>
    <x v="5"/>
    <x v="26"/>
    <x v="1"/>
  </r>
  <r>
    <x v="178"/>
    <n v="259.14600000000002"/>
    <n v="25.914600000000004"/>
    <x v="876"/>
    <x v="876"/>
    <n v="101.89599988319998"/>
    <x v="1"/>
    <x v="0"/>
    <x v="5"/>
    <x v="27"/>
    <x v="1"/>
  </r>
  <r>
    <x v="179"/>
    <n v="133.5"/>
    <n v="0"/>
    <x v="877"/>
    <x v="877"/>
    <n v="58.324547999999993"/>
    <x v="1"/>
    <x v="0"/>
    <x v="5"/>
    <x v="28"/>
    <x v="1"/>
  </r>
  <r>
    <x v="180"/>
    <n v="532.55999999999995"/>
    <n v="0"/>
    <x v="878"/>
    <x v="878"/>
    <n v="232.66907327999994"/>
    <x v="1"/>
    <x v="0"/>
    <x v="5"/>
    <x v="29"/>
    <x v="1"/>
  </r>
  <r>
    <x v="181"/>
    <n v="167.28000000000003"/>
    <n v="0"/>
    <x v="879"/>
    <x v="879"/>
    <n v="73.082624639999992"/>
    <x v="1"/>
    <x v="0"/>
    <x v="6"/>
    <x v="0"/>
    <x v="2"/>
  </r>
  <r>
    <x v="182"/>
    <n v="298.67999999999995"/>
    <n v="0"/>
    <x v="880"/>
    <x v="880"/>
    <n v="130.48970783999997"/>
    <x v="1"/>
    <x v="0"/>
    <x v="6"/>
    <x v="1"/>
    <x v="2"/>
  </r>
  <r>
    <x v="183"/>
    <n v="177.16"/>
    <n v="0"/>
    <x v="881"/>
    <x v="881"/>
    <n v="77.399078079999981"/>
    <x v="1"/>
    <x v="0"/>
    <x v="6"/>
    <x v="2"/>
    <x v="2"/>
  </r>
  <r>
    <x v="184"/>
    <n v="266.35500000000002"/>
    <n v="26.635500000000004"/>
    <x v="882"/>
    <x v="882"/>
    <n v="104.73057291599999"/>
    <x v="1"/>
    <x v="0"/>
    <x v="6"/>
    <x v="3"/>
    <x v="2"/>
  </r>
  <r>
    <x v="185"/>
    <n v="312.51000000000005"/>
    <n v="0"/>
    <x v="883"/>
    <x v="883"/>
    <n v="136.53186887999999"/>
    <x v="1"/>
    <x v="0"/>
    <x v="6"/>
    <x v="4"/>
    <x v="2"/>
  </r>
  <r>
    <x v="186"/>
    <n v="362.95199999999994"/>
    <n v="145.18079999999998"/>
    <x v="884"/>
    <x v="884"/>
    <n v="95.141624025599967"/>
    <x v="1"/>
    <x v="0"/>
    <x v="6"/>
    <x v="5"/>
    <x v="2"/>
  </r>
  <r>
    <x v="187"/>
    <n v="464.46400000000006"/>
    <n v="92.892800000000022"/>
    <x v="885"/>
    <x v="885"/>
    <n v="162.33499842559999"/>
    <x v="1"/>
    <x v="0"/>
    <x v="6"/>
    <x v="6"/>
    <x v="2"/>
  </r>
  <r>
    <x v="188"/>
    <n v="509.86799999999999"/>
    <n v="50.986800000000002"/>
    <x v="886"/>
    <x v="886"/>
    <n v="200.47968970559995"/>
    <x v="1"/>
    <x v="0"/>
    <x v="6"/>
    <x v="7"/>
    <x v="2"/>
  </r>
  <r>
    <x v="189"/>
    <n v="118.1007"/>
    <n v="20.077119000000003"/>
    <x v="887"/>
    <x v="887"/>
    <n v="42.825326255927997"/>
    <x v="1"/>
    <x v="0"/>
    <x v="6"/>
    <x v="8"/>
    <x v="2"/>
  </r>
  <r>
    <x v="190"/>
    <n v="490.32"/>
    <n v="0"/>
    <x v="888"/>
    <x v="888"/>
    <n v="214.21492415999992"/>
    <x v="1"/>
    <x v="0"/>
    <x v="6"/>
    <x v="9"/>
    <x v="2"/>
  </r>
  <r>
    <x v="191"/>
    <n v="344.36988000000002"/>
    <n v="0.68873976000000003"/>
    <x v="889"/>
    <x v="889"/>
    <n v="150.1501659971731"/>
    <x v="1"/>
    <x v="0"/>
    <x v="6"/>
    <x v="10"/>
    <x v="2"/>
  </r>
  <r>
    <x v="192"/>
    <n v="470.88000000000011"/>
    <n v="94.17600000000003"/>
    <x v="890"/>
    <x v="890"/>
    <n v="164.57745715199999"/>
    <x v="1"/>
    <x v="0"/>
    <x v="6"/>
    <x v="11"/>
    <x v="2"/>
  </r>
  <r>
    <x v="193"/>
    <n v="364.08000000000004"/>
    <n v="72.816000000000017"/>
    <x v="891"/>
    <x v="891"/>
    <n v="127.24974643199998"/>
    <x v="1"/>
    <x v="0"/>
    <x v="6"/>
    <x v="12"/>
    <x v="2"/>
  </r>
  <r>
    <x v="194"/>
    <n v="170.51999999999998"/>
    <n v="0"/>
    <x v="892"/>
    <x v="892"/>
    <n v="74.498141759999982"/>
    <x v="1"/>
    <x v="0"/>
    <x v="6"/>
    <x v="13"/>
    <x v="2"/>
  </r>
  <r>
    <x v="195"/>
    <n v="487.88"/>
    <n v="0"/>
    <x v="893"/>
    <x v="893"/>
    <n v="213.14891743999993"/>
    <x v="1"/>
    <x v="0"/>
    <x v="6"/>
    <x v="14"/>
    <x v="2"/>
  </r>
  <r>
    <x v="196"/>
    <n v="332.01"/>
    <n v="0"/>
    <x v="894"/>
    <x v="894"/>
    <n v="145.05118487999997"/>
    <x v="1"/>
    <x v="0"/>
    <x v="6"/>
    <x v="15"/>
    <x v="2"/>
  </r>
  <r>
    <x v="197"/>
    <n v="294.29999999999995"/>
    <n v="0"/>
    <x v="895"/>
    <x v="895"/>
    <n v="128.57613839999996"/>
    <x v="1"/>
    <x v="0"/>
    <x v="6"/>
    <x v="16"/>
    <x v="2"/>
  </r>
  <r>
    <x v="198"/>
    <n v="226.8"/>
    <n v="0"/>
    <x v="896"/>
    <x v="896"/>
    <n v="99.086198399999972"/>
    <x v="1"/>
    <x v="0"/>
    <x v="6"/>
    <x v="17"/>
    <x v="2"/>
  </r>
  <r>
    <x v="199"/>
    <n v="278.85000000000008"/>
    <n v="125.48250000000004"/>
    <x v="897"/>
    <x v="897"/>
    <n v="67.004420339999996"/>
    <x v="1"/>
    <x v="0"/>
    <x v="6"/>
    <x v="18"/>
    <x v="2"/>
  </r>
  <r>
    <x v="200"/>
    <n v="373.28399999999999"/>
    <n v="149.31360000000001"/>
    <x v="898"/>
    <x v="898"/>
    <n v="97.849980115199969"/>
    <x v="1"/>
    <x v="0"/>
    <x v="6"/>
    <x v="19"/>
    <x v="2"/>
  </r>
  <r>
    <x v="201"/>
    <n v="378.31584000000004"/>
    <n v="76.419799680000011"/>
    <x v="899"/>
    <x v="899"/>
    <n v="131.89475726332415"/>
    <x v="1"/>
    <x v="0"/>
    <x v="6"/>
    <x v="20"/>
    <x v="2"/>
  </r>
  <r>
    <x v="202"/>
    <n v="122.97"/>
    <n v="0"/>
    <x v="900"/>
    <x v="900"/>
    <n v="53.724117359999987"/>
    <x v="1"/>
    <x v="0"/>
    <x v="6"/>
    <x v="21"/>
    <x v="2"/>
  </r>
  <r>
    <x v="203"/>
    <n v="310.32"/>
    <n v="0"/>
    <x v="901"/>
    <x v="901"/>
    <n v="135.57508415999996"/>
    <x v="1"/>
    <x v="0"/>
    <x v="6"/>
    <x v="22"/>
    <x v="2"/>
  </r>
  <r>
    <x v="204"/>
    <n v="976.08"/>
    <n v="0"/>
    <x v="398"/>
    <x v="398"/>
    <n v="426.43763903999991"/>
    <x v="1"/>
    <x v="0"/>
    <x v="6"/>
    <x v="23"/>
    <x v="2"/>
  </r>
  <r>
    <x v="205"/>
    <n v="266.49"/>
    <n v="133.245"/>
    <x v="902"/>
    <x v="902"/>
    <n v="58.213141559999983"/>
    <x v="1"/>
    <x v="0"/>
    <x v="6"/>
    <x v="24"/>
    <x v="2"/>
  </r>
  <r>
    <x v="206"/>
    <n v="223.46999999999997"/>
    <n v="0"/>
    <x v="903"/>
    <x v="903"/>
    <n v="97.631361359999971"/>
    <x v="1"/>
    <x v="0"/>
    <x v="6"/>
    <x v="25"/>
    <x v="2"/>
  </r>
  <r>
    <x v="207"/>
    <n v="121.18799999999999"/>
    <n v="72.712799999999987"/>
    <x v="904"/>
    <x v="904"/>
    <n v="21.178233177599996"/>
    <x v="1"/>
    <x v="0"/>
    <x v="6"/>
    <x v="26"/>
    <x v="2"/>
  </r>
  <r>
    <x v="208"/>
    <n v="161.10000000000002"/>
    <n v="0"/>
    <x v="905"/>
    <x v="905"/>
    <n v="70.382656799999992"/>
    <x v="1"/>
    <x v="0"/>
    <x v="6"/>
    <x v="27"/>
    <x v="2"/>
  </r>
  <r>
    <x v="209"/>
    <n v="414.07199999999995"/>
    <n v="41.407199999999996"/>
    <x v="906"/>
    <x v="906"/>
    <n v="162.81277914239993"/>
    <x v="1"/>
    <x v="0"/>
    <x v="6"/>
    <x v="28"/>
    <x v="2"/>
  </r>
  <r>
    <x v="210"/>
    <n v="450.79199999999992"/>
    <n v="180.31679999999997"/>
    <x v="907"/>
    <x v="907"/>
    <n v="118.16736917759995"/>
    <x v="1"/>
    <x v="0"/>
    <x v="6"/>
    <x v="29"/>
    <x v="2"/>
  </r>
  <r>
    <x v="211"/>
    <n v="219.60000000000002"/>
    <n v="0"/>
    <x v="908"/>
    <x v="908"/>
    <n v="95.940604799999988"/>
    <x v="1"/>
    <x v="0"/>
    <x v="6"/>
    <x v="30"/>
    <x v="2"/>
  </r>
  <r>
    <x v="212"/>
    <n v="474"/>
    <n v="0"/>
    <x v="909"/>
    <x v="909"/>
    <n v="207.08491199999995"/>
    <x v="1"/>
    <x v="0"/>
    <x v="7"/>
    <x v="0"/>
    <x v="2"/>
  </r>
  <r>
    <x v="213"/>
    <n v="293.57999999999993"/>
    <n v="0"/>
    <x v="910"/>
    <x v="910"/>
    <n v="128.26157903999993"/>
    <x v="1"/>
    <x v="0"/>
    <x v="7"/>
    <x v="1"/>
    <x v="2"/>
  </r>
  <r>
    <x v="214"/>
    <n v="252.27"/>
    <n v="0"/>
    <x v="911"/>
    <x v="911"/>
    <n v="110.21373575999998"/>
    <x v="1"/>
    <x v="0"/>
    <x v="7"/>
    <x v="2"/>
    <x v="2"/>
  </r>
  <r>
    <x v="215"/>
    <n v="87.075000000000017"/>
    <n v="8.7075000000000014"/>
    <x v="912"/>
    <x v="912"/>
    <n v="34.237820339999999"/>
    <x v="1"/>
    <x v="0"/>
    <x v="7"/>
    <x v="3"/>
    <x v="2"/>
  </r>
  <r>
    <x v="216"/>
    <n v="160.37999999999997"/>
    <n v="16.037999999999997"/>
    <x v="913"/>
    <x v="913"/>
    <n v="63.06128769599998"/>
    <x v="1"/>
    <x v="0"/>
    <x v="7"/>
    <x v="4"/>
    <x v="2"/>
  </r>
  <r>
    <x v="217"/>
    <n v="617.97600000000011"/>
    <n v="123.59520000000003"/>
    <x v="914"/>
    <x v="914"/>
    <n v="215.98903895039999"/>
    <x v="1"/>
    <x v="0"/>
    <x v="7"/>
    <x v="5"/>
    <x v="2"/>
  </r>
  <r>
    <x v="218"/>
    <n v="155.56799999999998"/>
    <n v="46.670399999999994"/>
    <x v="915"/>
    <x v="915"/>
    <n v="47.576054668799976"/>
    <x v="1"/>
    <x v="0"/>
    <x v="7"/>
    <x v="6"/>
    <x v="2"/>
  </r>
  <r>
    <x v="219"/>
    <n v="342.17999999999995"/>
    <n v="0"/>
    <x v="916"/>
    <x v="916"/>
    <n v="149.49433583999996"/>
    <x v="1"/>
    <x v="0"/>
    <x v="7"/>
    <x v="7"/>
    <x v="2"/>
  </r>
  <r>
    <x v="220"/>
    <n v="221.06"/>
    <n v="0"/>
    <x v="917"/>
    <x v="917"/>
    <n v="96.578461279999985"/>
    <x v="1"/>
    <x v="0"/>
    <x v="7"/>
    <x v="8"/>
    <x v="2"/>
  </r>
  <r>
    <x v="221"/>
    <n v="568.72800000000007"/>
    <n v="113.74560000000002"/>
    <x v="918"/>
    <x v="918"/>
    <n v="198.77635077119999"/>
    <x v="1"/>
    <x v="0"/>
    <x v="7"/>
    <x v="9"/>
    <x v="2"/>
  </r>
  <r>
    <x v="222"/>
    <n v="350.84800000000007"/>
    <n v="70.169600000000017"/>
    <x v="919"/>
    <x v="919"/>
    <n v="122.62502481920001"/>
    <x v="1"/>
    <x v="0"/>
    <x v="7"/>
    <x v="10"/>
    <x v="2"/>
  </r>
  <r>
    <x v="223"/>
    <n v="218.59200000000001"/>
    <n v="21.859200000000001"/>
    <x v="920"/>
    <x v="920"/>
    <n v="85.950199526399985"/>
    <x v="1"/>
    <x v="0"/>
    <x v="7"/>
    <x v="11"/>
    <x v="2"/>
  </r>
  <r>
    <x v="224"/>
    <n v="1790.7582000000002"/>
    <n v="304.42889400000007"/>
    <x v="921"/>
    <x v="921"/>
    <n v="649.35943783972789"/>
    <x v="1"/>
    <x v="0"/>
    <x v="7"/>
    <x v="12"/>
    <x v="2"/>
  </r>
  <r>
    <x v="225"/>
    <n v="160.32"/>
    <n v="0"/>
    <x v="922"/>
    <x v="922"/>
    <n v="70.041884159999981"/>
    <x v="1"/>
    <x v="0"/>
    <x v="7"/>
    <x v="13"/>
    <x v="2"/>
  </r>
  <r>
    <x v="226"/>
    <n v="485.02399999999989"/>
    <n v="97.004799999999989"/>
    <x v="923"/>
    <x v="923"/>
    <n v="169.52093224959992"/>
    <x v="1"/>
    <x v="0"/>
    <x v="7"/>
    <x v="14"/>
    <x v="2"/>
  </r>
  <r>
    <x v="227"/>
    <n v="487.98400000000004"/>
    <n v="97.596800000000016"/>
    <x v="924"/>
    <x v="924"/>
    <n v="170.55548303359998"/>
    <x v="1"/>
    <x v="0"/>
    <x v="7"/>
    <x v="15"/>
    <x v="2"/>
  </r>
  <r>
    <x v="228"/>
    <n v="251.29599999999996"/>
    <n v="50.259199999999993"/>
    <x v="925"/>
    <x v="925"/>
    <n v="87.830565478399976"/>
    <x v="1"/>
    <x v="0"/>
    <x v="7"/>
    <x v="16"/>
    <x v="2"/>
  </r>
  <r>
    <x v="229"/>
    <n v="177.2"/>
    <n v="0"/>
    <x v="926"/>
    <x v="926"/>
    <n v="77.416553599999972"/>
    <x v="1"/>
    <x v="0"/>
    <x v="7"/>
    <x v="17"/>
    <x v="2"/>
  </r>
  <r>
    <x v="230"/>
    <n v="545.88"/>
    <n v="0"/>
    <x v="927"/>
    <x v="927"/>
    <n v="238.48842143999994"/>
    <x v="1"/>
    <x v="0"/>
    <x v="7"/>
    <x v="18"/>
    <x v="2"/>
  </r>
  <r>
    <x v="231"/>
    <n v="195.93"/>
    <n v="0"/>
    <x v="928"/>
    <x v="928"/>
    <n v="85.599465839999993"/>
    <x v="1"/>
    <x v="0"/>
    <x v="7"/>
    <x v="19"/>
    <x v="2"/>
  </r>
  <r>
    <x v="232"/>
    <n v="119.02800000000001"/>
    <n v="35.708399999999997"/>
    <x v="929"/>
    <x v="929"/>
    <n v="36.401333404799992"/>
    <x v="1"/>
    <x v="0"/>
    <x v="7"/>
    <x v="20"/>
    <x v="2"/>
  </r>
  <r>
    <x v="233"/>
    <n v="333.90000000000003"/>
    <n v="0"/>
    <x v="930"/>
    <x v="930"/>
    <n v="145.87690319999999"/>
    <x v="1"/>
    <x v="0"/>
    <x v="7"/>
    <x v="21"/>
    <x v="2"/>
  </r>
  <r>
    <x v="234"/>
    <n v="269.22000000000003"/>
    <n v="0"/>
    <x v="931"/>
    <x v="931"/>
    <n v="117.61898735999999"/>
    <x v="1"/>
    <x v="0"/>
    <x v="7"/>
    <x v="22"/>
    <x v="2"/>
  </r>
  <r>
    <x v="235"/>
    <n v="245.93999999999997"/>
    <n v="0"/>
    <x v="932"/>
    <x v="932"/>
    <n v="107.44823471999997"/>
    <x v="1"/>
    <x v="0"/>
    <x v="7"/>
    <x v="23"/>
    <x v="2"/>
  </r>
  <r>
    <x v="236"/>
    <n v="118.17"/>
    <n v="0"/>
    <x v="933"/>
    <x v="933"/>
    <n v="51.627054959999988"/>
    <x v="1"/>
    <x v="0"/>
    <x v="7"/>
    <x v="24"/>
    <x v="2"/>
  </r>
  <r>
    <x v="237"/>
    <n v="411.33199999999999"/>
    <n v="61.699799999999996"/>
    <x v="934"/>
    <x v="934"/>
    <n v="152.75011259359997"/>
    <x v="1"/>
    <x v="0"/>
    <x v="7"/>
    <x v="25"/>
    <x v="2"/>
  </r>
  <r>
    <x v="238"/>
    <n v="563.93999999999994"/>
    <n v="0"/>
    <x v="935"/>
    <x v="935"/>
    <n v="246.37861871999993"/>
    <x v="1"/>
    <x v="0"/>
    <x v="7"/>
    <x v="26"/>
    <x v="2"/>
  </r>
  <r>
    <x v="239"/>
    <n v="385.86"/>
    <n v="0"/>
    <x v="936"/>
    <x v="936"/>
    <n v="168.57760367999995"/>
    <x v="1"/>
    <x v="0"/>
    <x v="7"/>
    <x v="27"/>
    <x v="2"/>
  </r>
  <r>
    <x v="240"/>
    <n v="299.64000000000004"/>
    <n v="0"/>
    <x v="937"/>
    <x v="937"/>
    <n v="130.90912032"/>
    <x v="1"/>
    <x v="0"/>
    <x v="7"/>
    <x v="28"/>
    <x v="2"/>
  </r>
  <r>
    <x v="241"/>
    <n v="157.32"/>
    <n v="0"/>
    <x v="938"/>
    <x v="938"/>
    <n v="68.731220159999992"/>
    <x v="1"/>
    <x v="0"/>
    <x v="7"/>
    <x v="29"/>
    <x v="2"/>
  </r>
  <r>
    <x v="242"/>
    <n v="658.67200000000003"/>
    <n v="131.73440000000002"/>
    <x v="939"/>
    <x v="939"/>
    <n v="230.21271418879994"/>
    <x v="1"/>
    <x v="0"/>
    <x v="7"/>
    <x v="30"/>
    <x v="2"/>
  </r>
  <r>
    <x v="243"/>
    <n v="72.948000000000008"/>
    <n v="43.768800000000006"/>
    <x v="940"/>
    <x v="940"/>
    <n v="12.748042329599999"/>
    <x v="1"/>
    <x v="0"/>
    <x v="8"/>
    <x v="0"/>
    <x v="2"/>
  </r>
  <r>
    <x v="244"/>
    <n v="293.32800000000009"/>
    <n v="117.33120000000004"/>
    <x v="941"/>
    <x v="941"/>
    <n v="76.89088995840001"/>
    <x v="1"/>
    <x v="0"/>
    <x v="8"/>
    <x v="1"/>
    <x v="2"/>
  </r>
  <r>
    <x v="245"/>
    <n v="148.68"/>
    <n v="0"/>
    <x v="942"/>
    <x v="942"/>
    <n v="64.956507839999986"/>
    <x v="1"/>
    <x v="0"/>
    <x v="8"/>
    <x v="2"/>
    <x v="2"/>
  </r>
  <r>
    <x v="246"/>
    <n v="204.14999999999998"/>
    <n v="0"/>
    <x v="943"/>
    <x v="943"/>
    <n v="89.190685199999976"/>
    <x v="1"/>
    <x v="0"/>
    <x v="8"/>
    <x v="3"/>
    <x v="2"/>
  </r>
  <r>
    <x v="247"/>
    <n v="546.33600000000001"/>
    <n v="109.2672"/>
    <x v="944"/>
    <x v="944"/>
    <n v="190.95011389439998"/>
    <x v="1"/>
    <x v="0"/>
    <x v="8"/>
    <x v="4"/>
    <x v="2"/>
  </r>
  <r>
    <x v="248"/>
    <n v="396.84"/>
    <n v="0"/>
    <x v="945"/>
    <x v="945"/>
    <n v="173.37463391999995"/>
    <x v="1"/>
    <x v="0"/>
    <x v="8"/>
    <x v="5"/>
    <x v="2"/>
  </r>
  <r>
    <x v="249"/>
    <n v="222.56"/>
    <n v="0"/>
    <x v="946"/>
    <x v="946"/>
    <n v="97.233793279999986"/>
    <x v="1"/>
    <x v="0"/>
    <x v="8"/>
    <x v="6"/>
    <x v="2"/>
  </r>
  <r>
    <x v="250"/>
    <n v="105.06"/>
    <n v="0"/>
    <x v="947"/>
    <x v="947"/>
    <n v="45.899453279999989"/>
    <x v="1"/>
    <x v="0"/>
    <x v="8"/>
    <x v="7"/>
    <x v="2"/>
  </r>
  <r>
    <x v="251"/>
    <n v="199.23750000000001"/>
    <n v="89.656875000000014"/>
    <x v="948"/>
    <x v="948"/>
    <n v="47.874460094999989"/>
    <x v="1"/>
    <x v="0"/>
    <x v="8"/>
    <x v="8"/>
    <x v="2"/>
  </r>
  <r>
    <x v="252"/>
    <n v="130.56"/>
    <n v="0"/>
    <x v="949"/>
    <x v="949"/>
    <n v="57.040097279999991"/>
    <x v="1"/>
    <x v="0"/>
    <x v="8"/>
    <x v="9"/>
    <x v="2"/>
  </r>
  <r>
    <x v="253"/>
    <n v="241.56799999999998"/>
    <n v="48.313600000000001"/>
    <x v="950"/>
    <x v="950"/>
    <n v="84.430528307199978"/>
    <x v="1"/>
    <x v="0"/>
    <x v="8"/>
    <x v="10"/>
    <x v="2"/>
  </r>
  <r>
    <x v="254"/>
    <n v="156.4"/>
    <n v="0"/>
    <x v="951"/>
    <x v="951"/>
    <n v="68.329283199999978"/>
    <x v="1"/>
    <x v="0"/>
    <x v="8"/>
    <x v="11"/>
    <x v="2"/>
  </r>
  <r>
    <x v="255"/>
    <n v="120.44999999999999"/>
    <n v="0"/>
    <x v="952"/>
    <x v="952"/>
    <n v="52.62315959999998"/>
    <x v="1"/>
    <x v="0"/>
    <x v="8"/>
    <x v="12"/>
    <x v="2"/>
  </r>
  <r>
    <x v="256"/>
    <n v="367.82999999999993"/>
    <n v="0"/>
    <x v="953"/>
    <x v="953"/>
    <n v="160.70051303999995"/>
    <x v="1"/>
    <x v="0"/>
    <x v="8"/>
    <x v="13"/>
    <x v="2"/>
  </r>
  <r>
    <x v="257"/>
    <n v="147.91999999999999"/>
    <n v="29.584"/>
    <x v="954"/>
    <x v="954"/>
    <n v="51.699578367999976"/>
    <x v="1"/>
    <x v="0"/>
    <x v="8"/>
    <x v="14"/>
    <x v="2"/>
  </r>
  <r>
    <x v="258"/>
    <n v="150.696"/>
    <n v="60.278400000000005"/>
    <x v="955"/>
    <x v="955"/>
    <n v="39.502364428799993"/>
    <x v="1"/>
    <x v="0"/>
    <x v="8"/>
    <x v="15"/>
    <x v="2"/>
  </r>
  <r>
    <x v="259"/>
    <n v="419.13599999999997"/>
    <n v="83.827200000000005"/>
    <x v="956"/>
    <x v="956"/>
    <n v="146.49239101439997"/>
    <x v="1"/>
    <x v="0"/>
    <x v="8"/>
    <x v="16"/>
    <x v="2"/>
  </r>
  <r>
    <x v="260"/>
    <n v="122.39999999999999"/>
    <n v="61.199999999999996"/>
    <x v="957"/>
    <x v="957"/>
    <n v="26.737545599999994"/>
    <x v="1"/>
    <x v="0"/>
    <x v="8"/>
    <x v="17"/>
    <x v="2"/>
  </r>
  <r>
    <x v="261"/>
    <n v="636.06000000000006"/>
    <n v="0"/>
    <x v="958"/>
    <x v="958"/>
    <n v="277.88698127999999"/>
    <x v="1"/>
    <x v="0"/>
    <x v="8"/>
    <x v="18"/>
    <x v="2"/>
  </r>
  <r>
    <x v="262"/>
    <n v="223.32900000000001"/>
    <n v="33.49935"/>
    <x v="959"/>
    <x v="959"/>
    <n v="82.934296129199993"/>
    <x v="1"/>
    <x v="0"/>
    <x v="8"/>
    <x v="19"/>
    <x v="2"/>
  </r>
  <r>
    <x v="263"/>
    <n v="200.97000000000003"/>
    <n v="0"/>
    <x v="960"/>
    <x v="960"/>
    <n v="87.801381359999993"/>
    <x v="1"/>
    <x v="0"/>
    <x v="8"/>
    <x v="20"/>
    <x v="2"/>
  </r>
  <r>
    <x v="264"/>
    <n v="137.31"/>
    <n v="0"/>
    <x v="961"/>
    <x v="961"/>
    <n v="59.989091279999982"/>
    <x v="1"/>
    <x v="0"/>
    <x v="8"/>
    <x v="21"/>
    <x v="2"/>
  </r>
  <r>
    <x v="265"/>
    <n v="597.74400000000003"/>
    <n v="119.54880000000001"/>
    <x v="962"/>
    <x v="962"/>
    <n v="208.91774453759996"/>
    <x v="1"/>
    <x v="0"/>
    <x v="8"/>
    <x v="22"/>
    <x v="2"/>
  </r>
  <r>
    <x v="266"/>
    <n v="152.94"/>
    <n v="0"/>
    <x v="963"/>
    <x v="963"/>
    <n v="66.817650719999989"/>
    <x v="1"/>
    <x v="0"/>
    <x v="8"/>
    <x v="23"/>
    <x v="2"/>
  </r>
  <r>
    <x v="267"/>
    <n v="299.96999999999997"/>
    <n v="0"/>
    <x v="964"/>
    <x v="964"/>
    <n v="131.05329335999994"/>
    <x v="1"/>
    <x v="0"/>
    <x v="8"/>
    <x v="24"/>
    <x v="2"/>
  </r>
  <r>
    <x v="268"/>
    <n v="204.96000000000004"/>
    <n v="0"/>
    <x v="965"/>
    <x v="965"/>
    <n v="89.544564479999991"/>
    <x v="1"/>
    <x v="0"/>
    <x v="8"/>
    <x v="25"/>
    <x v="2"/>
  </r>
  <r>
    <x v="269"/>
    <n v="340.92"/>
    <n v="0"/>
    <x v="966"/>
    <x v="966"/>
    <n v="148.94385695999998"/>
    <x v="1"/>
    <x v="0"/>
    <x v="8"/>
    <x v="26"/>
    <x v="2"/>
  </r>
  <r>
    <x v="270"/>
    <n v="360.21000000000004"/>
    <n v="0"/>
    <x v="967"/>
    <x v="967"/>
    <n v="157.37142647999997"/>
    <x v="1"/>
    <x v="0"/>
    <x v="8"/>
    <x v="27"/>
    <x v="2"/>
  </r>
  <r>
    <x v="271"/>
    <n v="257.95200000000006"/>
    <n v="51.590400000000017"/>
    <x v="968"/>
    <x v="968"/>
    <n v="90.156906700799993"/>
    <x v="1"/>
    <x v="0"/>
    <x v="8"/>
    <x v="28"/>
    <x v="2"/>
  </r>
  <r>
    <x v="272"/>
    <n v="191.47200000000001"/>
    <n v="38.294400000000003"/>
    <x v="969"/>
    <x v="969"/>
    <n v="66.921455308799992"/>
    <x v="1"/>
    <x v="0"/>
    <x v="8"/>
    <x v="29"/>
    <x v="2"/>
  </r>
  <r>
    <x v="273"/>
    <n v="475.52704000000006"/>
    <n v="0.95105408000000013"/>
    <x v="970"/>
    <x v="970"/>
    <n v="207.33655333661696"/>
    <x v="1"/>
    <x v="0"/>
    <x v="9"/>
    <x v="0"/>
    <x v="3"/>
  </r>
  <r>
    <x v="274"/>
    <n v="153.828"/>
    <n v="92.296800000000005"/>
    <x v="971"/>
    <x v="971"/>
    <n v="26.882242905599995"/>
    <x v="1"/>
    <x v="0"/>
    <x v="9"/>
    <x v="1"/>
    <x v="3"/>
  </r>
  <r>
    <x v="275"/>
    <n v="175.77"/>
    <n v="0"/>
    <x v="972"/>
    <x v="972"/>
    <n v="76.791803759999979"/>
    <x v="1"/>
    <x v="0"/>
    <x v="9"/>
    <x v="2"/>
    <x v="3"/>
  </r>
  <r>
    <x v="276"/>
    <n v="494.64"/>
    <n v="0"/>
    <x v="973"/>
    <x v="973"/>
    <n v="216.10228031999995"/>
    <x v="1"/>
    <x v="0"/>
    <x v="9"/>
    <x v="3"/>
    <x v="3"/>
  </r>
  <r>
    <x v="277"/>
    <n v="254.24"/>
    <n v="0"/>
    <x v="974"/>
    <x v="974"/>
    <n v="111.07440511999998"/>
    <x v="1"/>
    <x v="0"/>
    <x v="9"/>
    <x v="4"/>
    <x v="3"/>
  </r>
  <r>
    <x v="278"/>
    <n v="161.89555999999999"/>
    <n v="0.32379111999999999"/>
    <x v="975"/>
    <x v="975"/>
    <n v="70.588766962445419"/>
    <x v="1"/>
    <x v="0"/>
    <x v="9"/>
    <x v="5"/>
    <x v="3"/>
  </r>
  <r>
    <x v="279"/>
    <n v="408.74399999999997"/>
    <n v="81.748800000000003"/>
    <x v="976"/>
    <x v="976"/>
    <n v="142.86027893759996"/>
    <x v="1"/>
    <x v="0"/>
    <x v="9"/>
    <x v="6"/>
    <x v="3"/>
  </r>
  <r>
    <x v="280"/>
    <n v="494.90999999999991"/>
    <n v="123.72749999999998"/>
    <x v="977"/>
    <x v="977"/>
    <n v="162.16518005999995"/>
    <x v="1"/>
    <x v="0"/>
    <x v="9"/>
    <x v="7"/>
    <x v="3"/>
  </r>
  <r>
    <x v="281"/>
    <n v="533.93999999999994"/>
    <n v="0"/>
    <x v="978"/>
    <x v="978"/>
    <n v="233.27197871999994"/>
    <x v="1"/>
    <x v="0"/>
    <x v="9"/>
    <x v="8"/>
    <x v="3"/>
  </r>
  <r>
    <x v="282"/>
    <n v="392.44499999999999"/>
    <n v="39.244500000000002"/>
    <x v="979"/>
    <x v="979"/>
    <n v="154.30906004399995"/>
    <x v="1"/>
    <x v="0"/>
    <x v="9"/>
    <x v="9"/>
    <x v="3"/>
  </r>
  <r>
    <x v="283"/>
    <n v="483.70950000000005"/>
    <n v="72.556425000000004"/>
    <x v="980"/>
    <x v="980"/>
    <n v="179.62784463059998"/>
    <x v="1"/>
    <x v="0"/>
    <x v="9"/>
    <x v="10"/>
    <x v="3"/>
  </r>
  <r>
    <x v="284"/>
    <n v="323.02800000000002"/>
    <n v="32.302800000000005"/>
    <x v="981"/>
    <x v="981"/>
    <n v="127.01435117759999"/>
    <x v="1"/>
    <x v="0"/>
    <x v="9"/>
    <x v="11"/>
    <x v="3"/>
  </r>
  <r>
    <x v="285"/>
    <n v="275.58"/>
    <n v="0"/>
    <x v="982"/>
    <x v="982"/>
    <n v="120.39759503999997"/>
    <x v="1"/>
    <x v="0"/>
    <x v="9"/>
    <x v="12"/>
    <x v="3"/>
  </r>
  <r>
    <x v="286"/>
    <n v="584.64450000000011"/>
    <n v="40.925115000000012"/>
    <x v="983"/>
    <x v="983"/>
    <n v="237.54447467387999"/>
    <x v="1"/>
    <x v="0"/>
    <x v="9"/>
    <x v="13"/>
    <x v="3"/>
  </r>
  <r>
    <x v="287"/>
    <n v="354.72"/>
    <n v="70.944000000000003"/>
    <x v="984"/>
    <x v="984"/>
    <n v="123.97832908799998"/>
    <x v="1"/>
    <x v="0"/>
    <x v="9"/>
    <x v="14"/>
    <x v="3"/>
  </r>
  <r>
    <x v="288"/>
    <n v="398.56"/>
    <n v="0"/>
    <x v="985"/>
    <x v="985"/>
    <n v="174.12608127999997"/>
    <x v="1"/>
    <x v="0"/>
    <x v="9"/>
    <x v="15"/>
    <x v="3"/>
  </r>
  <r>
    <x v="289"/>
    <n v="264.56"/>
    <n v="0"/>
    <x v="986"/>
    <x v="986"/>
    <n v="115.58308927999997"/>
    <x v="1"/>
    <x v="0"/>
    <x v="9"/>
    <x v="16"/>
    <x v="3"/>
  </r>
  <r>
    <x v="290"/>
    <n v="887.82079999999985"/>
    <n v="1.7756415999999997"/>
    <x v="987"/>
    <x v="987"/>
    <n v="387.10249716305907"/>
    <x v="1"/>
    <x v="0"/>
    <x v="9"/>
    <x v="17"/>
    <x v="3"/>
  </r>
  <r>
    <x v="291"/>
    <n v="216.8775"/>
    <n v="32.531625000000005"/>
    <x v="988"/>
    <x v="988"/>
    <n v="80.538500636999984"/>
    <x v="1"/>
    <x v="0"/>
    <x v="9"/>
    <x v="18"/>
    <x v="3"/>
  </r>
  <r>
    <x v="292"/>
    <n v="329.37720000000002"/>
    <n v="55.994124000000006"/>
    <x v="989"/>
    <x v="989"/>
    <n v="119.43778530748799"/>
    <x v="1"/>
    <x v="0"/>
    <x v="9"/>
    <x v="19"/>
    <x v="3"/>
  </r>
  <r>
    <x v="293"/>
    <n v="940.31999999999994"/>
    <n v="0"/>
    <x v="990"/>
    <x v="990"/>
    <n v="410.81452415999991"/>
    <x v="1"/>
    <x v="0"/>
    <x v="9"/>
    <x v="20"/>
    <x v="3"/>
  </r>
  <r>
    <x v="294"/>
    <n v="304.79999999999995"/>
    <n v="0"/>
    <x v="991"/>
    <x v="991"/>
    <n v="133.16346239999996"/>
    <x v="1"/>
    <x v="0"/>
    <x v="9"/>
    <x v="21"/>
    <x v="3"/>
  </r>
  <r>
    <x v="295"/>
    <n v="141.96"/>
    <n v="0"/>
    <x v="992"/>
    <x v="992"/>
    <n v="62.020620479999991"/>
    <x v="1"/>
    <x v="0"/>
    <x v="9"/>
    <x v="22"/>
    <x v="3"/>
  </r>
  <r>
    <x v="296"/>
    <n v="447.85999999999996"/>
    <n v="0"/>
    <x v="993"/>
    <x v="993"/>
    <n v="195.66465967999994"/>
    <x v="1"/>
    <x v="0"/>
    <x v="9"/>
    <x v="23"/>
    <x v="3"/>
  </r>
  <r>
    <x v="297"/>
    <n v="387.09000000000003"/>
    <n v="0"/>
    <x v="994"/>
    <x v="994"/>
    <n v="169.11497591999998"/>
    <x v="1"/>
    <x v="0"/>
    <x v="9"/>
    <x v="24"/>
    <x v="3"/>
  </r>
  <r>
    <x v="298"/>
    <n v="339.18"/>
    <n v="0"/>
    <x v="995"/>
    <x v="995"/>
    <n v="148.18367183999999"/>
    <x v="1"/>
    <x v="0"/>
    <x v="9"/>
    <x v="25"/>
    <x v="3"/>
  </r>
  <r>
    <x v="299"/>
    <n v="307.55700000000002"/>
    <n v="30.755700000000004"/>
    <x v="996"/>
    <x v="996"/>
    <n v="120.93116635439999"/>
    <x v="1"/>
    <x v="0"/>
    <x v="9"/>
    <x v="26"/>
    <x v="3"/>
  </r>
  <r>
    <x v="300"/>
    <n v="415.18260000000004"/>
    <n v="70.581042000000011"/>
    <x v="997"/>
    <x v="997"/>
    <n v="150.55228547150398"/>
    <x v="1"/>
    <x v="0"/>
    <x v="9"/>
    <x v="27"/>
    <x v="3"/>
  </r>
  <r>
    <x v="301"/>
    <n v="256.79999999999995"/>
    <n v="0"/>
    <x v="998"/>
    <x v="998"/>
    <n v="112.19283839999996"/>
    <x v="1"/>
    <x v="0"/>
    <x v="9"/>
    <x v="28"/>
    <x v="3"/>
  </r>
  <r>
    <x v="302"/>
    <n v="149.83199999999997"/>
    <n v="59.932799999999986"/>
    <x v="999"/>
    <x v="999"/>
    <n v="39.275881689599984"/>
    <x v="1"/>
    <x v="0"/>
    <x v="9"/>
    <x v="29"/>
    <x v="3"/>
  </r>
  <r>
    <x v="303"/>
    <n v="98.85"/>
    <n v="0"/>
    <x v="1000"/>
    <x v="1000"/>
    <n v="43.186378799999986"/>
    <x v="1"/>
    <x v="0"/>
    <x v="9"/>
    <x v="30"/>
    <x v="3"/>
  </r>
  <r>
    <x v="304"/>
    <n v="286.92"/>
    <n v="0"/>
    <x v="1001"/>
    <x v="1001"/>
    <n v="125.35190495999997"/>
    <x v="1"/>
    <x v="0"/>
    <x v="10"/>
    <x v="0"/>
    <x v="3"/>
  </r>
  <r>
    <x v="305"/>
    <n v="435.45000000000005"/>
    <n v="0"/>
    <x v="1002"/>
    <x v="1002"/>
    <n v="190.24287959999998"/>
    <x v="1"/>
    <x v="0"/>
    <x v="10"/>
    <x v="1"/>
    <x v="3"/>
  </r>
  <r>
    <x v="306"/>
    <n v="181.47000000000003"/>
    <n v="127.02900000000001"/>
    <x v="1003"/>
    <x v="1003"/>
    <n v="23.784619608"/>
    <x v="1"/>
    <x v="0"/>
    <x v="10"/>
    <x v="2"/>
    <x v="3"/>
  </r>
  <r>
    <x v="307"/>
    <n v="383.79600000000005"/>
    <n v="268.65719999999999"/>
    <x v="1004"/>
    <x v="1004"/>
    <n v="50.302760054400018"/>
    <x v="1"/>
    <x v="0"/>
    <x v="10"/>
    <x v="3"/>
    <x v="3"/>
  </r>
  <r>
    <x v="308"/>
    <n v="307.26"/>
    <n v="30.725999999999999"/>
    <x v="1005"/>
    <x v="1005"/>
    <n v="120.81438619199997"/>
    <x v="1"/>
    <x v="0"/>
    <x v="10"/>
    <x v="4"/>
    <x v="3"/>
  </r>
  <r>
    <x v="309"/>
    <n v="154.65600000000001"/>
    <n v="61.862400000000008"/>
    <x v="1006"/>
    <x v="1006"/>
    <n v="40.540410316799992"/>
    <x v="1"/>
    <x v="0"/>
    <x v="10"/>
    <x v="5"/>
    <x v="3"/>
  </r>
  <r>
    <x v="310"/>
    <n v="69.299999999999983"/>
    <n v="0"/>
    <x v="1007"/>
    <x v="1007"/>
    <n v="30.276338399999986"/>
    <x v="1"/>
    <x v="0"/>
    <x v="10"/>
    <x v="6"/>
    <x v="3"/>
  </r>
  <r>
    <x v="311"/>
    <n v="286.32"/>
    <n v="0"/>
    <x v="1008"/>
    <x v="1008"/>
    <n v="125.08977215999997"/>
    <x v="1"/>
    <x v="0"/>
    <x v="10"/>
    <x v="7"/>
    <x v="3"/>
  </r>
  <r>
    <x v="312"/>
    <n v="115.80000000000001"/>
    <n v="0"/>
    <x v="1009"/>
    <x v="1009"/>
    <n v="50.5916304"/>
    <x v="1"/>
    <x v="0"/>
    <x v="10"/>
    <x v="8"/>
    <x v="3"/>
  </r>
  <r>
    <x v="313"/>
    <n v="631.88999999999987"/>
    <n v="94.783499999999975"/>
    <x v="1010"/>
    <x v="1010"/>
    <n v="234.65538457199989"/>
    <x v="1"/>
    <x v="0"/>
    <x v="10"/>
    <x v="9"/>
    <x v="3"/>
  </r>
  <r>
    <x v="314"/>
    <n v="419.13599999999997"/>
    <n v="83.827200000000005"/>
    <x v="956"/>
    <x v="956"/>
    <n v="146.49239101439997"/>
    <x v="1"/>
    <x v="0"/>
    <x v="10"/>
    <x v="10"/>
    <x v="3"/>
  </r>
  <r>
    <x v="315"/>
    <n v="296.23500000000001"/>
    <n v="148.11750000000001"/>
    <x v="1011"/>
    <x v="1011"/>
    <n v="64.710758339999998"/>
    <x v="1"/>
    <x v="0"/>
    <x v="10"/>
    <x v="11"/>
    <x v="3"/>
  </r>
  <r>
    <x v="316"/>
    <n v="356.56200000000001"/>
    <n v="35.656200000000005"/>
    <x v="1012"/>
    <x v="1012"/>
    <n v="140.19989315039999"/>
    <x v="1"/>
    <x v="0"/>
    <x v="10"/>
    <x v="12"/>
    <x v="3"/>
  </r>
  <r>
    <x v="317"/>
    <n v="297.48"/>
    <n v="0"/>
    <x v="1013"/>
    <x v="1013"/>
    <n v="129.96544223999999"/>
    <x v="1"/>
    <x v="0"/>
    <x v="10"/>
    <x v="13"/>
    <x v="3"/>
  </r>
  <r>
    <x v="318"/>
    <n v="349.27199999999993"/>
    <n v="34.927199999999992"/>
    <x v="1014"/>
    <x v="1014"/>
    <n v="137.33347098239994"/>
    <x v="1"/>
    <x v="0"/>
    <x v="10"/>
    <x v="14"/>
    <x v="3"/>
  </r>
  <r>
    <x v="319"/>
    <n v="214.14000000000004"/>
    <n v="0"/>
    <x v="1015"/>
    <x v="1015"/>
    <n v="93.555196319999993"/>
    <x v="1"/>
    <x v="0"/>
    <x v="10"/>
    <x v="15"/>
    <x v="3"/>
  </r>
  <r>
    <x v="320"/>
    <n v="517.07999999999993"/>
    <n v="0"/>
    <x v="1016"/>
    <x v="1016"/>
    <n v="225.90604703999992"/>
    <x v="1"/>
    <x v="0"/>
    <x v="10"/>
    <x v="16"/>
    <x v="3"/>
  </r>
  <r>
    <x v="321"/>
    <n v="395.82000000000005"/>
    <n v="39.582000000000008"/>
    <x v="1017"/>
    <x v="1017"/>
    <n v="155.63610734399998"/>
    <x v="1"/>
    <x v="0"/>
    <x v="10"/>
    <x v="17"/>
    <x v="3"/>
  </r>
  <r>
    <x v="322"/>
    <n v="327.73279999999994"/>
    <n v="104.87449599999998"/>
    <x v="1018"/>
    <x v="1018"/>
    <n v="97.364118717951968"/>
    <x v="1"/>
    <x v="0"/>
    <x v="10"/>
    <x v="18"/>
    <x v="3"/>
  </r>
  <r>
    <x v="323"/>
    <n v="364.5"/>
    <n v="0"/>
    <x v="1019"/>
    <x v="1019"/>
    <n v="159.24567599999997"/>
    <x v="1"/>
    <x v="0"/>
    <x v="10"/>
    <x v="19"/>
    <x v="3"/>
  </r>
  <r>
    <x v="324"/>
    <n v="221.71199999999993"/>
    <n v="88.684799999999981"/>
    <x v="1020"/>
    <x v="1020"/>
    <n v="58.117987353599965"/>
    <x v="1"/>
    <x v="0"/>
    <x v="10"/>
    <x v="20"/>
    <x v="3"/>
  </r>
  <r>
    <x v="325"/>
    <n v="465.18"/>
    <n v="0"/>
    <x v="1021"/>
    <x v="1021"/>
    <n v="203.23155983999993"/>
    <x v="1"/>
    <x v="0"/>
    <x v="10"/>
    <x v="21"/>
    <x v="3"/>
  </r>
  <r>
    <x v="326"/>
    <n v="282.66000000000003"/>
    <n v="0"/>
    <x v="1022"/>
    <x v="1022"/>
    <n v="123.49076207999998"/>
    <x v="1"/>
    <x v="0"/>
    <x v="10"/>
    <x v="22"/>
    <x v="3"/>
  </r>
  <r>
    <x v="327"/>
    <n v="308.34000000000003"/>
    <n v="0"/>
    <x v="1023"/>
    <x v="1023"/>
    <n v="134.71004591999997"/>
    <x v="1"/>
    <x v="0"/>
    <x v="10"/>
    <x v="23"/>
    <x v="3"/>
  </r>
  <r>
    <x v="328"/>
    <n v="139.50000000000003"/>
    <n v="0"/>
    <x v="1024"/>
    <x v="1024"/>
    <n v="60.945876000000005"/>
    <x v="1"/>
    <x v="0"/>
    <x v="10"/>
    <x v="24"/>
    <x v="3"/>
  </r>
  <r>
    <x v="329"/>
    <n v="276.93779999999998"/>
    <n v="47.079425999999998"/>
    <x v="1025"/>
    <x v="1025"/>
    <n v="100.42236530011198"/>
    <x v="1"/>
    <x v="0"/>
    <x v="10"/>
    <x v="25"/>
    <x v="3"/>
  </r>
  <r>
    <x v="330"/>
    <n v="183.35999999999999"/>
    <n v="0"/>
    <x v="1026"/>
    <x v="1026"/>
    <n v="80.107783679999983"/>
    <x v="1"/>
    <x v="0"/>
    <x v="10"/>
    <x v="26"/>
    <x v="3"/>
  </r>
  <r>
    <x v="331"/>
    <n v="226.51650000000001"/>
    <n v="33.977474999999998"/>
    <x v="1027"/>
    <x v="1027"/>
    <n v="84.11798955419998"/>
    <x v="1"/>
    <x v="0"/>
    <x v="10"/>
    <x v="27"/>
    <x v="3"/>
  </r>
  <r>
    <x v="332"/>
    <n v="354.86099999999993"/>
    <n v="35.486099999999993"/>
    <x v="1028"/>
    <x v="1028"/>
    <n v="139.53106131119992"/>
    <x v="1"/>
    <x v="0"/>
    <x v="10"/>
    <x v="28"/>
    <x v="3"/>
  </r>
  <r>
    <x v="333"/>
    <n v="122.94000000000001"/>
    <n v="0"/>
    <x v="1029"/>
    <x v="1029"/>
    <n v="53.711010719999997"/>
    <x v="1"/>
    <x v="0"/>
    <x v="10"/>
    <x v="29"/>
    <x v="3"/>
  </r>
  <r>
    <x v="334"/>
    <n v="439.80000000000007"/>
    <n v="0"/>
    <x v="1030"/>
    <x v="1030"/>
    <n v="192.14334239999999"/>
    <x v="1"/>
    <x v="0"/>
    <x v="11"/>
    <x v="0"/>
    <x v="3"/>
  </r>
  <r>
    <x v="335"/>
    <n v="321.91200000000003"/>
    <n v="64.382400000000004"/>
    <x v="1031"/>
    <x v="1031"/>
    <n v="112.51159188479998"/>
    <x v="1"/>
    <x v="0"/>
    <x v="11"/>
    <x v="1"/>
    <x v="3"/>
  </r>
  <r>
    <x v="336"/>
    <n v="294.61999999999995"/>
    <n v="235.69599999999997"/>
    <x v="1032"/>
    <x v="1032"/>
    <n v="25.743188511999985"/>
    <x v="1"/>
    <x v="0"/>
    <x v="11"/>
    <x v="2"/>
    <x v="3"/>
  </r>
  <r>
    <x v="337"/>
    <n v="284.07000000000005"/>
    <n v="42.610500000000009"/>
    <x v="1033"/>
    <x v="1033"/>
    <n v="105.49075803599999"/>
    <x v="1"/>
    <x v="0"/>
    <x v="11"/>
    <x v="3"/>
    <x v="3"/>
  </r>
  <r>
    <x v="338"/>
    <n v="246.48"/>
    <n v="0"/>
    <x v="1034"/>
    <x v="1034"/>
    <n v="107.68415423999998"/>
    <x v="1"/>
    <x v="0"/>
    <x v="11"/>
    <x v="4"/>
    <x v="3"/>
  </r>
  <r>
    <x v="339"/>
    <n v="244.8"/>
    <n v="0"/>
    <x v="1035"/>
    <x v="1035"/>
    <n v="106.95018239999997"/>
    <x v="1"/>
    <x v="0"/>
    <x v="11"/>
    <x v="5"/>
    <x v="3"/>
  </r>
  <r>
    <x v="340"/>
    <n v="784.72799999999984"/>
    <n v="290.34935999999993"/>
    <x v="1036"/>
    <x v="1036"/>
    <n v="215.9880952723199"/>
    <x v="1"/>
    <x v="0"/>
    <x v="11"/>
    <x v="6"/>
    <x v="3"/>
  </r>
  <r>
    <x v="341"/>
    <n v="373.46999999999991"/>
    <n v="149.38799999999998"/>
    <x v="1037"/>
    <x v="1037"/>
    <n v="97.898736815999953"/>
    <x v="1"/>
    <x v="0"/>
    <x v="11"/>
    <x v="7"/>
    <x v="3"/>
  </r>
  <r>
    <x v="342"/>
    <n v="451.2000000000001"/>
    <n v="0"/>
    <x v="1038"/>
    <x v="1038"/>
    <n v="197.12386559999999"/>
    <x v="1"/>
    <x v="0"/>
    <x v="11"/>
    <x v="8"/>
    <x v="3"/>
  </r>
  <r>
    <x v="343"/>
    <n v="266.54399999999998"/>
    <n v="53.308799999999998"/>
    <x v="1039"/>
    <x v="1039"/>
    <n v="93.15990005759997"/>
    <x v="1"/>
    <x v="0"/>
    <x v="11"/>
    <x v="9"/>
    <x v="3"/>
  </r>
  <r>
    <x v="344"/>
    <n v="137.21999999999997"/>
    <n v="0"/>
    <x v="1040"/>
    <x v="1040"/>
    <n v="59.949771359999978"/>
    <x v="1"/>
    <x v="0"/>
    <x v="11"/>
    <x v="10"/>
    <x v="3"/>
  </r>
  <r>
    <x v="345"/>
    <n v="216.3"/>
    <n v="0"/>
    <x v="1041"/>
    <x v="1041"/>
    <n v="94.498874399999991"/>
    <x v="1"/>
    <x v="0"/>
    <x v="11"/>
    <x v="11"/>
    <x v="3"/>
  </r>
  <r>
    <x v="346"/>
    <n v="343.20000000000005"/>
    <n v="68.640000000000015"/>
    <x v="1042"/>
    <x v="1042"/>
    <n v="119.95196928000001"/>
    <x v="1"/>
    <x v="0"/>
    <x v="11"/>
    <x v="12"/>
    <x v="3"/>
  </r>
  <r>
    <x v="347"/>
    <n v="109.80000000000001"/>
    <n v="0"/>
    <x v="1043"/>
    <x v="1043"/>
    <n v="47.970302399999994"/>
    <x v="1"/>
    <x v="0"/>
    <x v="11"/>
    <x v="13"/>
    <x v="3"/>
  </r>
  <r>
    <x v="348"/>
    <n v="207.73199999999997"/>
    <n v="83.092799999999997"/>
    <x v="1044"/>
    <x v="1044"/>
    <n v="54.453370809599981"/>
    <x v="1"/>
    <x v="0"/>
    <x v="11"/>
    <x v="14"/>
    <x v="3"/>
  </r>
  <r>
    <x v="349"/>
    <n v="263.58"/>
    <n v="0"/>
    <x v="1045"/>
    <x v="1045"/>
    <n v="115.15493903999997"/>
    <x v="1"/>
    <x v="0"/>
    <x v="11"/>
    <x v="15"/>
    <x v="3"/>
  </r>
  <r>
    <x v="350"/>
    <n v="144.9"/>
    <n v="0"/>
    <x v="1046"/>
    <x v="1046"/>
    <n v="63.305071199999993"/>
    <x v="1"/>
    <x v="0"/>
    <x v="11"/>
    <x v="16"/>
    <x v="3"/>
  </r>
  <r>
    <x v="351"/>
    <n v="148.94999999999999"/>
    <n v="0"/>
    <x v="1047"/>
    <x v="1047"/>
    <n v="65.074467599999991"/>
    <x v="1"/>
    <x v="0"/>
    <x v="11"/>
    <x v="17"/>
    <x v="3"/>
  </r>
  <r>
    <x v="352"/>
    <n v="226.58999999999997"/>
    <n v="38.520299999999999"/>
    <x v="1048"/>
    <x v="1048"/>
    <n v="82.165395093599969"/>
    <x v="1"/>
    <x v="0"/>
    <x v="11"/>
    <x v="18"/>
    <x v="3"/>
  </r>
  <r>
    <x v="353"/>
    <n v="110.28"/>
    <n v="0"/>
    <x v="1049"/>
    <x v="1049"/>
    <n v="48.18000863999999"/>
    <x v="1"/>
    <x v="0"/>
    <x v="11"/>
    <x v="19"/>
    <x v="3"/>
  </r>
  <r>
    <x v="354"/>
    <n v="126.89999999999998"/>
    <n v="0"/>
    <x v="1050"/>
    <x v="1050"/>
    <n v="55.441087199999984"/>
    <x v="1"/>
    <x v="0"/>
    <x v="11"/>
    <x v="20"/>
    <x v="3"/>
  </r>
  <r>
    <x v="355"/>
    <n v="362.67"/>
    <n v="0"/>
    <x v="1051"/>
    <x v="1051"/>
    <n v="158.44617095999999"/>
    <x v="1"/>
    <x v="0"/>
    <x v="11"/>
    <x v="21"/>
    <x v="3"/>
  </r>
  <r>
    <x v="356"/>
    <n v="470.97990000000004"/>
    <n v="32.968593000000006"/>
    <x v="1052"/>
    <x v="1052"/>
    <n v="191.36188389261599"/>
    <x v="1"/>
    <x v="0"/>
    <x v="11"/>
    <x v="22"/>
    <x v="3"/>
  </r>
  <r>
    <x v="357"/>
    <n v="207.81"/>
    <n v="0"/>
    <x v="1053"/>
    <x v="1053"/>
    <n v="90.789695279999989"/>
    <x v="1"/>
    <x v="0"/>
    <x v="11"/>
    <x v="23"/>
    <x v="3"/>
  </r>
  <r>
    <x v="358"/>
    <n v="95.541299999999993"/>
    <n v="16.242021000000001"/>
    <x v="1054"/>
    <x v="1054"/>
    <n v="34.644903403751989"/>
    <x v="1"/>
    <x v="0"/>
    <x v="11"/>
    <x v="24"/>
    <x v="3"/>
  </r>
  <r>
    <x v="359"/>
    <n v="165.60000000000005"/>
    <n v="99.360000000000028"/>
    <x v="1055"/>
    <x v="1055"/>
    <n v="28.939461120000004"/>
    <x v="1"/>
    <x v="0"/>
    <x v="11"/>
    <x v="25"/>
    <x v="3"/>
  </r>
  <r>
    <x v="360"/>
    <n v="423.36"/>
    <n v="42.336000000000006"/>
    <x v="1056"/>
    <x v="1056"/>
    <n v="166.46481331199996"/>
    <x v="1"/>
    <x v="0"/>
    <x v="11"/>
    <x v="26"/>
    <x v="3"/>
  </r>
  <r>
    <x v="361"/>
    <n v="405.85999999999996"/>
    <n v="0"/>
    <x v="1057"/>
    <x v="1057"/>
    <n v="177.31536367999996"/>
    <x v="1"/>
    <x v="0"/>
    <x v="11"/>
    <x v="27"/>
    <x v="3"/>
  </r>
  <r>
    <x v="362"/>
    <n v="249.54299999999998"/>
    <n v="37.431449999999998"/>
    <x v="1058"/>
    <x v="1058"/>
    <n v="92.668990856399972"/>
    <x v="1"/>
    <x v="0"/>
    <x v="11"/>
    <x v="28"/>
    <x v="3"/>
  </r>
  <r>
    <x v="363"/>
    <n v="182.57999999999998"/>
    <n v="0"/>
    <x v="1059"/>
    <x v="1059"/>
    <n v="79.767011039999971"/>
    <x v="1"/>
    <x v="0"/>
    <x v="11"/>
    <x v="29"/>
    <x v="3"/>
  </r>
  <r>
    <x v="364"/>
    <n v="119.96"/>
    <n v="0"/>
    <x v="1060"/>
    <x v="1060"/>
    <n v="52.409084479999983"/>
    <x v="1"/>
    <x v="0"/>
    <x v="11"/>
    <x v="30"/>
    <x v="3"/>
  </r>
  <r>
    <x v="365"/>
    <n v="470.15499999999997"/>
    <n v="141.04649999999998"/>
    <x v="1061"/>
    <x v="1061"/>
    <n v="143.78355434799997"/>
    <x v="1"/>
    <x v="1"/>
    <x v="0"/>
    <x v="0"/>
    <x v="0"/>
  </r>
  <r>
    <x v="366"/>
    <n v="500.23999999999995"/>
    <n v="0"/>
    <x v="1062"/>
    <x v="1062"/>
    <n v="218.54885311999996"/>
    <x v="1"/>
    <x v="1"/>
    <x v="0"/>
    <x v="1"/>
    <x v="0"/>
  </r>
  <r>
    <x v="367"/>
    <n v="211.476"/>
    <n v="126.8856"/>
    <x v="1063"/>
    <x v="1063"/>
    <n v="36.956530675199993"/>
    <x v="1"/>
    <x v="1"/>
    <x v="0"/>
    <x v="2"/>
    <x v="0"/>
  </r>
  <r>
    <x v="368"/>
    <n v="683.91000000000008"/>
    <n v="68.391000000000005"/>
    <x v="1064"/>
    <x v="1064"/>
    <n v="268.912864872"/>
    <x v="1"/>
    <x v="1"/>
    <x v="0"/>
    <x v="3"/>
    <x v="0"/>
  </r>
  <r>
    <x v="369"/>
    <n v="312.91199999999998"/>
    <n v="125.1648"/>
    <x v="1065"/>
    <x v="1065"/>
    <n v="82.024498713599968"/>
    <x v="1"/>
    <x v="1"/>
    <x v="0"/>
    <x v="4"/>
    <x v="0"/>
  </r>
  <r>
    <x v="370"/>
    <n v="193.32"/>
    <n v="0"/>
    <x v="1066"/>
    <x v="1066"/>
    <n v="84.459188159999982"/>
    <x v="1"/>
    <x v="1"/>
    <x v="0"/>
    <x v="5"/>
    <x v="0"/>
  </r>
  <r>
    <x v="371"/>
    <n v="183.73499999999999"/>
    <n v="18.3735"/>
    <x v="1067"/>
    <x v="1067"/>
    <n v="72.244455011999975"/>
    <x v="1"/>
    <x v="1"/>
    <x v="0"/>
    <x v="6"/>
    <x v="0"/>
  </r>
  <r>
    <x v="372"/>
    <n v="153.65700000000001"/>
    <n v="15.365700000000002"/>
    <x v="1068"/>
    <x v="1068"/>
    <n v="60.417809474399988"/>
    <x v="1"/>
    <x v="1"/>
    <x v="0"/>
    <x v="7"/>
    <x v="0"/>
  </r>
  <r>
    <x v="373"/>
    <n v="503.96"/>
    <n v="0"/>
    <x v="1069"/>
    <x v="1069"/>
    <n v="220.17407647999994"/>
    <x v="1"/>
    <x v="1"/>
    <x v="0"/>
    <x v="8"/>
    <x v="0"/>
  </r>
  <r>
    <x v="374"/>
    <n v="261.46800000000002"/>
    <n v="26.146800000000002"/>
    <x v="1070"/>
    <x v="1070"/>
    <n v="102.80900842559998"/>
    <x v="1"/>
    <x v="1"/>
    <x v="0"/>
    <x v="9"/>
    <x v="0"/>
  </r>
  <r>
    <x v="375"/>
    <n v="506.58479999999997"/>
    <n v="1.0131695999999999"/>
    <x v="1071"/>
    <x v="1071"/>
    <n v="220.87817846219514"/>
    <x v="1"/>
    <x v="1"/>
    <x v="0"/>
    <x v="10"/>
    <x v="0"/>
  </r>
  <r>
    <x v="376"/>
    <n v="91.746000000000009"/>
    <n v="9.1746000000000016"/>
    <x v="1072"/>
    <x v="1072"/>
    <n v="36.074453803200001"/>
    <x v="1"/>
    <x v="1"/>
    <x v="0"/>
    <x v="11"/>
    <x v="0"/>
  </r>
  <r>
    <x v="377"/>
    <n v="355.92"/>
    <n v="0"/>
    <x v="1073"/>
    <x v="1073"/>
    <n v="155.49717695999999"/>
    <x v="1"/>
    <x v="1"/>
    <x v="0"/>
    <x v="12"/>
    <x v="0"/>
  </r>
  <r>
    <x v="378"/>
    <n v="615.3839999999999"/>
    <n v="61.538399999999996"/>
    <x v="1074"/>
    <x v="1074"/>
    <n v="241.96849649279989"/>
    <x v="1"/>
    <x v="1"/>
    <x v="0"/>
    <x v="13"/>
    <x v="0"/>
  </r>
  <r>
    <x v="379"/>
    <n v="845.64"/>
    <n v="0"/>
    <x v="1075"/>
    <x v="1075"/>
    <n v="369.44996831999993"/>
    <x v="1"/>
    <x v="1"/>
    <x v="0"/>
    <x v="14"/>
    <x v="0"/>
  </r>
  <r>
    <x v="380"/>
    <n v="243.68399999999997"/>
    <n v="97.47359999999999"/>
    <x v="1076"/>
    <x v="1076"/>
    <n v="63.877569235199985"/>
    <x v="1"/>
    <x v="1"/>
    <x v="0"/>
    <x v="15"/>
    <x v="0"/>
  </r>
  <r>
    <x v="381"/>
    <n v="192"/>
    <n v="0"/>
    <x v="1077"/>
    <x v="1077"/>
    <n v="83.882495999999989"/>
    <x v="1"/>
    <x v="1"/>
    <x v="0"/>
    <x v="16"/>
    <x v="0"/>
  </r>
  <r>
    <x v="382"/>
    <n v="367.74"/>
    <n v="0"/>
    <x v="1078"/>
    <x v="1078"/>
    <n v="160.66119311999995"/>
    <x v="1"/>
    <x v="1"/>
    <x v="0"/>
    <x v="17"/>
    <x v="0"/>
  </r>
  <r>
    <x v="383"/>
    <n v="159.66000000000003"/>
    <n v="0"/>
    <x v="1079"/>
    <x v="1079"/>
    <n v="69.753538079999998"/>
    <x v="1"/>
    <x v="1"/>
    <x v="0"/>
    <x v="18"/>
    <x v="0"/>
  </r>
  <r>
    <x v="384"/>
    <n v="959.41200000000003"/>
    <n v="143.9118"/>
    <x v="1080"/>
    <x v="1080"/>
    <n v="356.28225137759995"/>
    <x v="1"/>
    <x v="1"/>
    <x v="0"/>
    <x v="19"/>
    <x v="0"/>
  </r>
  <r>
    <x v="385"/>
    <n v="259.42739999999998"/>
    <n v="70.045397999999992"/>
    <x v="1081"/>
    <x v="1081"/>
    <n v="82.738724089775985"/>
    <x v="1"/>
    <x v="1"/>
    <x v="0"/>
    <x v="20"/>
    <x v="0"/>
  </r>
  <r>
    <x v="386"/>
    <n v="372.12000000000006"/>
    <n v="0"/>
    <x v="1082"/>
    <x v="1082"/>
    <n v="162.57476256000001"/>
    <x v="1"/>
    <x v="1"/>
    <x v="0"/>
    <x v="21"/>
    <x v="0"/>
  </r>
  <r>
    <x v="387"/>
    <n v="245.13"/>
    <n v="0"/>
    <x v="1083"/>
    <x v="1083"/>
    <n v="107.09435543999997"/>
    <x v="1"/>
    <x v="1"/>
    <x v="0"/>
    <x v="22"/>
    <x v="0"/>
  </r>
  <r>
    <x v="388"/>
    <n v="440.66999999999996"/>
    <n v="0"/>
    <x v="1084"/>
    <x v="1084"/>
    <n v="192.52343495999995"/>
    <x v="1"/>
    <x v="1"/>
    <x v="0"/>
    <x v="23"/>
    <x v="0"/>
  </r>
  <r>
    <x v="389"/>
    <n v="270.95999999999992"/>
    <n v="54.191999999999986"/>
    <x v="1085"/>
    <x v="1085"/>
    <n v="94.703337983999958"/>
    <x v="1"/>
    <x v="1"/>
    <x v="0"/>
    <x v="24"/>
    <x v="0"/>
  </r>
  <r>
    <x v="390"/>
    <n v="571.428"/>
    <n v="57.142800000000001"/>
    <x v="1086"/>
    <x v="1086"/>
    <n v="224.68503245759996"/>
    <x v="1"/>
    <x v="1"/>
    <x v="0"/>
    <x v="25"/>
    <x v="0"/>
  </r>
  <r>
    <x v="391"/>
    <n v="111.89999999999999"/>
    <n v="0"/>
    <x v="1087"/>
    <x v="1087"/>
    <n v="48.887767199999985"/>
    <x v="1"/>
    <x v="1"/>
    <x v="0"/>
    <x v="26"/>
    <x v="0"/>
  </r>
  <r>
    <x v="392"/>
    <n v="204.63"/>
    <n v="0"/>
    <x v="1088"/>
    <x v="1088"/>
    <n v="89.400391439999979"/>
    <x v="1"/>
    <x v="1"/>
    <x v="0"/>
    <x v="27"/>
    <x v="0"/>
  </r>
  <r>
    <x v="393"/>
    <n v="308.15999999999997"/>
    <n v="0"/>
    <x v="1089"/>
    <x v="1089"/>
    <n v="134.63140607999995"/>
    <x v="1"/>
    <x v="1"/>
    <x v="0"/>
    <x v="28"/>
    <x v="0"/>
  </r>
  <r>
    <x v="394"/>
    <n v="318.12"/>
    <n v="0"/>
    <x v="1090"/>
    <x v="1090"/>
    <n v="138.98281055999996"/>
    <x v="1"/>
    <x v="1"/>
    <x v="0"/>
    <x v="29"/>
    <x v="0"/>
  </r>
  <r>
    <x v="395"/>
    <n v="509.03999999999996"/>
    <n v="203.61599999999999"/>
    <x v="1091"/>
    <x v="1091"/>
    <n v="133.43608051199996"/>
    <x v="1"/>
    <x v="1"/>
    <x v="0"/>
    <x v="30"/>
    <x v="0"/>
  </r>
  <r>
    <x v="396"/>
    <n v="523.90800000000013"/>
    <n v="52.390800000000013"/>
    <x v="1092"/>
    <x v="1092"/>
    <n v="206.00020647359997"/>
    <x v="1"/>
    <x v="1"/>
    <x v="1"/>
    <x v="0"/>
    <x v="0"/>
  </r>
  <r>
    <x v="397"/>
    <n v="117.74999999999999"/>
    <n v="0"/>
    <x v="1093"/>
    <x v="1093"/>
    <n v="51.443561999999986"/>
    <x v="1"/>
    <x v="1"/>
    <x v="1"/>
    <x v="1"/>
    <x v="0"/>
  </r>
  <r>
    <x v="398"/>
    <n v="138.09599999999998"/>
    <n v="55.238399999999992"/>
    <x v="1094"/>
    <x v="1094"/>
    <n v="36.199491148799986"/>
    <x v="1"/>
    <x v="1"/>
    <x v="1"/>
    <x v="2"/>
    <x v="0"/>
  </r>
  <r>
    <x v="399"/>
    <n v="137.6"/>
    <n v="0"/>
    <x v="1095"/>
    <x v="1095"/>
    <n v="60.115788799999983"/>
    <x v="1"/>
    <x v="1"/>
    <x v="1"/>
    <x v="3"/>
    <x v="0"/>
  </r>
  <r>
    <x v="400"/>
    <n v="228.82500000000002"/>
    <n v="22.882500000000004"/>
    <x v="1096"/>
    <x v="1096"/>
    <n v="89.973806939999989"/>
    <x v="1"/>
    <x v="1"/>
    <x v="1"/>
    <x v="4"/>
    <x v="0"/>
  </r>
  <r>
    <x v="401"/>
    <n v="264.90000000000003"/>
    <n v="0"/>
    <x v="1097"/>
    <x v="1097"/>
    <n v="115.73163119999998"/>
    <x v="1"/>
    <x v="1"/>
    <x v="1"/>
    <x v="5"/>
    <x v="0"/>
  </r>
  <r>
    <x v="402"/>
    <n v="207.36"/>
    <n v="0"/>
    <x v="1098"/>
    <x v="1098"/>
    <n v="90.59309567999999"/>
    <x v="1"/>
    <x v="1"/>
    <x v="1"/>
    <x v="6"/>
    <x v="0"/>
  </r>
  <r>
    <x v="403"/>
    <n v="347.55299999999994"/>
    <n v="93.839309999999983"/>
    <x v="1099"/>
    <x v="1099"/>
    <n v="110.84446659671995"/>
    <x v="1"/>
    <x v="1"/>
    <x v="1"/>
    <x v="7"/>
    <x v="0"/>
  </r>
  <r>
    <x v="404"/>
    <n v="593.5680000000001"/>
    <n v="118.71360000000003"/>
    <x v="1100"/>
    <x v="1100"/>
    <n v="207.45818910719998"/>
    <x v="1"/>
    <x v="1"/>
    <x v="1"/>
    <x v="8"/>
    <x v="0"/>
  </r>
  <r>
    <x v="405"/>
    <n v="154.34999999999997"/>
    <n v="0"/>
    <x v="1101"/>
    <x v="1101"/>
    <n v="67.433662799999979"/>
    <x v="1"/>
    <x v="1"/>
    <x v="1"/>
    <x v="9"/>
    <x v="0"/>
  </r>
  <r>
    <x v="406"/>
    <n v="333.57600000000002"/>
    <n v="66.71520000000001"/>
    <x v="1102"/>
    <x v="1102"/>
    <n v="116.58828119039998"/>
    <x v="1"/>
    <x v="1"/>
    <x v="1"/>
    <x v="10"/>
    <x v="0"/>
  </r>
  <r>
    <x v="407"/>
    <n v="408.16800000000001"/>
    <n v="244.9008"/>
    <x v="1103"/>
    <x v="1103"/>
    <n v="71.329480473599986"/>
    <x v="1"/>
    <x v="1"/>
    <x v="1"/>
    <x v="11"/>
    <x v="0"/>
  </r>
  <r>
    <x v="408"/>
    <n v="198"/>
    <n v="0"/>
    <x v="1104"/>
    <x v="1104"/>
    <n v="86.50382399999998"/>
    <x v="1"/>
    <x v="1"/>
    <x v="1"/>
    <x v="12"/>
    <x v="0"/>
  </r>
  <r>
    <x v="409"/>
    <n v="312.012"/>
    <n v="31.2012"/>
    <x v="1105"/>
    <x v="1105"/>
    <n v="122.68286879039995"/>
    <x v="1"/>
    <x v="1"/>
    <x v="1"/>
    <x v="13"/>
    <x v="0"/>
  </r>
  <r>
    <x v="410"/>
    <n v="263.73"/>
    <n v="0"/>
    <x v="1106"/>
    <x v="1106"/>
    <n v="115.22047223999998"/>
    <x v="1"/>
    <x v="1"/>
    <x v="1"/>
    <x v="14"/>
    <x v="0"/>
  </r>
  <r>
    <x v="411"/>
    <n v="422.76207999999997"/>
    <n v="169.95035615999998"/>
    <x v="1107"/>
    <x v="1107"/>
    <n v="110.4504084050099"/>
    <x v="1"/>
    <x v="1"/>
    <x v="1"/>
    <x v="15"/>
    <x v="0"/>
  </r>
  <r>
    <x v="412"/>
    <n v="136.55250000000001"/>
    <n v="20.482875"/>
    <x v="1108"/>
    <x v="1108"/>
    <n v="50.709426326999989"/>
    <x v="1"/>
    <x v="1"/>
    <x v="1"/>
    <x v="16"/>
    <x v="0"/>
  </r>
  <r>
    <x v="413"/>
    <n v="259.74"/>
    <n v="0"/>
    <x v="1109"/>
    <x v="1109"/>
    <n v="113.47728911999999"/>
    <x v="1"/>
    <x v="1"/>
    <x v="1"/>
    <x v="17"/>
    <x v="0"/>
  </r>
  <r>
    <x v="414"/>
    <n v="249.93"/>
    <n v="0"/>
    <x v="1110"/>
    <x v="1110"/>
    <n v="109.19141783999999"/>
    <x v="1"/>
    <x v="1"/>
    <x v="1"/>
    <x v="18"/>
    <x v="0"/>
  </r>
  <r>
    <x v="415"/>
    <n v="207.11999999999998"/>
    <n v="0"/>
    <x v="1111"/>
    <x v="1111"/>
    <n v="90.488242559999961"/>
    <x v="1"/>
    <x v="1"/>
    <x v="1"/>
    <x v="19"/>
    <x v="0"/>
  </r>
  <r>
    <x v="416"/>
    <n v="168.07499999999999"/>
    <n v="16.807500000000001"/>
    <x v="1112"/>
    <x v="1112"/>
    <n v="66.086955539999977"/>
    <x v="1"/>
    <x v="1"/>
    <x v="1"/>
    <x v="20"/>
    <x v="0"/>
  </r>
  <r>
    <x v="417"/>
    <n v="416.32"/>
    <n v="0"/>
    <x v="1113"/>
    <x v="1113"/>
    <n v="181.88521215999995"/>
    <x v="1"/>
    <x v="1"/>
    <x v="1"/>
    <x v="21"/>
    <x v="0"/>
  </r>
  <r>
    <x v="418"/>
    <n v="191.04000000000002"/>
    <n v="114.62400000000001"/>
    <x v="1114"/>
    <x v="1114"/>
    <n v="33.385233407999998"/>
    <x v="1"/>
    <x v="1"/>
    <x v="1"/>
    <x v="22"/>
    <x v="0"/>
  </r>
  <r>
    <x v="419"/>
    <n v="132.048"/>
    <n v="52.819200000000002"/>
    <x v="1115"/>
    <x v="1115"/>
    <n v="34.614111974399997"/>
    <x v="1"/>
    <x v="1"/>
    <x v="1"/>
    <x v="23"/>
    <x v="0"/>
  </r>
  <r>
    <x v="420"/>
    <n v="142.452"/>
    <n v="56.980800000000002"/>
    <x v="1116"/>
    <x v="1116"/>
    <n v="37.341341625599995"/>
    <x v="1"/>
    <x v="1"/>
    <x v="1"/>
    <x v="24"/>
    <x v="0"/>
  </r>
  <r>
    <x v="421"/>
    <n v="155.34"/>
    <n v="0"/>
    <x v="868"/>
    <x v="868"/>
    <n v="67.866181919999988"/>
    <x v="1"/>
    <x v="1"/>
    <x v="1"/>
    <x v="25"/>
    <x v="0"/>
  </r>
  <r>
    <x v="422"/>
    <n v="303.02999999999997"/>
    <n v="0"/>
    <x v="1117"/>
    <x v="1117"/>
    <n v="132.39017063999995"/>
    <x v="1"/>
    <x v="1"/>
    <x v="1"/>
    <x v="26"/>
    <x v="0"/>
  </r>
  <r>
    <x v="423"/>
    <n v="184.92000000000002"/>
    <n v="0"/>
    <x v="1118"/>
    <x v="1118"/>
    <n v="80.789328959999992"/>
    <x v="1"/>
    <x v="1"/>
    <x v="1"/>
    <x v="27"/>
    <x v="0"/>
  </r>
  <r>
    <x v="424"/>
    <n v="237.87"/>
    <n v="0"/>
    <x v="1119"/>
    <x v="1119"/>
    <n v="103.92254855999998"/>
    <x v="1"/>
    <x v="1"/>
    <x v="1"/>
    <x v="28"/>
    <x v="0"/>
  </r>
  <r>
    <x v="425"/>
    <n v="530.21999999999991"/>
    <n v="0"/>
    <x v="1120"/>
    <x v="1120"/>
    <n v="231.6467553599999"/>
    <x v="1"/>
    <x v="1"/>
    <x v="2"/>
    <x v="0"/>
    <x v="0"/>
  </r>
  <r>
    <x v="426"/>
    <n v="143.91"/>
    <n v="0"/>
    <x v="1121"/>
    <x v="1121"/>
    <n v="62.872552079999984"/>
    <x v="1"/>
    <x v="1"/>
    <x v="2"/>
    <x v="1"/>
    <x v="0"/>
  </r>
  <r>
    <x v="427"/>
    <n v="225.84"/>
    <n v="0"/>
    <x v="1122"/>
    <x v="1122"/>
    <n v="98.666785919999981"/>
    <x v="1"/>
    <x v="1"/>
    <x v="2"/>
    <x v="2"/>
    <x v="0"/>
  </r>
  <r>
    <x v="428"/>
    <n v="770.39999999999986"/>
    <n v="0"/>
    <x v="1123"/>
    <x v="1123"/>
    <n v="336.57851519999991"/>
    <x v="1"/>
    <x v="1"/>
    <x v="2"/>
    <x v="3"/>
    <x v="0"/>
  </r>
  <r>
    <x v="429"/>
    <n v="330.5367"/>
    <n v="89.244909000000007"/>
    <x v="1124"/>
    <x v="1124"/>
    <n v="105.41748798640798"/>
    <x v="1"/>
    <x v="1"/>
    <x v="2"/>
    <x v="4"/>
    <x v="0"/>
  </r>
  <r>
    <x v="430"/>
    <n v="323.10000000000002"/>
    <n v="0"/>
    <x v="1125"/>
    <x v="1125"/>
    <n v="141.15851279999998"/>
    <x v="1"/>
    <x v="1"/>
    <x v="2"/>
    <x v="5"/>
    <x v="0"/>
  </r>
  <r>
    <x v="431"/>
    <n v="200.73600000000005"/>
    <n v="120.44160000000002"/>
    <x v="1126"/>
    <x v="1126"/>
    <n v="35.079659827200004"/>
    <x v="1"/>
    <x v="1"/>
    <x v="2"/>
    <x v="6"/>
    <x v="0"/>
  </r>
  <r>
    <x v="432"/>
    <n v="501.69"/>
    <n v="0"/>
    <x v="1127"/>
    <x v="1127"/>
    <n v="219.18234071999996"/>
    <x v="1"/>
    <x v="1"/>
    <x v="2"/>
    <x v="7"/>
    <x v="0"/>
  </r>
  <r>
    <x v="433"/>
    <n v="210.24"/>
    <n v="0"/>
    <x v="1128"/>
    <x v="1128"/>
    <n v="91.851333119999978"/>
    <x v="1"/>
    <x v="1"/>
    <x v="2"/>
    <x v="8"/>
    <x v="0"/>
  </r>
  <r>
    <x v="434"/>
    <n v="128.37"/>
    <n v="0"/>
    <x v="1129"/>
    <x v="1129"/>
    <n v="56.083312559999989"/>
    <x v="1"/>
    <x v="1"/>
    <x v="2"/>
    <x v="9"/>
    <x v="0"/>
  </r>
  <r>
    <x v="435"/>
    <n v="263.52000000000004"/>
    <n v="0"/>
    <x v="1130"/>
    <x v="1130"/>
    <n v="115.12872575999999"/>
    <x v="1"/>
    <x v="1"/>
    <x v="2"/>
    <x v="10"/>
    <x v="0"/>
  </r>
  <r>
    <x v="436"/>
    <n v="486.65999999999997"/>
    <n v="0"/>
    <x v="1131"/>
    <x v="1131"/>
    <n v="212.61591407999992"/>
    <x v="1"/>
    <x v="1"/>
    <x v="2"/>
    <x v="11"/>
    <x v="0"/>
  </r>
  <r>
    <x v="437"/>
    <n v="238.62"/>
    <n v="119.31"/>
    <x v="1132"/>
    <x v="1132"/>
    <n v="52.125107279999987"/>
    <x v="1"/>
    <x v="1"/>
    <x v="2"/>
    <x v="12"/>
    <x v="0"/>
  </r>
  <r>
    <x v="438"/>
    <n v="257.52"/>
    <n v="0"/>
    <x v="1133"/>
    <x v="1133"/>
    <n v="112.50739775999998"/>
    <x v="1"/>
    <x v="1"/>
    <x v="2"/>
    <x v="13"/>
    <x v="0"/>
  </r>
  <r>
    <x v="439"/>
    <n v="268.62"/>
    <n v="134.31"/>
    <x v="1134"/>
    <x v="1134"/>
    <n v="58.678427279999994"/>
    <x v="1"/>
    <x v="1"/>
    <x v="2"/>
    <x v="14"/>
    <x v="0"/>
  </r>
  <r>
    <x v="440"/>
    <n v="185.64"/>
    <n v="0"/>
    <x v="1135"/>
    <x v="1135"/>
    <n v="81.103888319999982"/>
    <x v="1"/>
    <x v="1"/>
    <x v="2"/>
    <x v="15"/>
    <x v="0"/>
  </r>
  <r>
    <x v="441"/>
    <n v="294.57"/>
    <n v="29.457000000000001"/>
    <x v="1136"/>
    <x v="1136"/>
    <n v="115.82468834399997"/>
    <x v="1"/>
    <x v="1"/>
    <x v="2"/>
    <x v="16"/>
    <x v="0"/>
  </r>
  <r>
    <x v="442"/>
    <n v="104.85000000000001"/>
    <n v="0"/>
    <x v="1137"/>
    <x v="1137"/>
    <n v="45.807706799999991"/>
    <x v="1"/>
    <x v="1"/>
    <x v="2"/>
    <x v="17"/>
    <x v="0"/>
  </r>
  <r>
    <x v="443"/>
    <n v="312.09000000000003"/>
    <n v="0"/>
    <x v="1138"/>
    <x v="1138"/>
    <n v="136.34837592"/>
    <x v="1"/>
    <x v="1"/>
    <x v="2"/>
    <x v="18"/>
    <x v="0"/>
  </r>
  <r>
    <x v="444"/>
    <n v="288.0826800000001"/>
    <n v="0.57616536000000018"/>
    <x v="1139"/>
    <x v="1139"/>
    <n v="125.60814616804034"/>
    <x v="1"/>
    <x v="1"/>
    <x v="2"/>
    <x v="19"/>
    <x v="0"/>
  </r>
  <r>
    <x v="445"/>
    <n v="447.14699999999993"/>
    <n v="44.714699999999993"/>
    <x v="1140"/>
    <x v="1140"/>
    <n v="175.81784268239991"/>
    <x v="1"/>
    <x v="1"/>
    <x v="2"/>
    <x v="20"/>
    <x v="0"/>
  </r>
  <r>
    <x v="446"/>
    <n v="164.73599999999999"/>
    <n v="32.947200000000002"/>
    <x v="1141"/>
    <x v="1141"/>
    <n v="57.57694525439998"/>
    <x v="1"/>
    <x v="1"/>
    <x v="2"/>
    <x v="21"/>
    <x v="0"/>
  </r>
  <r>
    <x v="447"/>
    <n v="318.81599999999997"/>
    <n v="63.763199999999998"/>
    <x v="1142"/>
    <x v="1142"/>
    <n v="111.42950768639997"/>
    <x v="1"/>
    <x v="1"/>
    <x v="2"/>
    <x v="22"/>
    <x v="0"/>
  </r>
  <r>
    <x v="448"/>
    <n v="174.51"/>
    <n v="0"/>
    <x v="1143"/>
    <x v="1143"/>
    <n v="76.241324879999979"/>
    <x v="1"/>
    <x v="1"/>
    <x v="2"/>
    <x v="23"/>
    <x v="0"/>
  </r>
  <r>
    <x v="449"/>
    <n v="257.04000000000002"/>
    <n v="25.704000000000004"/>
    <x v="1144"/>
    <x v="1144"/>
    <n v="101.06792236799998"/>
    <x v="1"/>
    <x v="1"/>
    <x v="2"/>
    <x v="24"/>
    <x v="0"/>
  </r>
  <r>
    <x v="450"/>
    <n v="144.08400000000003"/>
    <n v="86.450400000000016"/>
    <x v="1145"/>
    <x v="1145"/>
    <n v="25.1794282368"/>
    <x v="1"/>
    <x v="1"/>
    <x v="2"/>
    <x v="25"/>
    <x v="0"/>
  </r>
  <r>
    <x v="451"/>
    <n v="281.37008000000003"/>
    <n v="169.38478816"/>
    <x v="1146"/>
    <x v="1146"/>
    <n v="48.925030181393922"/>
    <x v="1"/>
    <x v="1"/>
    <x v="2"/>
    <x v="26"/>
    <x v="0"/>
  </r>
  <r>
    <x v="452"/>
    <n v="316.16639999999995"/>
    <n v="0.63233279999999992"/>
    <x v="1147"/>
    <x v="1147"/>
    <n v="137.85304755087358"/>
    <x v="1"/>
    <x v="1"/>
    <x v="2"/>
    <x v="27"/>
    <x v="0"/>
  </r>
  <r>
    <x v="453"/>
    <n v="212.64"/>
    <n v="0"/>
    <x v="1148"/>
    <x v="1148"/>
    <n v="92.899864319999978"/>
    <x v="1"/>
    <x v="1"/>
    <x v="2"/>
    <x v="28"/>
    <x v="0"/>
  </r>
  <r>
    <x v="454"/>
    <n v="105.71999999999998"/>
    <n v="0"/>
    <x v="1149"/>
    <x v="1149"/>
    <n v="46.187799359999978"/>
    <x v="1"/>
    <x v="1"/>
    <x v="2"/>
    <x v="29"/>
    <x v="0"/>
  </r>
  <r>
    <x v="455"/>
    <n v="328.22399999999999"/>
    <n v="65.644800000000004"/>
    <x v="1150"/>
    <x v="1150"/>
    <n v="114.71770152959998"/>
    <x v="1"/>
    <x v="1"/>
    <x v="2"/>
    <x v="30"/>
    <x v="0"/>
  </r>
  <r>
    <x v="456"/>
    <n v="449.37200000000001"/>
    <n v="134.8116"/>
    <x v="1151"/>
    <x v="1151"/>
    <n v="137.4276640352"/>
    <x v="1"/>
    <x v="1"/>
    <x v="3"/>
    <x v="0"/>
    <x v="1"/>
  </r>
  <r>
    <x v="457"/>
    <n v="163.98000000000002"/>
    <n v="0"/>
    <x v="1152"/>
    <x v="1152"/>
    <n v="71.640894239999994"/>
    <x v="1"/>
    <x v="1"/>
    <x v="3"/>
    <x v="1"/>
    <x v="1"/>
  </r>
  <r>
    <x v="458"/>
    <n v="272.64600000000002"/>
    <n v="27.264600000000002"/>
    <x v="1153"/>
    <x v="1153"/>
    <n v="107.20418908319999"/>
    <x v="1"/>
    <x v="1"/>
    <x v="3"/>
    <x v="2"/>
    <x v="1"/>
  </r>
  <r>
    <x v="459"/>
    <n v="356.40000000000015"/>
    <n v="0"/>
    <x v="1154"/>
    <x v="1154"/>
    <n v="155.70688320000002"/>
    <x v="1"/>
    <x v="1"/>
    <x v="3"/>
    <x v="3"/>
    <x v="1"/>
  </r>
  <r>
    <x v="460"/>
    <n v="258.96000000000004"/>
    <n v="0"/>
    <x v="1155"/>
    <x v="1155"/>
    <n v="113.13651647999998"/>
    <x v="1"/>
    <x v="1"/>
    <x v="3"/>
    <x v="4"/>
    <x v="1"/>
  </r>
  <r>
    <x v="461"/>
    <n v="212.10000000000002"/>
    <n v="0"/>
    <x v="1156"/>
    <x v="1156"/>
    <n v="92.663944799999996"/>
    <x v="1"/>
    <x v="1"/>
    <x v="3"/>
    <x v="5"/>
    <x v="1"/>
  </r>
  <r>
    <x v="462"/>
    <n v="530.25"/>
    <n v="265.125"/>
    <x v="1157"/>
    <x v="1157"/>
    <n v="115.82993099999997"/>
    <x v="1"/>
    <x v="1"/>
    <x v="3"/>
    <x v="6"/>
    <x v="1"/>
  </r>
  <r>
    <x v="463"/>
    <n v="595.68000000000006"/>
    <n v="0"/>
    <x v="1158"/>
    <x v="1158"/>
    <n v="260.24544383999995"/>
    <x v="1"/>
    <x v="1"/>
    <x v="3"/>
    <x v="7"/>
    <x v="1"/>
  </r>
  <r>
    <x v="464"/>
    <n v="225.84"/>
    <n v="0"/>
    <x v="1122"/>
    <x v="1122"/>
    <n v="98.666785919999981"/>
    <x v="1"/>
    <x v="1"/>
    <x v="3"/>
    <x v="8"/>
    <x v="1"/>
  </r>
  <r>
    <x v="465"/>
    <n v="155.62800000000001"/>
    <n v="108.9396"/>
    <x v="1159"/>
    <x v="1159"/>
    <n v="20.397601699200003"/>
    <x v="1"/>
    <x v="1"/>
    <x v="3"/>
    <x v="9"/>
    <x v="1"/>
  </r>
  <r>
    <x v="466"/>
    <n v="100.56"/>
    <n v="0"/>
    <x v="1160"/>
    <x v="1160"/>
    <n v="43.933457279999992"/>
    <x v="1"/>
    <x v="1"/>
    <x v="3"/>
    <x v="10"/>
    <x v="1"/>
  </r>
  <r>
    <x v="467"/>
    <n v="224.4"/>
    <n v="0"/>
    <x v="1161"/>
    <x v="1161"/>
    <n v="98.037667199999987"/>
    <x v="1"/>
    <x v="1"/>
    <x v="3"/>
    <x v="11"/>
    <x v="1"/>
  </r>
  <r>
    <x v="468"/>
    <n v="147.84"/>
    <n v="0"/>
    <x v="1162"/>
    <x v="1162"/>
    <n v="64.589521919999996"/>
    <x v="1"/>
    <x v="1"/>
    <x v="3"/>
    <x v="12"/>
    <x v="1"/>
  </r>
  <r>
    <x v="469"/>
    <n v="181.98000000000002"/>
    <n v="18.198000000000004"/>
    <x v="1163"/>
    <x v="1163"/>
    <n v="71.55439041599999"/>
    <x v="1"/>
    <x v="1"/>
    <x v="3"/>
    <x v="13"/>
    <x v="1"/>
  </r>
  <r>
    <x v="470"/>
    <n v="289.32"/>
    <n v="0"/>
    <x v="1164"/>
    <x v="1164"/>
    <n v="126.40043615999998"/>
    <x v="1"/>
    <x v="1"/>
    <x v="3"/>
    <x v="14"/>
    <x v="1"/>
  </r>
  <r>
    <x v="471"/>
    <n v="166.05"/>
    <n v="83.025000000000006"/>
    <x v="1165"/>
    <x v="1165"/>
    <n v="36.272626199999991"/>
    <x v="1"/>
    <x v="1"/>
    <x v="3"/>
    <x v="15"/>
    <x v="1"/>
  </r>
  <r>
    <x v="472"/>
    <n v="353.22"/>
    <n v="0"/>
    <x v="1166"/>
    <x v="1166"/>
    <n v="154.31757935999997"/>
    <x v="1"/>
    <x v="1"/>
    <x v="3"/>
    <x v="16"/>
    <x v="1"/>
  </r>
  <r>
    <x v="473"/>
    <n v="102.16799999999999"/>
    <n v="10.216799999999999"/>
    <x v="1167"/>
    <x v="1167"/>
    <n v="40.172375865599996"/>
    <x v="1"/>
    <x v="1"/>
    <x v="3"/>
    <x v="17"/>
    <x v="1"/>
  </r>
  <r>
    <x v="474"/>
    <n v="571.32000000000005"/>
    <n v="399.92400000000004"/>
    <x v="1168"/>
    <x v="1168"/>
    <n v="74.880855647999994"/>
    <x v="1"/>
    <x v="1"/>
    <x v="3"/>
    <x v="18"/>
    <x v="1"/>
  </r>
  <r>
    <x v="475"/>
    <n v="409.85999999999996"/>
    <n v="0"/>
    <x v="1169"/>
    <x v="1169"/>
    <n v="179.06291567999995"/>
    <x v="1"/>
    <x v="1"/>
    <x v="3"/>
    <x v="19"/>
    <x v="1"/>
  </r>
  <r>
    <x v="476"/>
    <n v="95"/>
    <n v="0"/>
    <x v="1170"/>
    <x v="1170"/>
    <n v="41.504359999999991"/>
    <x v="1"/>
    <x v="1"/>
    <x v="3"/>
    <x v="20"/>
    <x v="1"/>
  </r>
  <r>
    <x v="477"/>
    <n v="448.36649999999992"/>
    <n v="67.254974999999988"/>
    <x v="1171"/>
    <x v="1171"/>
    <n v="166.50305193419993"/>
    <x v="1"/>
    <x v="1"/>
    <x v="3"/>
    <x v="21"/>
    <x v="1"/>
  </r>
  <r>
    <x v="478"/>
    <n v="130.14000000000001"/>
    <n v="0"/>
    <x v="1172"/>
    <x v="1172"/>
    <n v="56.856604319999995"/>
    <x v="1"/>
    <x v="1"/>
    <x v="3"/>
    <x v="22"/>
    <x v="1"/>
  </r>
  <r>
    <x v="479"/>
    <n v="189.6"/>
    <n v="0"/>
    <x v="1173"/>
    <x v="1173"/>
    <n v="82.833964799999976"/>
    <x v="1"/>
    <x v="1"/>
    <x v="3"/>
    <x v="23"/>
    <x v="1"/>
  </r>
  <r>
    <x v="480"/>
    <n v="360"/>
    <n v="0"/>
    <x v="1174"/>
    <x v="1174"/>
    <n v="157.27967999999996"/>
    <x v="1"/>
    <x v="1"/>
    <x v="3"/>
    <x v="24"/>
    <x v="1"/>
  </r>
  <r>
    <x v="481"/>
    <n v="166.71"/>
    <n v="0"/>
    <x v="1175"/>
    <x v="1175"/>
    <n v="72.833598479999978"/>
    <x v="1"/>
    <x v="1"/>
    <x v="3"/>
    <x v="25"/>
    <x v="1"/>
  </r>
  <r>
    <x v="482"/>
    <n v="621.18000000000006"/>
    <n v="0"/>
    <x v="1176"/>
    <x v="1176"/>
    <n v="271.38608783999996"/>
    <x v="1"/>
    <x v="1"/>
    <x v="3"/>
    <x v="26"/>
    <x v="1"/>
  </r>
  <r>
    <x v="483"/>
    <n v="206.84399999999999"/>
    <n v="82.7376"/>
    <x v="1177"/>
    <x v="1177"/>
    <n v="54.220596883199988"/>
    <x v="1"/>
    <x v="1"/>
    <x v="3"/>
    <x v="27"/>
    <x v="1"/>
  </r>
  <r>
    <x v="484"/>
    <n v="163.62"/>
    <n v="81.81"/>
    <x v="1178"/>
    <x v="1178"/>
    <n v="35.741807279999996"/>
    <x v="1"/>
    <x v="1"/>
    <x v="3"/>
    <x v="28"/>
    <x v="1"/>
  </r>
  <r>
    <x v="485"/>
    <n v="327.87900000000002"/>
    <n v="49.181850000000004"/>
    <x v="1179"/>
    <x v="1179"/>
    <n v="121.75944046919999"/>
    <x v="1"/>
    <x v="1"/>
    <x v="3"/>
    <x v="29"/>
    <x v="1"/>
  </r>
  <r>
    <x v="486"/>
    <n v="254.05800000000002"/>
    <n v="177.84059999999999"/>
    <x v="1180"/>
    <x v="1180"/>
    <n v="33.298467451200004"/>
    <x v="1"/>
    <x v="1"/>
    <x v="4"/>
    <x v="0"/>
    <x v="1"/>
  </r>
  <r>
    <x v="487"/>
    <n v="270.33999999999997"/>
    <n v="0"/>
    <x v="1181"/>
    <x v="1181"/>
    <n v="118.10830191999997"/>
    <x v="1"/>
    <x v="1"/>
    <x v="4"/>
    <x v="1"/>
    <x v="1"/>
  </r>
  <r>
    <x v="488"/>
    <n v="94.38"/>
    <n v="0"/>
    <x v="1182"/>
    <x v="1182"/>
    <n v="41.233489439999985"/>
    <x v="1"/>
    <x v="1"/>
    <x v="4"/>
    <x v="2"/>
    <x v="1"/>
  </r>
  <r>
    <x v="489"/>
    <n v="145.44"/>
    <n v="0"/>
    <x v="1183"/>
    <x v="1183"/>
    <n v="63.540990719999989"/>
    <x v="1"/>
    <x v="1"/>
    <x v="4"/>
    <x v="3"/>
    <x v="1"/>
  </r>
  <r>
    <x v="490"/>
    <n v="257.84999999999997"/>
    <n v="128.92499999999998"/>
    <x v="1184"/>
    <x v="1184"/>
    <n v="56.32578539999998"/>
    <x v="1"/>
    <x v="1"/>
    <x v="4"/>
    <x v="4"/>
    <x v="1"/>
  </r>
  <r>
    <x v="491"/>
    <n v="149.97"/>
    <n v="0"/>
    <x v="1185"/>
    <x v="1185"/>
    <n v="65.520093359999976"/>
    <x v="1"/>
    <x v="1"/>
    <x v="4"/>
    <x v="5"/>
    <x v="1"/>
  </r>
  <r>
    <x v="492"/>
    <n v="276.60000000000002"/>
    <n v="0"/>
    <x v="1186"/>
    <x v="1186"/>
    <n v="120.84322079999998"/>
    <x v="1"/>
    <x v="1"/>
    <x v="4"/>
    <x v="6"/>
    <x v="1"/>
  </r>
  <r>
    <x v="493"/>
    <n v="137.68"/>
    <n v="0"/>
    <x v="1187"/>
    <x v="1187"/>
    <n v="60.150739839999993"/>
    <x v="1"/>
    <x v="1"/>
    <x v="4"/>
    <x v="7"/>
    <x v="1"/>
  </r>
  <r>
    <x v="494"/>
    <n v="543.09"/>
    <n v="0"/>
    <x v="1188"/>
    <x v="1188"/>
    <n v="237.26950391999995"/>
    <x v="1"/>
    <x v="1"/>
    <x v="4"/>
    <x v="8"/>
    <x v="1"/>
  </r>
  <r>
    <x v="495"/>
    <n v="273.82979999999998"/>
    <n v="128.700006"/>
    <x v="1189"/>
    <x v="1189"/>
    <n v="63.405465441071975"/>
    <x v="1"/>
    <x v="1"/>
    <x v="4"/>
    <x v="9"/>
    <x v="1"/>
  </r>
  <r>
    <x v="496"/>
    <n v="506.28"/>
    <n v="101.256"/>
    <x v="1190"/>
    <x v="1190"/>
    <n v="176.95012531199995"/>
    <x v="1"/>
    <x v="1"/>
    <x v="4"/>
    <x v="10"/>
    <x v="1"/>
  </r>
  <r>
    <x v="497"/>
    <n v="402.6456"/>
    <n v="148.978872"/>
    <x v="1191"/>
    <x v="1191"/>
    <n v="110.82394946246399"/>
    <x v="1"/>
    <x v="1"/>
    <x v="4"/>
    <x v="11"/>
    <x v="1"/>
  </r>
  <r>
    <x v="498"/>
    <n v="503.96000000000004"/>
    <n v="100.79200000000002"/>
    <x v="1192"/>
    <x v="1192"/>
    <n v="176.13926118399996"/>
    <x v="1"/>
    <x v="1"/>
    <x v="4"/>
    <x v="12"/>
    <x v="1"/>
  </r>
  <r>
    <x v="499"/>
    <n v="299.95999999999998"/>
    <n v="59.991999999999997"/>
    <x v="1193"/>
    <x v="1193"/>
    <n v="104.83913958399998"/>
    <x v="1"/>
    <x v="1"/>
    <x v="4"/>
    <x v="13"/>
    <x v="1"/>
  </r>
  <r>
    <x v="500"/>
    <n v="250.49999999999997"/>
    <n v="0"/>
    <x v="1194"/>
    <x v="1194"/>
    <n v="109.44044399999996"/>
    <x v="1"/>
    <x v="1"/>
    <x v="4"/>
    <x v="14"/>
    <x v="1"/>
  </r>
  <r>
    <x v="501"/>
    <n v="82.76400000000001"/>
    <n v="57.934800000000003"/>
    <x v="1195"/>
    <x v="1195"/>
    <n v="10.847579529600001"/>
    <x v="1"/>
    <x v="1"/>
    <x v="4"/>
    <x v="15"/>
    <x v="1"/>
  </r>
  <r>
    <x v="502"/>
    <n v="445.2000000000001"/>
    <n v="89.04000000000002"/>
    <x v="1196"/>
    <x v="1196"/>
    <n v="155.60203007999999"/>
    <x v="1"/>
    <x v="1"/>
    <x v="4"/>
    <x v="16"/>
    <x v="1"/>
  </r>
  <r>
    <x v="503"/>
    <n v="280.64999999999998"/>
    <n v="0"/>
    <x v="1197"/>
    <x v="1197"/>
    <n v="122.61261719999997"/>
    <x v="1"/>
    <x v="1"/>
    <x v="4"/>
    <x v="17"/>
    <x v="1"/>
  </r>
  <r>
    <x v="504"/>
    <n v="228.77999999999997"/>
    <n v="0"/>
    <x v="1198"/>
    <x v="1198"/>
    <n v="99.951236639999976"/>
    <x v="1"/>
    <x v="1"/>
    <x v="4"/>
    <x v="18"/>
    <x v="1"/>
  </r>
  <r>
    <x v="505"/>
    <n v="597.24"/>
    <n v="59.724000000000004"/>
    <x v="1199"/>
    <x v="1199"/>
    <n v="234.83429020799994"/>
    <x v="1"/>
    <x v="1"/>
    <x v="4"/>
    <x v="19"/>
    <x v="1"/>
  </r>
  <r>
    <x v="506"/>
    <n v="299.29499999999996"/>
    <n v="29.929499999999997"/>
    <x v="1200"/>
    <x v="1200"/>
    <n v="117.68255456399996"/>
    <x v="1"/>
    <x v="1"/>
    <x v="4"/>
    <x v="20"/>
    <x v="1"/>
  </r>
  <r>
    <x v="507"/>
    <n v="182.99399999999997"/>
    <n v="146.39519999999999"/>
    <x v="1201"/>
    <x v="1201"/>
    <n v="15.989576534399989"/>
    <x v="1"/>
    <x v="1"/>
    <x v="4"/>
    <x v="21"/>
    <x v="1"/>
  </r>
  <r>
    <x v="508"/>
    <n v="89.04"/>
    <n v="0"/>
    <x v="1202"/>
    <x v="1202"/>
    <n v="38.900507519999998"/>
    <x v="1"/>
    <x v="1"/>
    <x v="4"/>
    <x v="22"/>
    <x v="1"/>
  </r>
  <r>
    <x v="509"/>
    <n v="169.65"/>
    <n v="0"/>
    <x v="1203"/>
    <x v="1203"/>
    <n v="74.118049199999987"/>
    <x v="1"/>
    <x v="1"/>
    <x v="4"/>
    <x v="23"/>
    <x v="1"/>
  </r>
  <r>
    <x v="510"/>
    <n v="277.185"/>
    <n v="41.577750000000002"/>
    <x v="1204"/>
    <x v="1204"/>
    <n v="102.93398023799998"/>
    <x v="1"/>
    <x v="1"/>
    <x v="4"/>
    <x v="24"/>
    <x v="1"/>
  </r>
  <r>
    <x v="511"/>
    <n v="140.94"/>
    <n v="0"/>
    <x v="1205"/>
    <x v="1205"/>
    <n v="61.574994719999985"/>
    <x v="1"/>
    <x v="1"/>
    <x v="4"/>
    <x v="25"/>
    <x v="1"/>
  </r>
  <r>
    <x v="512"/>
    <n v="511.02"/>
    <n v="255.51"/>
    <x v="1206"/>
    <x v="1206"/>
    <n v="111.62925287999998"/>
    <x v="1"/>
    <x v="1"/>
    <x v="4"/>
    <x v="26"/>
    <x v="1"/>
  </r>
  <r>
    <x v="513"/>
    <n v="201.60000000000002"/>
    <n v="0"/>
    <x v="1207"/>
    <x v="1207"/>
    <n v="88.076620799999986"/>
    <x v="1"/>
    <x v="1"/>
    <x v="4"/>
    <x v="27"/>
    <x v="1"/>
  </r>
  <r>
    <x v="514"/>
    <n v="1071.4680000000003"/>
    <n v="107.14680000000004"/>
    <x v="1208"/>
    <x v="1208"/>
    <n v="421.30036042560005"/>
    <x v="1"/>
    <x v="1"/>
    <x v="4"/>
    <x v="28"/>
    <x v="1"/>
  </r>
  <r>
    <x v="515"/>
    <n v="176.88"/>
    <n v="88.44"/>
    <x v="1209"/>
    <x v="1209"/>
    <n v="38.638374719999987"/>
    <x v="1"/>
    <x v="1"/>
    <x v="4"/>
    <x v="29"/>
    <x v="1"/>
  </r>
  <r>
    <x v="516"/>
    <n v="265.47500000000002"/>
    <n v="132.73750000000001"/>
    <x v="1210"/>
    <x v="1210"/>
    <n v="57.991420899999994"/>
    <x v="1"/>
    <x v="1"/>
    <x v="4"/>
    <x v="30"/>
    <x v="1"/>
  </r>
  <r>
    <x v="517"/>
    <n v="69.900000000000006"/>
    <n v="0"/>
    <x v="1211"/>
    <x v="1211"/>
    <n v="30.538471199999993"/>
    <x v="1"/>
    <x v="1"/>
    <x v="5"/>
    <x v="0"/>
    <x v="1"/>
  </r>
  <r>
    <x v="518"/>
    <n v="144.96"/>
    <n v="0"/>
    <x v="1212"/>
    <x v="1212"/>
    <n v="63.331284479999987"/>
    <x v="1"/>
    <x v="1"/>
    <x v="5"/>
    <x v="1"/>
    <x v="1"/>
  </r>
  <r>
    <x v="519"/>
    <n v="223.92"/>
    <n v="0"/>
    <x v="1213"/>
    <x v="1213"/>
    <n v="97.82796095999997"/>
    <x v="1"/>
    <x v="1"/>
    <x v="5"/>
    <x v="2"/>
    <x v="1"/>
  </r>
  <r>
    <x v="520"/>
    <n v="524.28"/>
    <n v="0"/>
    <x v="1214"/>
    <x v="1214"/>
    <n v="229.05164063999993"/>
    <x v="1"/>
    <x v="1"/>
    <x v="5"/>
    <x v="3"/>
    <x v="1"/>
  </r>
  <r>
    <x v="521"/>
    <n v="450.33000000000004"/>
    <n v="67.549500000000009"/>
    <x v="1215"/>
    <x v="1215"/>
    <n v="167.23220708399998"/>
    <x v="1"/>
    <x v="1"/>
    <x v="5"/>
    <x v="4"/>
    <x v="1"/>
  </r>
  <r>
    <x v="522"/>
    <n v="64.8"/>
    <n v="25.92"/>
    <x v="1216"/>
    <x v="1216"/>
    <n v="16.986205439999996"/>
    <x v="1"/>
    <x v="1"/>
    <x v="5"/>
    <x v="5"/>
    <x v="1"/>
  </r>
  <r>
    <x v="523"/>
    <n v="148.16"/>
    <n v="88.896000000000001"/>
    <x v="1217"/>
    <x v="1217"/>
    <n v="25.891730431999989"/>
    <x v="1"/>
    <x v="1"/>
    <x v="5"/>
    <x v="6"/>
    <x v="1"/>
  </r>
  <r>
    <x v="524"/>
    <n v="274.68"/>
    <n v="0"/>
    <x v="1218"/>
    <x v="1218"/>
    <n v="120.00439583999997"/>
    <x v="1"/>
    <x v="1"/>
    <x v="5"/>
    <x v="7"/>
    <x v="1"/>
  </r>
  <r>
    <x v="525"/>
    <n v="136.46400000000003"/>
    <n v="27.292800000000007"/>
    <x v="1219"/>
    <x v="1219"/>
    <n v="47.695587225600001"/>
    <x v="1"/>
    <x v="1"/>
    <x v="5"/>
    <x v="8"/>
    <x v="1"/>
  </r>
  <r>
    <x v="526"/>
    <n v="233.56800000000004"/>
    <n v="46.713600000000014"/>
    <x v="1220"/>
    <x v="1220"/>
    <n v="81.634445107199994"/>
    <x v="1"/>
    <x v="1"/>
    <x v="5"/>
    <x v="9"/>
    <x v="1"/>
  </r>
  <r>
    <x v="527"/>
    <n v="135.74399999999997"/>
    <n v="54.297599999999989"/>
    <x v="1221"/>
    <x v="1221"/>
    <n v="35.582954803199989"/>
    <x v="1"/>
    <x v="1"/>
    <x v="5"/>
    <x v="10"/>
    <x v="1"/>
  </r>
  <r>
    <x v="528"/>
    <n v="151.16399999999999"/>
    <n v="22.674600000000002"/>
    <x v="1222"/>
    <x v="1222"/>
    <n v="56.135476987199986"/>
    <x v="1"/>
    <x v="1"/>
    <x v="5"/>
    <x v="11"/>
    <x v="1"/>
  </r>
  <r>
    <x v="529"/>
    <n v="354.90000000000003"/>
    <n v="0"/>
    <x v="1223"/>
    <x v="1223"/>
    <n v="155.05155119999998"/>
    <x v="1"/>
    <x v="1"/>
    <x v="5"/>
    <x v="12"/>
    <x v="1"/>
  </r>
  <r>
    <x v="530"/>
    <n v="291.95999999999998"/>
    <n v="0"/>
    <x v="1224"/>
    <x v="1224"/>
    <n v="127.55382047999997"/>
    <x v="1"/>
    <x v="1"/>
    <x v="5"/>
    <x v="13"/>
    <x v="1"/>
  </r>
  <r>
    <x v="531"/>
    <n v="178.56"/>
    <n v="0"/>
    <x v="1225"/>
    <x v="1225"/>
    <n v="78.010721279999984"/>
    <x v="1"/>
    <x v="1"/>
    <x v="5"/>
    <x v="14"/>
    <x v="1"/>
  </r>
  <r>
    <x v="532"/>
    <n v="112.69799999999999"/>
    <n v="11.2698"/>
    <x v="1226"/>
    <x v="1226"/>
    <n v="44.312763441599991"/>
    <x v="1"/>
    <x v="1"/>
    <x v="5"/>
    <x v="15"/>
    <x v="1"/>
  </r>
  <r>
    <x v="533"/>
    <n v="229.2"/>
    <n v="114.6"/>
    <x v="1227"/>
    <x v="1227"/>
    <n v="50.067364799999986"/>
    <x v="1"/>
    <x v="1"/>
    <x v="5"/>
    <x v="16"/>
    <x v="1"/>
  </r>
  <r>
    <x v="534"/>
    <n v="409.25999999999993"/>
    <n v="163.70399999999998"/>
    <x v="1228"/>
    <x v="1228"/>
    <n v="107.28046972799994"/>
    <x v="1"/>
    <x v="1"/>
    <x v="5"/>
    <x v="17"/>
    <x v="1"/>
  </r>
  <r>
    <x v="535"/>
    <n v="115.00799999999997"/>
    <n v="23.001599999999996"/>
    <x v="1229"/>
    <x v="1229"/>
    <n v="40.196492083199978"/>
    <x v="1"/>
    <x v="1"/>
    <x v="5"/>
    <x v="18"/>
    <x v="1"/>
  </r>
  <r>
    <x v="536"/>
    <n v="259.03800000000001"/>
    <n v="90.663299999999992"/>
    <x v="1230"/>
    <x v="1230"/>
    <n v="73.560885933599991"/>
    <x v="1"/>
    <x v="1"/>
    <x v="5"/>
    <x v="19"/>
    <x v="1"/>
  </r>
  <r>
    <x v="537"/>
    <n v="153.04000000000002"/>
    <n v="0"/>
    <x v="1231"/>
    <x v="1231"/>
    <n v="66.861339520000001"/>
    <x v="1"/>
    <x v="1"/>
    <x v="5"/>
    <x v="20"/>
    <x v="1"/>
  </r>
  <r>
    <x v="538"/>
    <n v="242.16"/>
    <n v="0"/>
    <x v="1232"/>
    <x v="1232"/>
    <n v="105.79679807999997"/>
    <x v="1"/>
    <x v="1"/>
    <x v="5"/>
    <x v="21"/>
    <x v="1"/>
  </r>
  <r>
    <x v="539"/>
    <n v="549.24"/>
    <n v="0"/>
    <x v="1233"/>
    <x v="1233"/>
    <n v="239.95636511999993"/>
    <x v="1"/>
    <x v="1"/>
    <x v="5"/>
    <x v="22"/>
    <x v="1"/>
  </r>
  <r>
    <x v="540"/>
    <n v="249.18"/>
    <n v="0"/>
    <x v="863"/>
    <x v="863"/>
    <n v="108.86375183999996"/>
    <x v="1"/>
    <x v="1"/>
    <x v="5"/>
    <x v="23"/>
    <x v="1"/>
  </r>
  <r>
    <x v="541"/>
    <n v="301.95999999999998"/>
    <n v="0"/>
    <x v="1234"/>
    <x v="1234"/>
    <n v="131.92270047999995"/>
    <x v="1"/>
    <x v="1"/>
    <x v="5"/>
    <x v="24"/>
    <x v="1"/>
  </r>
  <r>
    <x v="542"/>
    <n v="348.54151999999999"/>
    <n v="0.69708303999999999"/>
    <x v="1235"/>
    <x v="1235"/>
    <n v="151.96906037458044"/>
    <x v="1"/>
    <x v="1"/>
    <x v="5"/>
    <x v="25"/>
    <x v="1"/>
  </r>
  <r>
    <x v="543"/>
    <n v="152.40000000000003"/>
    <n v="0"/>
    <x v="1236"/>
    <x v="1236"/>
    <n v="66.581731199999993"/>
    <x v="1"/>
    <x v="1"/>
    <x v="5"/>
    <x v="26"/>
    <x v="1"/>
  </r>
  <r>
    <x v="544"/>
    <n v="281.34000000000003"/>
    <n v="0"/>
    <x v="1237"/>
    <x v="1237"/>
    <n v="122.91406991999999"/>
    <x v="1"/>
    <x v="1"/>
    <x v="5"/>
    <x v="27"/>
    <x v="1"/>
  </r>
  <r>
    <x v="545"/>
    <n v="141.6"/>
    <n v="28.32"/>
    <x v="1238"/>
    <x v="1238"/>
    <n v="49.490672639999993"/>
    <x v="1"/>
    <x v="1"/>
    <x v="5"/>
    <x v="28"/>
    <x v="1"/>
  </r>
  <r>
    <x v="546"/>
    <n v="140.95999999999998"/>
    <n v="0"/>
    <x v="1239"/>
    <x v="1239"/>
    <n v="61.583732479999981"/>
    <x v="1"/>
    <x v="1"/>
    <x v="5"/>
    <x v="29"/>
    <x v="1"/>
  </r>
  <r>
    <x v="547"/>
    <n v="330.07499999999999"/>
    <n v="33.0075"/>
    <x v="1240"/>
    <x v="1240"/>
    <n v="129.78522593999998"/>
    <x v="1"/>
    <x v="1"/>
    <x v="6"/>
    <x v="0"/>
    <x v="2"/>
  </r>
  <r>
    <x v="548"/>
    <n v="127.29599999999999"/>
    <n v="50.918399999999998"/>
    <x v="1241"/>
    <x v="1241"/>
    <n v="33.368456908799992"/>
    <x v="1"/>
    <x v="1"/>
    <x v="6"/>
    <x v="1"/>
    <x v="2"/>
  </r>
  <r>
    <x v="549"/>
    <n v="205.63200000000001"/>
    <n v="82.252800000000008"/>
    <x v="1242"/>
    <x v="1242"/>
    <n v="53.902891929599996"/>
    <x v="1"/>
    <x v="1"/>
    <x v="6"/>
    <x v="2"/>
    <x v="2"/>
  </r>
  <r>
    <x v="550"/>
    <n v="219.80000000000004"/>
    <n v="43.960000000000008"/>
    <x v="1243"/>
    <x v="1243"/>
    <n v="76.822385920000002"/>
    <x v="1"/>
    <x v="1"/>
    <x v="6"/>
    <x v="3"/>
    <x v="2"/>
  </r>
  <r>
    <x v="551"/>
    <n v="197.42400000000001"/>
    <n v="78.969600000000014"/>
    <x v="1244"/>
    <x v="1244"/>
    <n v="51.751305907199992"/>
    <x v="1"/>
    <x v="1"/>
    <x v="6"/>
    <x v="4"/>
    <x v="2"/>
  </r>
  <r>
    <x v="552"/>
    <n v="200.15999999999991"/>
    <n v="0"/>
    <x v="1245"/>
    <x v="1245"/>
    <n v="87.447502079999936"/>
    <x v="1"/>
    <x v="1"/>
    <x v="6"/>
    <x v="5"/>
    <x v="2"/>
  </r>
  <r>
    <x v="553"/>
    <n v="1336.4399999999998"/>
    <n v="0"/>
    <x v="1246"/>
    <x v="1246"/>
    <n v="583.87459871999977"/>
    <x v="1"/>
    <x v="1"/>
    <x v="6"/>
    <x v="6"/>
    <x v="2"/>
  </r>
  <r>
    <x v="554"/>
    <n v="1272.4199999999998"/>
    <n v="0"/>
    <x v="1247"/>
    <x v="1247"/>
    <n v="555.90502895999975"/>
    <x v="1"/>
    <x v="1"/>
    <x v="6"/>
    <x v="7"/>
    <x v="2"/>
  </r>
  <r>
    <x v="555"/>
    <n v="414.90000000000009"/>
    <n v="0"/>
    <x v="1248"/>
    <x v="1248"/>
    <n v="181.2648312"/>
    <x v="1"/>
    <x v="1"/>
    <x v="6"/>
    <x v="8"/>
    <x v="2"/>
  </r>
  <r>
    <x v="556"/>
    <n v="124.92"/>
    <n v="62.46"/>
    <x v="1249"/>
    <x v="1249"/>
    <n v="27.288024479999997"/>
    <x v="1"/>
    <x v="1"/>
    <x v="6"/>
    <x v="9"/>
    <x v="2"/>
  </r>
  <r>
    <x v="557"/>
    <n v="503.82"/>
    <n v="0"/>
    <x v="1250"/>
    <x v="1250"/>
    <n v="220.11291215999995"/>
    <x v="1"/>
    <x v="1"/>
    <x v="6"/>
    <x v="10"/>
    <x v="2"/>
  </r>
  <r>
    <x v="558"/>
    <n v="234.36"/>
    <n v="0"/>
    <x v="1251"/>
    <x v="1251"/>
    <n v="102.38907167999999"/>
    <x v="1"/>
    <x v="1"/>
    <x v="6"/>
    <x v="11"/>
    <x v="2"/>
  </r>
  <r>
    <x v="559"/>
    <n v="522.06000000000006"/>
    <n v="0"/>
    <x v="1252"/>
    <x v="1252"/>
    <n v="228.08174927999997"/>
    <x v="1"/>
    <x v="1"/>
    <x v="6"/>
    <x v="12"/>
    <x v="2"/>
  </r>
  <r>
    <x v="560"/>
    <n v="143.28000000000003"/>
    <n v="0"/>
    <x v="1253"/>
    <x v="1253"/>
    <n v="62.597312640000006"/>
    <x v="1"/>
    <x v="1"/>
    <x v="6"/>
    <x v="13"/>
    <x v="2"/>
  </r>
  <r>
    <x v="561"/>
    <n v="158.22"/>
    <n v="63.288000000000004"/>
    <x v="1254"/>
    <x v="1254"/>
    <n v="41.474651615999989"/>
    <x v="1"/>
    <x v="1"/>
    <x v="6"/>
    <x v="14"/>
    <x v="2"/>
  </r>
  <r>
    <x v="562"/>
    <n v="113.04"/>
    <n v="0"/>
    <x v="1255"/>
    <x v="1255"/>
    <n v="49.385819519999991"/>
    <x v="1"/>
    <x v="1"/>
    <x v="6"/>
    <x v="15"/>
    <x v="2"/>
  </r>
  <r>
    <x v="563"/>
    <n v="101.04"/>
    <n v="0"/>
    <x v="1256"/>
    <x v="1256"/>
    <n v="44.143163519999995"/>
    <x v="1"/>
    <x v="1"/>
    <x v="6"/>
    <x v="16"/>
    <x v="2"/>
  </r>
  <r>
    <x v="564"/>
    <n v="309.36"/>
    <n v="0"/>
    <x v="1257"/>
    <x v="1257"/>
    <n v="135.15567167999998"/>
    <x v="1"/>
    <x v="1"/>
    <x v="6"/>
    <x v="17"/>
    <x v="2"/>
  </r>
  <r>
    <x v="565"/>
    <n v="79.38"/>
    <n v="0"/>
    <x v="1258"/>
    <x v="1258"/>
    <n v="34.680169439999986"/>
    <x v="1"/>
    <x v="1"/>
    <x v="6"/>
    <x v="18"/>
    <x v="2"/>
  </r>
  <r>
    <x v="566"/>
    <n v="278.70000000000005"/>
    <n v="0"/>
    <x v="1259"/>
    <x v="1259"/>
    <n v="121.7606856"/>
    <x v="1"/>
    <x v="1"/>
    <x v="6"/>
    <x v="19"/>
    <x v="2"/>
  </r>
  <r>
    <x v="567"/>
    <n v="494.8"/>
    <n v="0"/>
    <x v="1260"/>
    <x v="1260"/>
    <n v="216.17218239999994"/>
    <x v="1"/>
    <x v="1"/>
    <x v="6"/>
    <x v="20"/>
    <x v="2"/>
  </r>
  <r>
    <x v="568"/>
    <n v="436.8"/>
    <n v="262.08"/>
    <x v="1261"/>
    <x v="1261"/>
    <n v="76.333071359999991"/>
    <x v="1"/>
    <x v="1"/>
    <x v="6"/>
    <x v="21"/>
    <x v="2"/>
  </r>
  <r>
    <x v="569"/>
    <n v="475.32800000000009"/>
    <n v="95.065600000000018"/>
    <x v="1262"/>
    <x v="1262"/>
    <n v="166.13207941119998"/>
    <x v="1"/>
    <x v="1"/>
    <x v="6"/>
    <x v="22"/>
    <x v="2"/>
  </r>
  <r>
    <x v="570"/>
    <n v="268.16400000000004"/>
    <n v="26.816400000000005"/>
    <x v="1263"/>
    <x v="1263"/>
    <n v="105.44187026879999"/>
    <x v="1"/>
    <x v="1"/>
    <x v="6"/>
    <x v="23"/>
    <x v="2"/>
  </r>
  <r>
    <x v="571"/>
    <n v="478.08"/>
    <n v="0"/>
    <x v="1264"/>
    <x v="1264"/>
    <n v="208.86741503999994"/>
    <x v="1"/>
    <x v="1"/>
    <x v="6"/>
    <x v="24"/>
    <x v="2"/>
  </r>
  <r>
    <x v="572"/>
    <n v="266.976"/>
    <n v="106.79040000000001"/>
    <x v="1265"/>
    <x v="1265"/>
    <n v="69.983166412799989"/>
    <x v="1"/>
    <x v="1"/>
    <x v="6"/>
    <x v="25"/>
    <x v="2"/>
  </r>
  <r>
    <x v="573"/>
    <n v="128.88"/>
    <n v="0"/>
    <x v="719"/>
    <x v="719"/>
    <n v="56.306125439999988"/>
    <x v="1"/>
    <x v="1"/>
    <x v="6"/>
    <x v="26"/>
    <x v="2"/>
  </r>
  <r>
    <x v="574"/>
    <n v="263.95999999999998"/>
    <n v="0"/>
    <x v="1266"/>
    <x v="1266"/>
    <n v="115.32095647999996"/>
    <x v="1"/>
    <x v="1"/>
    <x v="6"/>
    <x v="27"/>
    <x v="2"/>
  </r>
  <r>
    <x v="575"/>
    <n v="609.9799999999999"/>
    <n v="182.99399999999997"/>
    <x v="1267"/>
    <x v="1267"/>
    <n v="186.54505956799991"/>
    <x v="1"/>
    <x v="1"/>
    <x v="6"/>
    <x v="28"/>
    <x v="2"/>
  </r>
  <r>
    <x v="576"/>
    <n v="404.04000000000008"/>
    <n v="0"/>
    <x v="1268"/>
    <x v="1268"/>
    <n v="176.52022751999999"/>
    <x v="1"/>
    <x v="1"/>
    <x v="6"/>
    <x v="29"/>
    <x v="2"/>
  </r>
  <r>
    <x v="577"/>
    <n v="431.97600000000006"/>
    <n v="86.395200000000017"/>
    <x v="823"/>
    <x v="823"/>
    <n v="150.9801045504"/>
    <x v="1"/>
    <x v="1"/>
    <x v="6"/>
    <x v="30"/>
    <x v="2"/>
  </r>
  <r>
    <x v="578"/>
    <n v="356.78999999999996"/>
    <n v="0"/>
    <x v="1269"/>
    <x v="1269"/>
    <n v="155.87726951999994"/>
    <x v="1"/>
    <x v="1"/>
    <x v="7"/>
    <x v="0"/>
    <x v="2"/>
  </r>
  <r>
    <x v="579"/>
    <n v="185.376"/>
    <n v="37.075200000000002"/>
    <x v="1270"/>
    <x v="1270"/>
    <n v="64.790839910399995"/>
    <x v="1"/>
    <x v="1"/>
    <x v="7"/>
    <x v="1"/>
    <x v="2"/>
  </r>
  <r>
    <x v="580"/>
    <n v="781.77599999999984"/>
    <n v="312.71039999999994"/>
    <x v="1271"/>
    <x v="1271"/>
    <n v="204.92913185279991"/>
    <x v="1"/>
    <x v="1"/>
    <x v="7"/>
    <x v="2"/>
    <x v="2"/>
  </r>
  <r>
    <x v="581"/>
    <n v="440.64"/>
    <n v="44.064"/>
    <x v="1272"/>
    <x v="1272"/>
    <n v="173.25929548799994"/>
    <x v="1"/>
    <x v="1"/>
    <x v="7"/>
    <x v="3"/>
    <x v="2"/>
  </r>
  <r>
    <x v="582"/>
    <n v="171.36"/>
    <n v="85.68"/>
    <x v="1273"/>
    <x v="1273"/>
    <n v="37.432563839999993"/>
    <x v="1"/>
    <x v="1"/>
    <x v="7"/>
    <x v="4"/>
    <x v="2"/>
  </r>
  <r>
    <x v="583"/>
    <n v="272.94"/>
    <n v="0"/>
    <x v="1274"/>
    <x v="1274"/>
    <n v="119.24421071999997"/>
    <x v="1"/>
    <x v="1"/>
    <x v="7"/>
    <x v="5"/>
    <x v="2"/>
  </r>
  <r>
    <x v="584"/>
    <n v="347.36099999999999"/>
    <n v="104.20829999999999"/>
    <x v="1275"/>
    <x v="1275"/>
    <n v="106.23049679759997"/>
    <x v="1"/>
    <x v="1"/>
    <x v="7"/>
    <x v="6"/>
    <x v="2"/>
  </r>
  <r>
    <x v="585"/>
    <n v="316.30499999999995"/>
    <n v="142.33724999999998"/>
    <x v="1276"/>
    <x v="1276"/>
    <n v="76.004422361999971"/>
    <x v="1"/>
    <x v="1"/>
    <x v="7"/>
    <x v="7"/>
    <x v="2"/>
  </r>
  <r>
    <x v="586"/>
    <n v="226.58999999999997"/>
    <n v="38.520299999999999"/>
    <x v="1048"/>
    <x v="1048"/>
    <n v="82.165395093599969"/>
    <x v="1"/>
    <x v="1"/>
    <x v="7"/>
    <x v="8"/>
    <x v="2"/>
  </r>
  <r>
    <x v="587"/>
    <n v="210.68"/>
    <n v="0"/>
    <x v="1277"/>
    <x v="1277"/>
    <n v="92.043563839999976"/>
    <x v="1"/>
    <x v="1"/>
    <x v="7"/>
    <x v="9"/>
    <x v="2"/>
  </r>
  <r>
    <x v="588"/>
    <n v="211.62"/>
    <n v="0"/>
    <x v="1278"/>
    <x v="1278"/>
    <n v="92.454238559999979"/>
    <x v="1"/>
    <x v="1"/>
    <x v="7"/>
    <x v="10"/>
    <x v="2"/>
  </r>
  <r>
    <x v="589"/>
    <n v="495.99"/>
    <n v="0"/>
    <x v="1279"/>
    <x v="1279"/>
    <n v="216.69207911999996"/>
    <x v="1"/>
    <x v="1"/>
    <x v="7"/>
    <x v="11"/>
    <x v="2"/>
  </r>
  <r>
    <x v="590"/>
    <n v="173.25"/>
    <n v="0"/>
    <x v="1280"/>
    <x v="1280"/>
    <n v="75.690845999999979"/>
    <x v="1"/>
    <x v="1"/>
    <x v="7"/>
    <x v="12"/>
    <x v="2"/>
  </r>
  <r>
    <x v="591"/>
    <n v="385.56"/>
    <n v="38.556000000000004"/>
    <x v="1281"/>
    <x v="1281"/>
    <n v="151.60188355199998"/>
    <x v="1"/>
    <x v="1"/>
    <x v="7"/>
    <x v="13"/>
    <x v="2"/>
  </r>
  <r>
    <x v="592"/>
    <n v="75.28000000000003"/>
    <n v="15.056000000000006"/>
    <x v="1282"/>
    <x v="1282"/>
    <n v="26.311142912000001"/>
    <x v="1"/>
    <x v="1"/>
    <x v="7"/>
    <x v="14"/>
    <x v="2"/>
  </r>
  <r>
    <x v="593"/>
    <n v="464.5"/>
    <n v="0"/>
    <x v="1283"/>
    <x v="1283"/>
    <n v="202.93447599999996"/>
    <x v="1"/>
    <x v="1"/>
    <x v="7"/>
    <x v="15"/>
    <x v="2"/>
  </r>
  <r>
    <x v="594"/>
    <n v="826.55999999999983"/>
    <n v="0"/>
    <x v="1284"/>
    <x v="1284"/>
    <n v="361.11414527999983"/>
    <x v="1"/>
    <x v="1"/>
    <x v="7"/>
    <x v="16"/>
    <x v="2"/>
  </r>
  <r>
    <x v="595"/>
    <n v="224.35039999999995"/>
    <n v="0.4487007999999999"/>
    <x v="1285"/>
    <x v="1285"/>
    <n v="97.819965560089557"/>
    <x v="1"/>
    <x v="1"/>
    <x v="7"/>
    <x v="17"/>
    <x v="2"/>
  </r>
  <r>
    <x v="596"/>
    <n v="659.9"/>
    <n v="0"/>
    <x v="1286"/>
    <x v="1286"/>
    <n v="288.30239119999993"/>
    <x v="1"/>
    <x v="1"/>
    <x v="7"/>
    <x v="18"/>
    <x v="2"/>
  </r>
  <r>
    <x v="597"/>
    <n v="275.71200000000005"/>
    <n v="165.42720000000003"/>
    <x v="1287"/>
    <x v="1287"/>
    <n v="48.182105702400001"/>
    <x v="1"/>
    <x v="1"/>
    <x v="7"/>
    <x v="19"/>
    <x v="2"/>
  </r>
  <r>
    <x v="598"/>
    <n v="327"/>
    <n v="0"/>
    <x v="1288"/>
    <x v="1288"/>
    <n v="142.86237599999995"/>
    <x v="1"/>
    <x v="1"/>
    <x v="7"/>
    <x v="20"/>
    <x v="2"/>
  </r>
  <r>
    <x v="599"/>
    <n v="261.87299999999999"/>
    <n v="26.1873"/>
    <x v="1289"/>
    <x v="1289"/>
    <n v="102.96825410159998"/>
    <x v="1"/>
    <x v="1"/>
    <x v="7"/>
    <x v="21"/>
    <x v="2"/>
  </r>
  <r>
    <x v="600"/>
    <n v="178.0857"/>
    <n v="12.465999000000002"/>
    <x v="1290"/>
    <x v="1290"/>
    <n v="72.357259930487984"/>
    <x v="1"/>
    <x v="1"/>
    <x v="7"/>
    <x v="22"/>
    <x v="2"/>
  </r>
  <r>
    <x v="601"/>
    <n v="323.02799999999996"/>
    <n v="32.302799999999998"/>
    <x v="1291"/>
    <x v="1291"/>
    <n v="127.01435117759996"/>
    <x v="1"/>
    <x v="1"/>
    <x v="7"/>
    <x v="23"/>
    <x v="2"/>
  </r>
  <r>
    <x v="602"/>
    <n v="440.87999999999994"/>
    <n v="0"/>
    <x v="1292"/>
    <x v="1292"/>
    <n v="192.61518143999993"/>
    <x v="1"/>
    <x v="1"/>
    <x v="7"/>
    <x v="24"/>
    <x v="2"/>
  </r>
  <r>
    <x v="603"/>
    <n v="164.79200000000003"/>
    <n v="32.958400000000005"/>
    <x v="1293"/>
    <x v="1293"/>
    <n v="57.596517836799997"/>
    <x v="1"/>
    <x v="1"/>
    <x v="7"/>
    <x v="25"/>
    <x v="2"/>
  </r>
  <r>
    <x v="604"/>
    <n v="205.79999999999998"/>
    <n v="0"/>
    <x v="1294"/>
    <x v="1294"/>
    <n v="89.911550399999967"/>
    <x v="1"/>
    <x v="1"/>
    <x v="7"/>
    <x v="26"/>
    <x v="2"/>
  </r>
  <r>
    <x v="605"/>
    <n v="326.36429999999996"/>
    <n v="55.481930999999996"/>
    <x v="1295"/>
    <x v="1295"/>
    <n v="118.34525642767197"/>
    <x v="1"/>
    <x v="1"/>
    <x v="7"/>
    <x v="27"/>
    <x v="2"/>
  </r>
  <r>
    <x v="606"/>
    <n v="315.75"/>
    <n v="0"/>
    <x v="1296"/>
    <x v="1296"/>
    <n v="137.94738599999997"/>
    <x v="1"/>
    <x v="1"/>
    <x v="7"/>
    <x v="28"/>
    <x v="2"/>
  </r>
  <r>
    <x v="607"/>
    <n v="193.56000000000003"/>
    <n v="0"/>
    <x v="1297"/>
    <x v="1297"/>
    <n v="84.564041279999998"/>
    <x v="1"/>
    <x v="1"/>
    <x v="7"/>
    <x v="29"/>
    <x v="2"/>
  </r>
  <r>
    <x v="608"/>
    <n v="182.304"/>
    <n v="72.921599999999998"/>
    <x v="1298"/>
    <x v="1298"/>
    <n v="47.78785797119999"/>
    <x v="1"/>
    <x v="1"/>
    <x v="7"/>
    <x v="30"/>
    <x v="2"/>
  </r>
  <r>
    <x v="609"/>
    <n v="2951.442"/>
    <n v="1033.0047"/>
    <x v="1299"/>
    <x v="1299"/>
    <n v="838.14223512239994"/>
    <x v="1"/>
    <x v="1"/>
    <x v="8"/>
    <x v="0"/>
    <x v="2"/>
  </r>
  <r>
    <x v="610"/>
    <n v="94.85"/>
    <n v="0"/>
    <x v="1300"/>
    <x v="1300"/>
    <n v="41.438826799999987"/>
    <x v="1"/>
    <x v="1"/>
    <x v="8"/>
    <x v="1"/>
    <x v="2"/>
  </r>
  <r>
    <x v="611"/>
    <n v="185.92000000000002"/>
    <n v="37.184000000000005"/>
    <x v="1301"/>
    <x v="1301"/>
    <n v="64.980973567999996"/>
    <x v="1"/>
    <x v="1"/>
    <x v="8"/>
    <x v="2"/>
    <x v="2"/>
  </r>
  <r>
    <x v="612"/>
    <n v="81.98"/>
    <n v="0"/>
    <x v="1302"/>
    <x v="1302"/>
    <n v="35.816078239999996"/>
    <x v="1"/>
    <x v="1"/>
    <x v="8"/>
    <x v="3"/>
    <x v="2"/>
  </r>
  <r>
    <x v="613"/>
    <n v="190.83599999999998"/>
    <n v="19.083600000000001"/>
    <x v="1303"/>
    <x v="1303"/>
    <n v="75.036562531199976"/>
    <x v="1"/>
    <x v="1"/>
    <x v="8"/>
    <x v="4"/>
    <x v="2"/>
  </r>
  <r>
    <x v="614"/>
    <n v="350.84800000000007"/>
    <n v="70.169600000000017"/>
    <x v="919"/>
    <x v="919"/>
    <n v="122.62502481920001"/>
    <x v="1"/>
    <x v="1"/>
    <x v="8"/>
    <x v="5"/>
    <x v="2"/>
  </r>
  <r>
    <x v="615"/>
    <n v="274.17600000000004"/>
    <n v="109.67040000000003"/>
    <x v="1304"/>
    <x v="1304"/>
    <n v="71.870522572799985"/>
    <x v="1"/>
    <x v="1"/>
    <x v="8"/>
    <x v="6"/>
    <x v="2"/>
  </r>
  <r>
    <x v="616"/>
    <n v="197.28000000000003"/>
    <n v="0"/>
    <x v="1305"/>
    <x v="1305"/>
    <n v="86.18926463999999"/>
    <x v="1"/>
    <x v="1"/>
    <x v="8"/>
    <x v="7"/>
    <x v="2"/>
  </r>
  <r>
    <x v="617"/>
    <n v="721.39499999999998"/>
    <n v="108.20925"/>
    <x v="1306"/>
    <x v="1306"/>
    <n v="267.89349594599992"/>
    <x v="1"/>
    <x v="1"/>
    <x v="8"/>
    <x v="8"/>
    <x v="2"/>
  </r>
  <r>
    <x v="618"/>
    <n v="224.916"/>
    <n v="134.9496"/>
    <x v="1307"/>
    <x v="1307"/>
    <n v="39.305240563199987"/>
    <x v="1"/>
    <x v="1"/>
    <x v="8"/>
    <x v="9"/>
    <x v="2"/>
  </r>
  <r>
    <x v="619"/>
    <n v="219.48"/>
    <n v="0"/>
    <x v="1308"/>
    <x v="1308"/>
    <n v="95.888178239999974"/>
    <x v="1"/>
    <x v="1"/>
    <x v="8"/>
    <x v="10"/>
    <x v="2"/>
  </r>
  <r>
    <x v="620"/>
    <n v="341.08800000000008"/>
    <n v="68.217600000000019"/>
    <x v="1309"/>
    <x v="1309"/>
    <n v="119.2138033152"/>
    <x v="1"/>
    <x v="1"/>
    <x v="8"/>
    <x v="11"/>
    <x v="2"/>
  </r>
  <r>
    <x v="621"/>
    <n v="142.07399999999998"/>
    <n v="14.2074"/>
    <x v="1310"/>
    <x v="1310"/>
    <n v="55.863383140799975"/>
    <x v="1"/>
    <x v="1"/>
    <x v="8"/>
    <x v="12"/>
    <x v="2"/>
  </r>
  <r>
    <x v="622"/>
    <n v="199.52999999999997"/>
    <n v="0"/>
    <x v="1311"/>
    <x v="1311"/>
    <n v="87.172262639999971"/>
    <x v="1"/>
    <x v="1"/>
    <x v="8"/>
    <x v="13"/>
    <x v="2"/>
  </r>
  <r>
    <x v="623"/>
    <n v="6517.08"/>
    <n v="0"/>
    <x v="1312"/>
    <x v="1312"/>
    <n v="2847.234047039999"/>
    <x v="1"/>
    <x v="1"/>
    <x v="8"/>
    <x v="14"/>
    <x v="2"/>
  </r>
  <r>
    <x v="624"/>
    <n v="362.23199999999997"/>
    <n v="36.223199999999999"/>
    <x v="1313"/>
    <x v="1313"/>
    <n v="142.42933261439995"/>
    <x v="1"/>
    <x v="1"/>
    <x v="8"/>
    <x v="15"/>
    <x v="2"/>
  </r>
  <r>
    <x v="625"/>
    <n v="705.40000000000009"/>
    <n v="0"/>
    <x v="1314"/>
    <x v="1314"/>
    <n v="308.18079519999998"/>
    <x v="1"/>
    <x v="1"/>
    <x v="8"/>
    <x v="16"/>
    <x v="2"/>
  </r>
  <r>
    <x v="626"/>
    <n v="397.74000000000007"/>
    <n v="0"/>
    <x v="1315"/>
    <x v="1315"/>
    <n v="173.76783312000001"/>
    <x v="1"/>
    <x v="1"/>
    <x v="8"/>
    <x v="17"/>
    <x v="2"/>
  </r>
  <r>
    <x v="627"/>
    <n v="504.09000000000009"/>
    <n v="0"/>
    <x v="1316"/>
    <x v="1316"/>
    <n v="220.23087192"/>
    <x v="1"/>
    <x v="1"/>
    <x v="8"/>
    <x v="18"/>
    <x v="2"/>
  </r>
  <r>
    <x v="628"/>
    <n v="523.76400000000001"/>
    <n v="209.50560000000002"/>
    <x v="1317"/>
    <x v="1317"/>
    <n v="137.29572385919997"/>
    <x v="1"/>
    <x v="1"/>
    <x v="8"/>
    <x v="19"/>
    <x v="2"/>
  </r>
  <r>
    <x v="629"/>
    <n v="268.24"/>
    <n v="53.648000000000003"/>
    <x v="1318"/>
    <x v="1318"/>
    <n v="93.752669695999984"/>
    <x v="1"/>
    <x v="1"/>
    <x v="8"/>
    <x v="20"/>
    <x v="2"/>
  </r>
  <r>
    <x v="630"/>
    <n v="496.43999999999994"/>
    <n v="0"/>
    <x v="1319"/>
    <x v="1319"/>
    <n v="216.88867871999994"/>
    <x v="1"/>
    <x v="1"/>
    <x v="8"/>
    <x v="21"/>
    <x v="2"/>
  </r>
  <r>
    <x v="631"/>
    <n v="132.76800000000003"/>
    <n v="79.660800000000009"/>
    <x v="1320"/>
    <x v="1320"/>
    <n v="23.201898393600004"/>
    <x v="1"/>
    <x v="1"/>
    <x v="8"/>
    <x v="22"/>
    <x v="2"/>
  </r>
  <r>
    <x v="632"/>
    <n v="341.46000000000004"/>
    <n v="0"/>
    <x v="1321"/>
    <x v="1321"/>
    <n v="149.17977647999999"/>
    <x v="1"/>
    <x v="1"/>
    <x v="8"/>
    <x v="23"/>
    <x v="2"/>
  </r>
  <r>
    <x v="633"/>
    <n v="390.89663999999988"/>
    <n v="0.78179327999999981"/>
    <x v="1322"/>
    <x v="1322"/>
    <n v="170.43649515380727"/>
    <x v="1"/>
    <x v="1"/>
    <x v="8"/>
    <x v="24"/>
    <x v="2"/>
  </r>
  <r>
    <x v="634"/>
    <n v="212.38200000000001"/>
    <n v="21.238200000000003"/>
    <x v="1323"/>
    <x v="1323"/>
    <n v="83.508432494399983"/>
    <x v="1"/>
    <x v="1"/>
    <x v="8"/>
    <x v="25"/>
    <x v="2"/>
  </r>
  <r>
    <x v="635"/>
    <n v="119.85000000000001"/>
    <n v="0"/>
    <x v="1324"/>
    <x v="1324"/>
    <n v="52.361026799999991"/>
    <x v="1"/>
    <x v="1"/>
    <x v="8"/>
    <x v="26"/>
    <x v="2"/>
  </r>
  <r>
    <x v="636"/>
    <n v="418.80000000000007"/>
    <n v="0"/>
    <x v="1325"/>
    <x v="1325"/>
    <n v="182.96869439999998"/>
    <x v="1"/>
    <x v="1"/>
    <x v="8"/>
    <x v="27"/>
    <x v="2"/>
  </r>
  <r>
    <x v="637"/>
    <n v="681.40800000000013"/>
    <n v="136.28160000000003"/>
    <x v="1326"/>
    <x v="1326"/>
    <n v="238.15918264320001"/>
    <x v="1"/>
    <x v="1"/>
    <x v="8"/>
    <x v="28"/>
    <x v="2"/>
  </r>
  <r>
    <x v="638"/>
    <n v="366"/>
    <n v="0"/>
    <x v="1327"/>
    <x v="1327"/>
    <n v="159.90100799999999"/>
    <x v="1"/>
    <x v="1"/>
    <x v="8"/>
    <x v="29"/>
    <x v="2"/>
  </r>
  <r>
    <x v="639"/>
    <n v="256.23"/>
    <n v="25.623000000000005"/>
    <x v="1328"/>
    <x v="1328"/>
    <n v="100.74943101599999"/>
    <x v="1"/>
    <x v="1"/>
    <x v="9"/>
    <x v="0"/>
    <x v="3"/>
  </r>
  <r>
    <x v="640"/>
    <n v="239.98400000000004"/>
    <n v="47.996800000000007"/>
    <x v="1329"/>
    <x v="1329"/>
    <n v="83.876903833599997"/>
    <x v="1"/>
    <x v="1"/>
    <x v="9"/>
    <x v="1"/>
    <x v="3"/>
  </r>
  <r>
    <x v="641"/>
    <n v="212.59199999999996"/>
    <n v="85.036799999999985"/>
    <x v="1330"/>
    <x v="1330"/>
    <n v="55.727336217599976"/>
    <x v="1"/>
    <x v="1"/>
    <x v="9"/>
    <x v="2"/>
    <x v="3"/>
  </r>
  <r>
    <x v="642"/>
    <n v="336.36"/>
    <n v="0"/>
    <x v="1331"/>
    <x v="1331"/>
    <n v="146.95164767999998"/>
    <x v="1"/>
    <x v="1"/>
    <x v="9"/>
    <x v="3"/>
    <x v="3"/>
  </r>
  <r>
    <x v="643"/>
    <n v="125.41500000000002"/>
    <n v="12.541500000000003"/>
    <x v="1332"/>
    <x v="1332"/>
    <n v="49.313077667999998"/>
    <x v="1"/>
    <x v="1"/>
    <x v="9"/>
    <x v="4"/>
    <x v="3"/>
  </r>
  <r>
    <x v="644"/>
    <n v="356.64000000000004"/>
    <n v="0"/>
    <x v="1333"/>
    <x v="1333"/>
    <n v="155.81173631999999"/>
    <x v="1"/>
    <x v="1"/>
    <x v="9"/>
    <x v="5"/>
    <x v="3"/>
  </r>
  <r>
    <x v="645"/>
    <n v="347.21999999999997"/>
    <n v="0"/>
    <x v="1334"/>
    <x v="1334"/>
    <n v="151.69625135999996"/>
    <x v="1"/>
    <x v="1"/>
    <x v="9"/>
    <x v="6"/>
    <x v="3"/>
  </r>
  <r>
    <x v="646"/>
    <n v="138.16"/>
    <n v="0"/>
    <x v="1335"/>
    <x v="1335"/>
    <n v="60.360446079999981"/>
    <x v="1"/>
    <x v="1"/>
    <x v="9"/>
    <x v="7"/>
    <x v="3"/>
  </r>
  <r>
    <x v="647"/>
    <n v="201.12"/>
    <n v="0"/>
    <x v="1336"/>
    <x v="1336"/>
    <n v="87.866914559999984"/>
    <x v="1"/>
    <x v="1"/>
    <x v="9"/>
    <x v="8"/>
    <x v="3"/>
  </r>
  <r>
    <x v="648"/>
    <n v="347.16"/>
    <n v="0"/>
    <x v="1337"/>
    <x v="1337"/>
    <n v="151.67003807999998"/>
    <x v="1"/>
    <x v="1"/>
    <x v="9"/>
    <x v="9"/>
    <x v="3"/>
  </r>
  <r>
    <x v="649"/>
    <n v="309.42"/>
    <n v="30.942000000000004"/>
    <x v="1338"/>
    <x v="1338"/>
    <n v="121.66369646399997"/>
    <x v="1"/>
    <x v="1"/>
    <x v="9"/>
    <x v="10"/>
    <x v="3"/>
  </r>
  <r>
    <x v="650"/>
    <n v="100.24000000000001"/>
    <n v="20.048000000000002"/>
    <x v="1339"/>
    <x v="1339"/>
    <n v="35.034922496"/>
    <x v="1"/>
    <x v="1"/>
    <x v="9"/>
    <x v="11"/>
    <x v="3"/>
  </r>
  <r>
    <x v="651"/>
    <n v="390.27199999999999"/>
    <n v="78.054400000000001"/>
    <x v="1340"/>
    <x v="1340"/>
    <n v="136.40412282879998"/>
    <x v="1"/>
    <x v="1"/>
    <x v="9"/>
    <x v="12"/>
    <x v="3"/>
  </r>
  <r>
    <x v="652"/>
    <n v="414.36"/>
    <n v="0"/>
    <x v="1341"/>
    <x v="1341"/>
    <n v="181.02891167999996"/>
    <x v="1"/>
    <x v="1"/>
    <x v="9"/>
    <x v="13"/>
    <x v="3"/>
  </r>
  <r>
    <x v="653"/>
    <n v="126.89999999999998"/>
    <n v="0"/>
    <x v="1050"/>
    <x v="1050"/>
    <n v="55.441087199999984"/>
    <x v="1"/>
    <x v="1"/>
    <x v="9"/>
    <x v="14"/>
    <x v="3"/>
  </r>
  <r>
    <x v="654"/>
    <n v="363.64800000000002"/>
    <n v="72.729600000000005"/>
    <x v="1342"/>
    <x v="1342"/>
    <n v="127.09875793919997"/>
    <x v="1"/>
    <x v="1"/>
    <x v="9"/>
    <x v="15"/>
    <x v="3"/>
  </r>
  <r>
    <x v="655"/>
    <n v="284.94000000000005"/>
    <n v="0"/>
    <x v="1343"/>
    <x v="1343"/>
    <n v="124.48686671999999"/>
    <x v="1"/>
    <x v="1"/>
    <x v="9"/>
    <x v="16"/>
    <x v="3"/>
  </r>
  <r>
    <x v="656"/>
    <n v="588.81600000000003"/>
    <n v="117.76320000000001"/>
    <x v="1344"/>
    <x v="1344"/>
    <n v="205.7973156864"/>
    <x v="1"/>
    <x v="1"/>
    <x v="9"/>
    <x v="17"/>
    <x v="3"/>
  </r>
  <r>
    <x v="657"/>
    <n v="479.98400000000004"/>
    <n v="95.996800000000007"/>
    <x v="1345"/>
    <x v="1345"/>
    <n v="167.75939983359999"/>
    <x v="1"/>
    <x v="1"/>
    <x v="9"/>
    <x v="18"/>
    <x v="3"/>
  </r>
  <r>
    <x v="658"/>
    <n v="227.32800000000006"/>
    <n v="45.465600000000016"/>
    <x v="1346"/>
    <x v="1346"/>
    <n v="79.453500211200009"/>
    <x v="1"/>
    <x v="1"/>
    <x v="9"/>
    <x v="19"/>
    <x v="3"/>
  </r>
  <r>
    <x v="659"/>
    <n v="158.57999999999998"/>
    <n v="0"/>
    <x v="1347"/>
    <x v="1347"/>
    <n v="69.281699039999978"/>
    <x v="1"/>
    <x v="1"/>
    <x v="9"/>
    <x v="20"/>
    <x v="3"/>
  </r>
  <r>
    <x v="660"/>
    <n v="102.47999999999999"/>
    <n v="0"/>
    <x v="1348"/>
    <x v="1348"/>
    <n v="44.772282239999988"/>
    <x v="1"/>
    <x v="1"/>
    <x v="9"/>
    <x v="21"/>
    <x v="3"/>
  </r>
  <r>
    <x v="661"/>
    <n v="246.9"/>
    <n v="0"/>
    <x v="1349"/>
    <x v="1349"/>
    <n v="107.86764719999998"/>
    <x v="1"/>
    <x v="1"/>
    <x v="9"/>
    <x v="22"/>
    <x v="3"/>
  </r>
  <r>
    <x v="662"/>
    <n v="137.31"/>
    <n v="68.655000000000001"/>
    <x v="1350"/>
    <x v="1350"/>
    <n v="29.994545639999991"/>
    <x v="1"/>
    <x v="1"/>
    <x v="9"/>
    <x v="23"/>
    <x v="3"/>
  </r>
  <r>
    <x v="663"/>
    <n v="480.13560000000001"/>
    <n v="129.63661200000001"/>
    <x v="1351"/>
    <x v="1351"/>
    <n v="153.12880186934396"/>
    <x v="1"/>
    <x v="1"/>
    <x v="9"/>
    <x v="24"/>
    <x v="3"/>
  </r>
  <r>
    <x v="664"/>
    <n v="667.08"/>
    <n v="0"/>
    <x v="1352"/>
    <x v="1352"/>
    <n v="291.43924703999994"/>
    <x v="1"/>
    <x v="1"/>
    <x v="9"/>
    <x v="25"/>
    <x v="3"/>
  </r>
  <r>
    <x v="665"/>
    <n v="178.08"/>
    <n v="35.616000000000007"/>
    <x v="1353"/>
    <x v="1353"/>
    <n v="62.240812031999987"/>
    <x v="1"/>
    <x v="1"/>
    <x v="9"/>
    <x v="26"/>
    <x v="3"/>
  </r>
  <r>
    <x v="666"/>
    <n v="93.51"/>
    <n v="0"/>
    <x v="1354"/>
    <x v="1354"/>
    <n v="40.853396879999998"/>
    <x v="1"/>
    <x v="1"/>
    <x v="9"/>
    <x v="27"/>
    <x v="3"/>
  </r>
  <r>
    <x v="667"/>
    <n v="228.41999999999996"/>
    <n v="0"/>
    <x v="1355"/>
    <x v="1355"/>
    <n v="99.79395695999996"/>
    <x v="1"/>
    <x v="1"/>
    <x v="9"/>
    <x v="28"/>
    <x v="3"/>
  </r>
  <r>
    <x v="668"/>
    <n v="166.53599999999997"/>
    <n v="16.653599999999997"/>
    <x v="1356"/>
    <x v="1356"/>
    <n v="65.481821971199977"/>
    <x v="1"/>
    <x v="1"/>
    <x v="9"/>
    <x v="29"/>
    <x v="3"/>
  </r>
  <r>
    <x v="669"/>
    <n v="389.69600000000003"/>
    <n v="77.939200000000014"/>
    <x v="1357"/>
    <x v="1357"/>
    <n v="136.20280483839997"/>
    <x v="1"/>
    <x v="1"/>
    <x v="9"/>
    <x v="30"/>
    <x v="3"/>
  </r>
  <r>
    <x v="670"/>
    <n v="236.5"/>
    <n v="0"/>
    <x v="1358"/>
    <x v="1358"/>
    <n v="103.32401199999998"/>
    <x v="1"/>
    <x v="1"/>
    <x v="10"/>
    <x v="0"/>
    <x v="3"/>
  </r>
  <r>
    <x v="671"/>
    <n v="385.42"/>
    <n v="0"/>
    <x v="1359"/>
    <x v="1359"/>
    <n v="168.38537295999998"/>
    <x v="1"/>
    <x v="1"/>
    <x v="10"/>
    <x v="1"/>
    <x v="3"/>
  </r>
  <r>
    <x v="672"/>
    <n v="246.45599999999999"/>
    <n v="98.582400000000007"/>
    <x v="1360"/>
    <x v="1360"/>
    <n v="64.604201356799976"/>
    <x v="1"/>
    <x v="1"/>
    <x v="10"/>
    <x v="2"/>
    <x v="3"/>
  </r>
  <r>
    <x v="673"/>
    <n v="112.52000000000001"/>
    <n v="0"/>
    <x v="1361"/>
    <x v="1361"/>
    <n v="49.158637759999991"/>
    <x v="1"/>
    <x v="1"/>
    <x v="10"/>
    <x v="3"/>
    <x v="3"/>
  </r>
  <r>
    <x v="674"/>
    <n v="523.97400000000005"/>
    <n v="78.596100000000007"/>
    <x v="1362"/>
    <x v="1362"/>
    <n v="194.58025997519999"/>
    <x v="1"/>
    <x v="1"/>
    <x v="10"/>
    <x v="4"/>
    <x v="3"/>
  </r>
  <r>
    <x v="675"/>
    <n v="157.95000000000002"/>
    <n v="0"/>
    <x v="1363"/>
    <x v="1363"/>
    <n v="69.006459599999985"/>
    <x v="1"/>
    <x v="1"/>
    <x v="10"/>
    <x v="5"/>
    <x v="3"/>
  </r>
  <r>
    <x v="676"/>
    <n v="142.89000000000001"/>
    <n v="0"/>
    <x v="1364"/>
    <x v="1364"/>
    <n v="62.426926319999993"/>
    <x v="1"/>
    <x v="1"/>
    <x v="10"/>
    <x v="6"/>
    <x v="3"/>
  </r>
  <r>
    <x v="677"/>
    <n v="343.0200000000001"/>
    <n v="205.81200000000004"/>
    <x v="1365"/>
    <x v="1365"/>
    <n v="59.944528704000014"/>
    <x v="1"/>
    <x v="1"/>
    <x v="10"/>
    <x v="7"/>
    <x v="3"/>
  </r>
  <r>
    <x v="678"/>
    <n v="443.988"/>
    <n v="44.398800000000001"/>
    <x v="1366"/>
    <x v="1366"/>
    <n v="174.57572640959998"/>
    <x v="1"/>
    <x v="1"/>
    <x v="10"/>
    <x v="8"/>
    <x v="3"/>
  </r>
  <r>
    <x v="679"/>
    <n v="260.71499999999997"/>
    <n v="130.35749999999999"/>
    <x v="1367"/>
    <x v="1367"/>
    <n v="56.951627459999983"/>
    <x v="1"/>
    <x v="1"/>
    <x v="10"/>
    <x v="9"/>
    <x v="3"/>
  </r>
  <r>
    <x v="680"/>
    <n v="765.85500000000002"/>
    <n v="76.58550000000001"/>
    <x v="1368"/>
    <x v="1368"/>
    <n v="301.13357331599997"/>
    <x v="1"/>
    <x v="1"/>
    <x v="10"/>
    <x v="10"/>
    <x v="3"/>
  </r>
  <r>
    <x v="681"/>
    <n v="195.48"/>
    <n v="19.548000000000002"/>
    <x v="1369"/>
    <x v="1369"/>
    <n v="76.862579615999977"/>
    <x v="1"/>
    <x v="1"/>
    <x v="10"/>
    <x v="11"/>
    <x v="3"/>
  </r>
  <r>
    <x v="682"/>
    <n v="454.41000000000008"/>
    <n v="45.44100000000001"/>
    <x v="1370"/>
    <x v="1370"/>
    <n v="178.673648472"/>
    <x v="1"/>
    <x v="1"/>
    <x v="10"/>
    <x v="12"/>
    <x v="3"/>
  </r>
  <r>
    <x v="683"/>
    <n v="140.19999999999999"/>
    <n v="0"/>
    <x v="1371"/>
    <x v="1371"/>
    <n v="61.251697599999979"/>
    <x v="1"/>
    <x v="1"/>
    <x v="10"/>
    <x v="13"/>
    <x v="3"/>
  </r>
  <r>
    <x v="684"/>
    <n v="144.9"/>
    <n v="0"/>
    <x v="1046"/>
    <x v="1046"/>
    <n v="63.305071199999993"/>
    <x v="1"/>
    <x v="1"/>
    <x v="10"/>
    <x v="14"/>
    <x v="3"/>
  </r>
  <r>
    <x v="685"/>
    <n v="469.67999999999995"/>
    <n v="0"/>
    <x v="1372"/>
    <x v="1372"/>
    <n v="205.19755583999995"/>
    <x v="1"/>
    <x v="1"/>
    <x v="10"/>
    <x v="15"/>
    <x v="3"/>
  </r>
  <r>
    <x v="686"/>
    <n v="139.03199999999998"/>
    <n v="55.612799999999993"/>
    <x v="1373"/>
    <x v="1373"/>
    <n v="36.444847449599983"/>
    <x v="1"/>
    <x v="1"/>
    <x v="10"/>
    <x v="16"/>
    <x v="3"/>
  </r>
  <r>
    <x v="687"/>
    <n v="592.99163999999996"/>
    <n v="1.1859832799999999"/>
    <x v="1374"/>
    <x v="1374"/>
    <n v="258.55278975308727"/>
    <x v="1"/>
    <x v="1"/>
    <x v="10"/>
    <x v="17"/>
    <x v="3"/>
  </r>
  <r>
    <x v="688"/>
    <n v="440.87999999999994"/>
    <n v="0"/>
    <x v="1292"/>
    <x v="1292"/>
    <n v="192.61518143999993"/>
    <x v="1"/>
    <x v="1"/>
    <x v="10"/>
    <x v="18"/>
    <x v="3"/>
  </r>
  <r>
    <x v="689"/>
    <n v="215.45999999999998"/>
    <n v="21.545999999999999"/>
    <x v="1375"/>
    <x v="1375"/>
    <n v="84.718699631999982"/>
    <x v="1"/>
    <x v="1"/>
    <x v="10"/>
    <x v="19"/>
    <x v="3"/>
  </r>
  <r>
    <x v="690"/>
    <n v="126.56"/>
    <n v="25.312000000000001"/>
    <x v="1376"/>
    <x v="1376"/>
    <n v="44.234036223999993"/>
    <x v="1"/>
    <x v="1"/>
    <x v="10"/>
    <x v="20"/>
    <x v="3"/>
  </r>
  <r>
    <x v="691"/>
    <n v="251.96399999999994"/>
    <n v="100.78559999999999"/>
    <x v="1377"/>
    <x v="1377"/>
    <n v="66.048028819199956"/>
    <x v="1"/>
    <x v="1"/>
    <x v="10"/>
    <x v="21"/>
    <x v="3"/>
  </r>
  <r>
    <x v="692"/>
    <n v="173.70000000000002"/>
    <n v="0"/>
    <x v="1378"/>
    <x v="1378"/>
    <n v="75.887445599999992"/>
    <x v="1"/>
    <x v="1"/>
    <x v="10"/>
    <x v="22"/>
    <x v="3"/>
  </r>
  <r>
    <x v="693"/>
    <n v="87.84"/>
    <n v="0"/>
    <x v="1379"/>
    <x v="1379"/>
    <n v="38.376241919999991"/>
    <x v="1"/>
    <x v="1"/>
    <x v="10"/>
    <x v="23"/>
    <x v="3"/>
  </r>
  <r>
    <x v="694"/>
    <n v="420.41999999999996"/>
    <n v="0"/>
    <x v="1380"/>
    <x v="1380"/>
    <n v="183.67645295999995"/>
    <x v="1"/>
    <x v="1"/>
    <x v="10"/>
    <x v="24"/>
    <x v="3"/>
  </r>
  <r>
    <x v="695"/>
    <n v="409.03200000000004"/>
    <n v="81.806400000000011"/>
    <x v="1381"/>
    <x v="1381"/>
    <n v="142.96093793279999"/>
    <x v="1"/>
    <x v="1"/>
    <x v="10"/>
    <x v="25"/>
    <x v="3"/>
  </r>
  <r>
    <x v="696"/>
    <n v="202.09500000000003"/>
    <n v="20.209500000000006"/>
    <x v="1382"/>
    <x v="1382"/>
    <n v="79.46359232399999"/>
    <x v="1"/>
    <x v="1"/>
    <x v="10"/>
    <x v="26"/>
    <x v="3"/>
  </r>
  <r>
    <x v="697"/>
    <n v="513.7704"/>
    <n v="1.0275407999999999"/>
    <x v="1383"/>
    <x v="1383"/>
    <n v="224.01120227016955"/>
    <x v="1"/>
    <x v="1"/>
    <x v="10"/>
    <x v="27"/>
    <x v="3"/>
  </r>
  <r>
    <x v="698"/>
    <n v="173.59200000000001"/>
    <n v="69.436800000000005"/>
    <x v="1384"/>
    <x v="1384"/>
    <n v="45.504157017599994"/>
    <x v="1"/>
    <x v="1"/>
    <x v="10"/>
    <x v="28"/>
    <x v="3"/>
  </r>
  <r>
    <x v="699"/>
    <n v="100.12500000000001"/>
    <n v="50.062500000000007"/>
    <x v="1385"/>
    <x v="1385"/>
    <n v="21.871705499999997"/>
    <x v="1"/>
    <x v="1"/>
    <x v="10"/>
    <x v="29"/>
    <x v="3"/>
  </r>
  <r>
    <x v="700"/>
    <n v="281.82"/>
    <n v="0"/>
    <x v="1386"/>
    <x v="1386"/>
    <n v="123.12377615999996"/>
    <x v="1"/>
    <x v="1"/>
    <x v="11"/>
    <x v="0"/>
    <x v="3"/>
  </r>
  <r>
    <x v="701"/>
    <n v="95.16"/>
    <n v="0"/>
    <x v="1387"/>
    <x v="1387"/>
    <n v="41.57426207999999"/>
    <x v="1"/>
    <x v="1"/>
    <x v="11"/>
    <x v="1"/>
    <x v="3"/>
  </r>
  <r>
    <x v="702"/>
    <n v="257.74200000000008"/>
    <n v="25.774200000000008"/>
    <x v="1388"/>
    <x v="1388"/>
    <n v="101.34394820640001"/>
    <x v="1"/>
    <x v="1"/>
    <x v="11"/>
    <x v="2"/>
    <x v="3"/>
  </r>
  <r>
    <x v="703"/>
    <n v="623.59199999999998"/>
    <n v="249.43680000000001"/>
    <x v="1389"/>
    <x v="1389"/>
    <n v="163.46391701759995"/>
    <x v="1"/>
    <x v="1"/>
    <x v="11"/>
    <x v="3"/>
    <x v="3"/>
  </r>
  <r>
    <x v="704"/>
    <n v="159.19999999999999"/>
    <n v="0"/>
    <x v="1390"/>
    <x v="1390"/>
    <n v="69.552569599999984"/>
    <x v="1"/>
    <x v="1"/>
    <x v="11"/>
    <x v="4"/>
    <x v="3"/>
  </r>
  <r>
    <x v="705"/>
    <n v="599.67600000000004"/>
    <n v="419.77320000000003"/>
    <x v="1391"/>
    <x v="1391"/>
    <n v="78.597374486399985"/>
    <x v="1"/>
    <x v="1"/>
    <x v="11"/>
    <x v="5"/>
    <x v="3"/>
  </r>
  <r>
    <x v="706"/>
    <n v="158.13"/>
    <n v="79.064999999999998"/>
    <x v="1392"/>
    <x v="1392"/>
    <n v="34.54254971999999"/>
    <x v="1"/>
    <x v="1"/>
    <x v="11"/>
    <x v="6"/>
    <x v="3"/>
  </r>
  <r>
    <x v="707"/>
    <n v="97.631999999999991"/>
    <n v="9.7631999999999994"/>
    <x v="1393"/>
    <x v="1393"/>
    <n v="38.388824294399988"/>
    <x v="1"/>
    <x v="1"/>
    <x v="11"/>
    <x v="7"/>
    <x v="3"/>
  </r>
  <r>
    <x v="708"/>
    <n v="224.00280000000001"/>
    <n v="82.881036000000009"/>
    <x v="1394"/>
    <x v="1394"/>
    <n v="61.654405230431983"/>
    <x v="1"/>
    <x v="1"/>
    <x v="11"/>
    <x v="8"/>
    <x v="3"/>
  </r>
  <r>
    <x v="709"/>
    <n v="131.09550000000002"/>
    <n v="61.614885000000008"/>
    <x v="1395"/>
    <x v="1395"/>
    <n v="30.355246926119996"/>
    <x v="1"/>
    <x v="1"/>
    <x v="11"/>
    <x v="9"/>
    <x v="3"/>
  </r>
  <r>
    <x v="710"/>
    <n v="331.0200000000001"/>
    <n v="0"/>
    <x v="1396"/>
    <x v="1396"/>
    <n v="144.61866576"/>
    <x v="1"/>
    <x v="1"/>
    <x v="11"/>
    <x v="10"/>
    <x v="3"/>
  </r>
  <r>
    <x v="711"/>
    <n v="933.40139999999985"/>
    <n v="158.67823799999999"/>
    <x v="1397"/>
    <x v="1397"/>
    <n v="338.46725279985588"/>
    <x v="1"/>
    <x v="1"/>
    <x v="11"/>
    <x v="11"/>
    <x v="3"/>
  </r>
  <r>
    <x v="712"/>
    <n v="267.38099999999997"/>
    <n v="26.738099999999999"/>
    <x v="1398"/>
    <x v="1398"/>
    <n v="105.13399529519997"/>
    <x v="1"/>
    <x v="1"/>
    <x v="11"/>
    <x v="12"/>
    <x v="3"/>
  </r>
  <r>
    <x v="713"/>
    <n v="253.32000000000005"/>
    <n v="0"/>
    <x v="1399"/>
    <x v="1399"/>
    <n v="110.67246816000001"/>
    <x v="1"/>
    <x v="1"/>
    <x v="11"/>
    <x v="13"/>
    <x v="3"/>
  </r>
  <r>
    <x v="714"/>
    <n v="382.5"/>
    <n v="153"/>
    <x v="1400"/>
    <x v="1400"/>
    <n v="100.26579599999998"/>
    <x v="1"/>
    <x v="1"/>
    <x v="11"/>
    <x v="14"/>
    <x v="3"/>
  </r>
  <r>
    <x v="715"/>
    <n v="205.79999999999998"/>
    <n v="0"/>
    <x v="1294"/>
    <x v="1294"/>
    <n v="89.911550399999967"/>
    <x v="1"/>
    <x v="1"/>
    <x v="11"/>
    <x v="15"/>
    <x v="3"/>
  </r>
  <r>
    <x v="716"/>
    <n v="205.4025"/>
    <n v="30.810375000000001"/>
    <x v="1401"/>
    <x v="1401"/>
    <n v="76.277204306999991"/>
    <x v="1"/>
    <x v="1"/>
    <x v="11"/>
    <x v="16"/>
    <x v="3"/>
  </r>
  <r>
    <x v="717"/>
    <n v="137.24"/>
    <n v="27.448000000000004"/>
    <x v="1402"/>
    <x v="1402"/>
    <n v="47.966807295999992"/>
    <x v="1"/>
    <x v="1"/>
    <x v="11"/>
    <x v="17"/>
    <x v="3"/>
  </r>
  <r>
    <x v="718"/>
    <n v="344.22"/>
    <n v="137.68800000000002"/>
    <x v="1403"/>
    <x v="1403"/>
    <n v="90.231352415999979"/>
    <x v="1"/>
    <x v="1"/>
    <x v="11"/>
    <x v="18"/>
    <x v="3"/>
  </r>
  <r>
    <x v="719"/>
    <n v="336.08000000000004"/>
    <n v="67.216000000000008"/>
    <x v="1404"/>
    <x v="1404"/>
    <n v="117.46345523199999"/>
    <x v="1"/>
    <x v="1"/>
    <x v="11"/>
    <x v="19"/>
    <x v="3"/>
  </r>
  <r>
    <x v="720"/>
    <n v="341.6"/>
    <n v="0"/>
    <x v="1405"/>
    <x v="1405"/>
    <n v="149.24094079999998"/>
    <x v="1"/>
    <x v="1"/>
    <x v="11"/>
    <x v="20"/>
    <x v="3"/>
  </r>
  <r>
    <x v="721"/>
    <n v="145.1"/>
    <n v="0"/>
    <x v="1406"/>
    <x v="1406"/>
    <n v="63.392448799999983"/>
    <x v="1"/>
    <x v="1"/>
    <x v="11"/>
    <x v="21"/>
    <x v="3"/>
  </r>
  <r>
    <x v="722"/>
    <n v="366.71999999999997"/>
    <n v="0"/>
    <x v="1407"/>
    <x v="1407"/>
    <n v="160.21556735999997"/>
    <x v="1"/>
    <x v="1"/>
    <x v="11"/>
    <x v="22"/>
    <x v="3"/>
  </r>
  <r>
    <x v="723"/>
    <n v="158.10000000000002"/>
    <n v="0"/>
    <x v="1408"/>
    <x v="1408"/>
    <n v="69.07199279999999"/>
    <x v="1"/>
    <x v="1"/>
    <x v="11"/>
    <x v="23"/>
    <x v="3"/>
  </r>
  <r>
    <x v="724"/>
    <n v="637.89599999999996"/>
    <n v="191.36879999999999"/>
    <x v="1409"/>
    <x v="1409"/>
    <n v="195.08237535359996"/>
    <x v="1"/>
    <x v="1"/>
    <x v="11"/>
    <x v="24"/>
    <x v="3"/>
  </r>
  <r>
    <x v="725"/>
    <n v="248.84999999999997"/>
    <n v="62.212499999999991"/>
    <x v="1410"/>
    <x v="1410"/>
    <n v="81.539684099999974"/>
    <x v="1"/>
    <x v="1"/>
    <x v="11"/>
    <x v="25"/>
    <x v="3"/>
  </r>
  <r>
    <x v="726"/>
    <n v="302.67"/>
    <n v="0"/>
    <x v="1411"/>
    <x v="1411"/>
    <n v="132.23289095999999"/>
    <x v="1"/>
    <x v="1"/>
    <x v="11"/>
    <x v="26"/>
    <x v="3"/>
  </r>
  <r>
    <x v="727"/>
    <n v="371.79"/>
    <n v="0"/>
    <x v="1412"/>
    <x v="1412"/>
    <n v="162.43058951999998"/>
    <x v="1"/>
    <x v="1"/>
    <x v="11"/>
    <x v="27"/>
    <x v="3"/>
  </r>
  <r>
    <x v="728"/>
    <n v="461.36250000000007"/>
    <n v="115.34062500000002"/>
    <x v="1413"/>
    <x v="1413"/>
    <n v="151.17280492499998"/>
    <x v="1"/>
    <x v="1"/>
    <x v="11"/>
    <x v="28"/>
    <x v="3"/>
  </r>
  <r>
    <x v="729"/>
    <n v="246.48000000000002"/>
    <n v="0"/>
    <x v="1414"/>
    <x v="1034"/>
    <n v="107.68415423999998"/>
    <x v="1"/>
    <x v="1"/>
    <x v="11"/>
    <x v="29"/>
    <x v="3"/>
  </r>
  <r>
    <x v="730"/>
    <n v="237.60000000000002"/>
    <n v="0"/>
    <x v="1415"/>
    <x v="1414"/>
    <n v="103.80458879999999"/>
    <x v="1"/>
    <x v="1"/>
    <x v="11"/>
    <x v="30"/>
    <x v="3"/>
  </r>
  <r>
    <x v="0"/>
    <n v="100.43999999999998"/>
    <n v="0"/>
    <x v="1416"/>
    <x v="1415"/>
    <n v="43.881030719999984"/>
    <x v="2"/>
    <x v="0"/>
    <x v="0"/>
    <x v="0"/>
    <x v="0"/>
  </r>
  <r>
    <x v="1"/>
    <n v="117.39599999999999"/>
    <n v="46.958399999999997"/>
    <x v="1417"/>
    <x v="1416"/>
    <n v="30.773342188799987"/>
    <x v="2"/>
    <x v="0"/>
    <x v="0"/>
    <x v="1"/>
    <x v="0"/>
  </r>
  <r>
    <x v="2"/>
    <n v="96.75"/>
    <n v="0"/>
    <x v="1418"/>
    <x v="1417"/>
    <n v="42.268913999999988"/>
    <x v="2"/>
    <x v="0"/>
    <x v="0"/>
    <x v="2"/>
    <x v="0"/>
  </r>
  <r>
    <x v="3"/>
    <n v="123.12"/>
    <n v="0"/>
    <x v="1419"/>
    <x v="1418"/>
    <n v="53.789650559999991"/>
    <x v="2"/>
    <x v="0"/>
    <x v="0"/>
    <x v="3"/>
    <x v="0"/>
  </r>
  <r>
    <x v="4"/>
    <n v="118.19999999999999"/>
    <n v="59.099999999999994"/>
    <x v="1420"/>
    <x v="1419"/>
    <n v="25.820080799999992"/>
    <x v="2"/>
    <x v="0"/>
    <x v="0"/>
    <x v="4"/>
    <x v="0"/>
  </r>
  <r>
    <x v="5"/>
    <n v="34.200000000000003"/>
    <n v="0"/>
    <x v="1421"/>
    <x v="1420"/>
    <n v="14.941569599999998"/>
    <x v="2"/>
    <x v="0"/>
    <x v="0"/>
    <x v="5"/>
    <x v="0"/>
  </r>
  <r>
    <x v="6"/>
    <n v="54.224000000000004"/>
    <n v="10.844800000000001"/>
    <x v="1422"/>
    <x v="1421"/>
    <n v="18.951851929599997"/>
    <x v="2"/>
    <x v="0"/>
    <x v="0"/>
    <x v="6"/>
    <x v="0"/>
  </r>
  <r>
    <x v="7"/>
    <n v="182.72"/>
    <n v="0"/>
    <x v="1423"/>
    <x v="1422"/>
    <n v="79.828175359999989"/>
    <x v="2"/>
    <x v="0"/>
    <x v="0"/>
    <x v="7"/>
    <x v="0"/>
  </r>
  <r>
    <x v="8"/>
    <n v="130.94400000000002"/>
    <n v="78.566400000000002"/>
    <x v="1424"/>
    <x v="1423"/>
    <n v="22.883144908800002"/>
    <x v="2"/>
    <x v="0"/>
    <x v="0"/>
    <x v="8"/>
    <x v="0"/>
  </r>
  <r>
    <x v="9"/>
    <n v="87.84"/>
    <n v="0"/>
    <x v="1379"/>
    <x v="1379"/>
    <n v="38.376241919999991"/>
    <x v="2"/>
    <x v="0"/>
    <x v="0"/>
    <x v="9"/>
    <x v="0"/>
  </r>
  <r>
    <x v="10"/>
    <n v="81.66"/>
    <n v="0"/>
    <x v="1425"/>
    <x v="1424"/>
    <n v="35.676274079999992"/>
    <x v="2"/>
    <x v="0"/>
    <x v="0"/>
    <x v="10"/>
    <x v="0"/>
  </r>
  <r>
    <x v="11"/>
    <n v="93.555000000000021"/>
    <n v="65.488500000000016"/>
    <x v="1426"/>
    <x v="1425"/>
    <n v="12.261917051999999"/>
    <x v="2"/>
    <x v="0"/>
    <x v="0"/>
    <x v="11"/>
    <x v="0"/>
  </r>
  <r>
    <x v="12"/>
    <n v="123.12"/>
    <n v="0"/>
    <x v="1419"/>
    <x v="1418"/>
    <n v="53.789650559999991"/>
    <x v="2"/>
    <x v="0"/>
    <x v="0"/>
    <x v="12"/>
    <x v="0"/>
  </r>
  <r>
    <x v="13"/>
    <n v="122.94000000000001"/>
    <n v="0"/>
    <x v="1029"/>
    <x v="1029"/>
    <n v="53.711010719999997"/>
    <x v="2"/>
    <x v="0"/>
    <x v="0"/>
    <x v="13"/>
    <x v="0"/>
  </r>
  <r>
    <x v="14"/>
    <n v="147.98700000000002"/>
    <n v="14.798700000000004"/>
    <x v="1427"/>
    <x v="1426"/>
    <n v="58.188370010399993"/>
    <x v="2"/>
    <x v="0"/>
    <x v="0"/>
    <x v="14"/>
    <x v="0"/>
  </r>
  <r>
    <x v="15"/>
    <n v="412.02"/>
    <n v="0"/>
    <x v="1428"/>
    <x v="1427"/>
    <n v="180.00659375999993"/>
    <x v="2"/>
    <x v="0"/>
    <x v="0"/>
    <x v="15"/>
    <x v="0"/>
  </r>
  <r>
    <x v="16"/>
    <n v="252.03779999999995"/>
    <n v="42.846425999999994"/>
    <x v="1429"/>
    <x v="1428"/>
    <n v="91.393201004111958"/>
    <x v="2"/>
    <x v="0"/>
    <x v="0"/>
    <x v="16"/>
    <x v="0"/>
  </r>
  <r>
    <x v="17"/>
    <n v="252"/>
    <n v="0"/>
    <x v="1430"/>
    <x v="1429"/>
    <n v="110.09577599999997"/>
    <x v="2"/>
    <x v="0"/>
    <x v="0"/>
    <x v="17"/>
    <x v="0"/>
  </r>
  <r>
    <x v="18"/>
    <n v="65.555700000000016"/>
    <n v="30.81117900000001"/>
    <x v="1431"/>
    <x v="1430"/>
    <n v="15.179464290647999"/>
    <x v="2"/>
    <x v="0"/>
    <x v="0"/>
    <x v="18"/>
    <x v="0"/>
  </r>
  <r>
    <x v="19"/>
    <n v="121.10400000000003"/>
    <n v="84.772800000000018"/>
    <x v="1432"/>
    <x v="1431"/>
    <n v="15.8726653056"/>
    <x v="2"/>
    <x v="0"/>
    <x v="0"/>
    <x v="19"/>
    <x v="0"/>
  </r>
  <r>
    <x v="20"/>
    <n v="116.88"/>
    <n v="0"/>
    <x v="1433"/>
    <x v="1432"/>
    <n v="51.063469439999992"/>
    <x v="2"/>
    <x v="0"/>
    <x v="0"/>
    <x v="20"/>
    <x v="0"/>
  </r>
  <r>
    <x v="21"/>
    <n v="103.56"/>
    <n v="0"/>
    <x v="1434"/>
    <x v="1433"/>
    <n v="45.244121279999995"/>
    <x v="2"/>
    <x v="0"/>
    <x v="0"/>
    <x v="21"/>
    <x v="0"/>
  </r>
  <r>
    <x v="22"/>
    <n v="98.4"/>
    <n v="0"/>
    <x v="1435"/>
    <x v="1434"/>
    <n v="42.989779199999994"/>
    <x v="2"/>
    <x v="0"/>
    <x v="0"/>
    <x v="22"/>
    <x v="0"/>
  </r>
  <r>
    <x v="23"/>
    <n v="144.9"/>
    <n v="0"/>
    <x v="1046"/>
    <x v="1046"/>
    <n v="63.305071199999993"/>
    <x v="2"/>
    <x v="0"/>
    <x v="0"/>
    <x v="23"/>
    <x v="0"/>
  </r>
  <r>
    <x v="24"/>
    <n v="111.72"/>
    <n v="0"/>
    <x v="1436"/>
    <x v="1435"/>
    <n v="48.809127359999991"/>
    <x v="2"/>
    <x v="0"/>
    <x v="0"/>
    <x v="24"/>
    <x v="0"/>
  </r>
  <r>
    <x v="25"/>
    <n v="61.620000000000005"/>
    <n v="0"/>
    <x v="1437"/>
    <x v="1436"/>
    <n v="26.921038559999996"/>
    <x v="2"/>
    <x v="0"/>
    <x v="0"/>
    <x v="25"/>
    <x v="0"/>
  </r>
  <r>
    <x v="26"/>
    <n v="43.95"/>
    <n v="0"/>
    <x v="1438"/>
    <x v="1437"/>
    <n v="19.201227599999996"/>
    <x v="2"/>
    <x v="0"/>
    <x v="0"/>
    <x v="26"/>
    <x v="0"/>
  </r>
  <r>
    <x v="27"/>
    <n v="95.003999999999991"/>
    <n v="38.001599999999996"/>
    <x v="1439"/>
    <x v="1438"/>
    <n v="24.903664531199993"/>
    <x v="2"/>
    <x v="0"/>
    <x v="0"/>
    <x v="27"/>
    <x v="0"/>
  </r>
  <r>
    <x v="28"/>
    <n v="25.47"/>
    <n v="0"/>
    <x v="1440"/>
    <x v="1439"/>
    <n v="11.127537359999998"/>
    <x v="2"/>
    <x v="0"/>
    <x v="0"/>
    <x v="28"/>
    <x v="0"/>
  </r>
  <r>
    <x v="29"/>
    <n v="138.96000000000004"/>
    <n v="0"/>
    <x v="1441"/>
    <x v="1440"/>
    <n v="60.70995648000001"/>
    <x v="2"/>
    <x v="0"/>
    <x v="0"/>
    <x v="29"/>
    <x v="0"/>
  </r>
  <r>
    <x v="30"/>
    <n v="158.22000000000003"/>
    <n v="15.822000000000003"/>
    <x v="1442"/>
    <x v="1441"/>
    <n v="62.21197742399999"/>
    <x v="2"/>
    <x v="0"/>
    <x v="0"/>
    <x v="30"/>
    <x v="0"/>
  </r>
  <r>
    <x v="31"/>
    <n v="211.05"/>
    <n v="0"/>
    <x v="1443"/>
    <x v="1442"/>
    <n v="92.205212399999979"/>
    <x v="2"/>
    <x v="0"/>
    <x v="1"/>
    <x v="0"/>
    <x v="0"/>
  </r>
  <r>
    <x v="32"/>
    <n v="96.552000000000007"/>
    <n v="38.620800000000003"/>
    <x v="1444"/>
    <x v="1443"/>
    <n v="25.309446105599999"/>
    <x v="2"/>
    <x v="0"/>
    <x v="1"/>
    <x v="1"/>
    <x v="0"/>
  </r>
  <r>
    <x v="33"/>
    <n v="111"/>
    <n v="0"/>
    <x v="1445"/>
    <x v="1444"/>
    <n v="48.494567999999994"/>
    <x v="2"/>
    <x v="0"/>
    <x v="1"/>
    <x v="2"/>
    <x v="0"/>
  </r>
  <r>
    <x v="34"/>
    <n v="114.86400000000002"/>
    <n v="68.918400000000005"/>
    <x v="1446"/>
    <x v="1445"/>
    <n v="20.073081292800001"/>
    <x v="2"/>
    <x v="0"/>
    <x v="1"/>
    <x v="3"/>
    <x v="0"/>
  </r>
  <r>
    <x v="35"/>
    <n v="94.192000000000007"/>
    <n v="56.5152"/>
    <x v="1447"/>
    <x v="1446"/>
    <n v="16.460541798399998"/>
    <x v="2"/>
    <x v="0"/>
    <x v="1"/>
    <x v="4"/>
    <x v="0"/>
  </r>
  <r>
    <x v="36"/>
    <n v="114.78000000000002"/>
    <n v="0"/>
    <x v="1448"/>
    <x v="1447"/>
    <n v="50.146004639999994"/>
    <x v="2"/>
    <x v="0"/>
    <x v="1"/>
    <x v="5"/>
    <x v="0"/>
  </r>
  <r>
    <x v="37"/>
    <n v="47.039999999999992"/>
    <n v="0"/>
    <x v="1449"/>
    <x v="1448"/>
    <n v="20.551211519999992"/>
    <x v="2"/>
    <x v="0"/>
    <x v="1"/>
    <x v="6"/>
    <x v="0"/>
  </r>
  <r>
    <x v="38"/>
    <n v="211.41"/>
    <n v="0"/>
    <x v="1450"/>
    <x v="1449"/>
    <n v="92.362492079999981"/>
    <x v="2"/>
    <x v="0"/>
    <x v="1"/>
    <x v="7"/>
    <x v="0"/>
  </r>
  <r>
    <x v="39"/>
    <n v="42.03"/>
    <n v="0"/>
    <x v="1451"/>
    <x v="1450"/>
    <n v="18.362402639999996"/>
    <x v="2"/>
    <x v="0"/>
    <x v="1"/>
    <x v="8"/>
    <x v="0"/>
  </r>
  <r>
    <x v="40"/>
    <n v="92.43"/>
    <n v="0"/>
    <x v="1452"/>
    <x v="1451"/>
    <n v="40.381557839999992"/>
    <x v="2"/>
    <x v="0"/>
    <x v="1"/>
    <x v="9"/>
    <x v="0"/>
  </r>
  <r>
    <x v="41"/>
    <n v="55.17"/>
    <n v="0"/>
    <x v="1453"/>
    <x v="1452"/>
    <n v="24.103110959999995"/>
    <x v="2"/>
    <x v="0"/>
    <x v="1"/>
    <x v="10"/>
    <x v="0"/>
  </r>
  <r>
    <x v="42"/>
    <n v="46.5"/>
    <n v="0"/>
    <x v="1454"/>
    <x v="1453"/>
    <n v="20.315291999999996"/>
    <x v="2"/>
    <x v="0"/>
    <x v="1"/>
    <x v="11"/>
    <x v="0"/>
  </r>
  <r>
    <x v="43"/>
    <n v="221.50800000000001"/>
    <n v="22.150800000000004"/>
    <x v="1455"/>
    <x v="1454"/>
    <n v="87.096768393599987"/>
    <x v="2"/>
    <x v="0"/>
    <x v="1"/>
    <x v="12"/>
    <x v="0"/>
  </r>
  <r>
    <x v="44"/>
    <n v="206.38800000000001"/>
    <n v="20.638800000000003"/>
    <x v="1456"/>
    <x v="1455"/>
    <n v="81.151596489599982"/>
    <x v="2"/>
    <x v="0"/>
    <x v="1"/>
    <x v="13"/>
    <x v="0"/>
  </r>
  <r>
    <x v="45"/>
    <n v="85.541399999999996"/>
    <n v="23.096178000000002"/>
    <x v="1457"/>
    <x v="1456"/>
    <n v="27.281568149135992"/>
    <x v="2"/>
    <x v="0"/>
    <x v="1"/>
    <x v="14"/>
    <x v="0"/>
  </r>
  <r>
    <x v="46"/>
    <n v="159.88"/>
    <n v="0"/>
    <x v="1458"/>
    <x v="1457"/>
    <n v="69.849653439999983"/>
    <x v="2"/>
    <x v="0"/>
    <x v="1"/>
    <x v="15"/>
    <x v="0"/>
  </r>
  <r>
    <x v="47"/>
    <n v="137.79"/>
    <n v="0"/>
    <x v="1459"/>
    <x v="1458"/>
    <n v="60.198797519999985"/>
    <x v="2"/>
    <x v="0"/>
    <x v="1"/>
    <x v="16"/>
    <x v="0"/>
  </r>
  <r>
    <x v="48"/>
    <n v="60.96"/>
    <n v="0"/>
    <x v="1460"/>
    <x v="1459"/>
    <n v="26.632692479999996"/>
    <x v="2"/>
    <x v="0"/>
    <x v="1"/>
    <x v="17"/>
    <x v="0"/>
  </r>
  <r>
    <x v="49"/>
    <n v="132.84"/>
    <n v="0"/>
    <x v="1461"/>
    <x v="1460"/>
    <n v="58.036201919999989"/>
    <x v="2"/>
    <x v="0"/>
    <x v="1"/>
    <x v="18"/>
    <x v="0"/>
  </r>
  <r>
    <x v="50"/>
    <n v="149.82000000000002"/>
    <n v="0"/>
    <x v="1462"/>
    <x v="1461"/>
    <n v="65.45456016"/>
    <x v="2"/>
    <x v="0"/>
    <x v="1"/>
    <x v="19"/>
    <x v="0"/>
  </r>
  <r>
    <x v="51"/>
    <n v="146.1"/>
    <n v="0"/>
    <x v="1463"/>
    <x v="1462"/>
    <n v="63.829336799999979"/>
    <x v="2"/>
    <x v="0"/>
    <x v="1"/>
    <x v="20"/>
    <x v="0"/>
  </r>
  <r>
    <x v="52"/>
    <n v="114.52799999999999"/>
    <n v="68.716799999999992"/>
    <x v="1464"/>
    <x v="1463"/>
    <n v="20.014363545599995"/>
    <x v="2"/>
    <x v="0"/>
    <x v="1"/>
    <x v="21"/>
    <x v="0"/>
  </r>
  <r>
    <x v="53"/>
    <n v="254.87999999999997"/>
    <n v="50.975999999999999"/>
    <x v="1465"/>
    <x v="1464"/>
    <n v="89.083210751999971"/>
    <x v="2"/>
    <x v="0"/>
    <x v="1"/>
    <x v="22"/>
    <x v="0"/>
  </r>
  <r>
    <x v="54"/>
    <n v="28.96"/>
    <n v="0"/>
    <x v="1466"/>
    <x v="1465"/>
    <n v="12.652276479999998"/>
    <x v="2"/>
    <x v="0"/>
    <x v="1"/>
    <x v="23"/>
    <x v="0"/>
  </r>
  <r>
    <x v="55"/>
    <n v="128.80000000000001"/>
    <n v="0"/>
    <x v="1467"/>
    <x v="1466"/>
    <n v="56.271174399999992"/>
    <x v="2"/>
    <x v="0"/>
    <x v="1"/>
    <x v="24"/>
    <x v="0"/>
  </r>
  <r>
    <x v="56"/>
    <n v="156.6"/>
    <n v="0"/>
    <x v="1468"/>
    <x v="1467"/>
    <n v="68.416660799999988"/>
    <x v="2"/>
    <x v="0"/>
    <x v="1"/>
    <x v="25"/>
    <x v="0"/>
  </r>
  <r>
    <x v="57"/>
    <n v="64.38"/>
    <n v="0"/>
    <x v="1469"/>
    <x v="1468"/>
    <n v="28.126849439999994"/>
    <x v="2"/>
    <x v="0"/>
    <x v="1"/>
    <x v="26"/>
    <x v="0"/>
  </r>
  <r>
    <x v="58"/>
    <n v="187.51500000000001"/>
    <n v="46.878750000000004"/>
    <x v="1470"/>
    <x v="1469"/>
    <n v="61.442289989999992"/>
    <x v="2"/>
    <x v="0"/>
    <x v="1"/>
    <x v="27"/>
    <x v="0"/>
  </r>
  <r>
    <x v="59"/>
    <n v="103.584"/>
    <n v="17.609280000000002"/>
    <x v="1471"/>
    <x v="1470"/>
    <n v="37.561323471359991"/>
    <x v="2"/>
    <x v="0"/>
    <x v="2"/>
    <x v="0"/>
    <x v="0"/>
  </r>
  <r>
    <x v="60"/>
    <n v="109.65"/>
    <n v="0"/>
    <x v="1472"/>
    <x v="1471"/>
    <n v="47.90476919999999"/>
    <x v="2"/>
    <x v="0"/>
    <x v="2"/>
    <x v="1"/>
    <x v="0"/>
  </r>
  <r>
    <x v="61"/>
    <n v="134.97"/>
    <n v="0"/>
    <x v="1473"/>
    <x v="1472"/>
    <n v="58.966773359999983"/>
    <x v="2"/>
    <x v="0"/>
    <x v="2"/>
    <x v="2"/>
    <x v="0"/>
  </r>
  <r>
    <x v="62"/>
    <n v="421.1"/>
    <n v="0"/>
    <x v="1474"/>
    <x v="1473"/>
    <n v="183.97353679999998"/>
    <x v="2"/>
    <x v="0"/>
    <x v="2"/>
    <x v="3"/>
    <x v="0"/>
  </r>
  <r>
    <x v="63"/>
    <n v="165.60000000000002"/>
    <n v="33.120000000000005"/>
    <x v="1475"/>
    <x v="1474"/>
    <n v="57.878922239999994"/>
    <x v="2"/>
    <x v="0"/>
    <x v="2"/>
    <x v="4"/>
    <x v="0"/>
  </r>
  <r>
    <x v="64"/>
    <n v="130.62"/>
    <n v="0"/>
    <x v="1476"/>
    <x v="1475"/>
    <n v="57.066310559999991"/>
    <x v="2"/>
    <x v="0"/>
    <x v="2"/>
    <x v="5"/>
    <x v="0"/>
  </r>
  <r>
    <x v="65"/>
    <n v="28.68"/>
    <n v="0"/>
    <x v="1477"/>
    <x v="1476"/>
    <n v="12.529947839999997"/>
    <x v="2"/>
    <x v="0"/>
    <x v="2"/>
    <x v="6"/>
    <x v="0"/>
  </r>
  <r>
    <x v="66"/>
    <n v="158.40000000000003"/>
    <n v="31.680000000000007"/>
    <x v="1478"/>
    <x v="1477"/>
    <n v="55.362447359999997"/>
    <x v="2"/>
    <x v="0"/>
    <x v="2"/>
    <x v="7"/>
    <x v="0"/>
  </r>
  <r>
    <x v="67"/>
    <n v="67.44"/>
    <n v="0"/>
    <x v="1479"/>
    <x v="1478"/>
    <n v="29.463726719999993"/>
    <x v="2"/>
    <x v="0"/>
    <x v="2"/>
    <x v="8"/>
    <x v="0"/>
  </r>
  <r>
    <x v="68"/>
    <n v="153.42000000000002"/>
    <n v="76.710000000000008"/>
    <x v="1480"/>
    <x v="1479"/>
    <n v="33.513678479999996"/>
    <x v="2"/>
    <x v="0"/>
    <x v="2"/>
    <x v="9"/>
    <x v="0"/>
  </r>
  <r>
    <x v="69"/>
    <n v="146.90520000000001"/>
    <n v="39.664404000000005"/>
    <x v="1481"/>
    <x v="1480"/>
    <n v="46.852216882847991"/>
    <x v="2"/>
    <x v="0"/>
    <x v="2"/>
    <x v="10"/>
    <x v="0"/>
  </r>
  <r>
    <x v="70"/>
    <n v="139.76999999999998"/>
    <n v="0"/>
    <x v="1482"/>
    <x v="1481"/>
    <n v="61.063835759999982"/>
    <x v="2"/>
    <x v="0"/>
    <x v="2"/>
    <x v="11"/>
    <x v="0"/>
  </r>
  <r>
    <x v="71"/>
    <n v="248.57"/>
    <n v="0"/>
    <x v="1483"/>
    <x v="1482"/>
    <n v="108.59725015999999"/>
    <x v="2"/>
    <x v="0"/>
    <x v="2"/>
    <x v="12"/>
    <x v="0"/>
  </r>
  <r>
    <x v="72"/>
    <n v="221.56800000000004"/>
    <n v="132.94080000000002"/>
    <x v="1484"/>
    <x v="1483"/>
    <n v="38.720160153599998"/>
    <x v="2"/>
    <x v="0"/>
    <x v="2"/>
    <x v="13"/>
    <x v="0"/>
  </r>
  <r>
    <x v="73"/>
    <n v="77"/>
    <n v="0"/>
    <x v="1485"/>
    <x v="1484"/>
    <n v="33.640375999999996"/>
    <x v="2"/>
    <x v="0"/>
    <x v="2"/>
    <x v="14"/>
    <x v="0"/>
  </r>
  <r>
    <x v="74"/>
    <n v="174.83999999999997"/>
    <n v="0"/>
    <x v="1486"/>
    <x v="1485"/>
    <n v="76.385497919999978"/>
    <x v="2"/>
    <x v="0"/>
    <x v="2"/>
    <x v="15"/>
    <x v="0"/>
  </r>
  <r>
    <x v="75"/>
    <n v="95.04"/>
    <n v="0"/>
    <x v="1487"/>
    <x v="1486"/>
    <n v="41.521835519999996"/>
    <x v="2"/>
    <x v="0"/>
    <x v="2"/>
    <x v="16"/>
    <x v="0"/>
  </r>
  <r>
    <x v="76"/>
    <n v="289.34999999999997"/>
    <n v="0"/>
    <x v="1488"/>
    <x v="1487"/>
    <n v="126.41354279999995"/>
    <x v="2"/>
    <x v="0"/>
    <x v="2"/>
    <x v="17"/>
    <x v="0"/>
  </r>
  <r>
    <x v="77"/>
    <n v="40.679999999999993"/>
    <n v="0"/>
    <x v="1489"/>
    <x v="1488"/>
    <n v="17.772603839999995"/>
    <x v="2"/>
    <x v="0"/>
    <x v="2"/>
    <x v="18"/>
    <x v="0"/>
  </r>
  <r>
    <x v="78"/>
    <n v="110.28"/>
    <n v="55.14"/>
    <x v="1490"/>
    <x v="1489"/>
    <n v="24.090004319999995"/>
    <x v="2"/>
    <x v="0"/>
    <x v="2"/>
    <x v="19"/>
    <x v="0"/>
  </r>
  <r>
    <x v="79"/>
    <n v="124.33800000000002"/>
    <n v="58.438860000000012"/>
    <x v="1491"/>
    <x v="1490"/>
    <n v="28.790543476320003"/>
    <x v="2"/>
    <x v="0"/>
    <x v="2"/>
    <x v="20"/>
    <x v="0"/>
  </r>
  <r>
    <x v="80"/>
    <n v="325.92000000000007"/>
    <n v="0"/>
    <x v="1492"/>
    <x v="1491"/>
    <n v="142.39053695999999"/>
    <x v="2"/>
    <x v="0"/>
    <x v="2"/>
    <x v="21"/>
    <x v="0"/>
  </r>
  <r>
    <x v="81"/>
    <n v="49.44"/>
    <n v="0"/>
    <x v="1493"/>
    <x v="1492"/>
    <n v="21.599742719999995"/>
    <x v="2"/>
    <x v="0"/>
    <x v="2"/>
    <x v="22"/>
    <x v="0"/>
  </r>
  <r>
    <x v="82"/>
    <n v="59.399999999999991"/>
    <n v="0"/>
    <x v="1494"/>
    <x v="1493"/>
    <n v="25.951147199999991"/>
    <x v="2"/>
    <x v="0"/>
    <x v="2"/>
    <x v="23"/>
    <x v="0"/>
  </r>
  <r>
    <x v="83"/>
    <n v="563.42999999999984"/>
    <n v="169.02899999999994"/>
    <x v="1495"/>
    <x v="1494"/>
    <n v="172.30906408799993"/>
    <x v="2"/>
    <x v="0"/>
    <x v="2"/>
    <x v="24"/>
    <x v="0"/>
  </r>
  <r>
    <x v="84"/>
    <n v="48.712000000000003"/>
    <n v="9.7424000000000017"/>
    <x v="1496"/>
    <x v="1495"/>
    <n v="17.025350604799996"/>
    <x v="2"/>
    <x v="0"/>
    <x v="2"/>
    <x v="25"/>
    <x v="0"/>
  </r>
  <r>
    <x v="85"/>
    <n v="137.31"/>
    <n v="0"/>
    <x v="961"/>
    <x v="961"/>
    <n v="59.989091279999982"/>
    <x v="2"/>
    <x v="0"/>
    <x v="2"/>
    <x v="26"/>
    <x v="0"/>
  </r>
  <r>
    <x v="86"/>
    <n v="34.019999999999996"/>
    <n v="0"/>
    <x v="1497"/>
    <x v="1496"/>
    <n v="14.862929759999995"/>
    <x v="2"/>
    <x v="0"/>
    <x v="2"/>
    <x v="27"/>
    <x v="0"/>
  </r>
  <r>
    <x v="87"/>
    <n v="107.1"/>
    <n v="0"/>
    <x v="1498"/>
    <x v="1497"/>
    <n v="46.790704799999986"/>
    <x v="2"/>
    <x v="0"/>
    <x v="2"/>
    <x v="28"/>
    <x v="0"/>
  </r>
  <r>
    <x v="88"/>
    <n v="109.80000000000001"/>
    <n v="0"/>
    <x v="1043"/>
    <x v="1043"/>
    <n v="47.970302399999994"/>
    <x v="2"/>
    <x v="0"/>
    <x v="2"/>
    <x v="29"/>
    <x v="0"/>
  </r>
  <r>
    <x v="89"/>
    <n v="124.32"/>
    <n v="0"/>
    <x v="1499"/>
    <x v="1498"/>
    <n v="54.313916159999984"/>
    <x v="2"/>
    <x v="0"/>
    <x v="2"/>
    <x v="30"/>
    <x v="0"/>
  </r>
  <r>
    <x v="90"/>
    <n v="98.460000000000022"/>
    <n v="0"/>
    <x v="1500"/>
    <x v="1499"/>
    <n v="43.015992480000001"/>
    <x v="2"/>
    <x v="0"/>
    <x v="3"/>
    <x v="0"/>
    <x v="1"/>
  </r>
  <r>
    <x v="91"/>
    <n v="69.515999999999991"/>
    <n v="27.806399999999996"/>
    <x v="1501"/>
    <x v="1500"/>
    <n v="18.222423724799992"/>
    <x v="2"/>
    <x v="0"/>
    <x v="3"/>
    <x v="1"/>
    <x v="1"/>
  </r>
  <r>
    <x v="92"/>
    <n v="54.384000000000007"/>
    <n v="10.876800000000003"/>
    <x v="1502"/>
    <x v="1501"/>
    <n v="19.007773593599996"/>
    <x v="2"/>
    <x v="0"/>
    <x v="3"/>
    <x v="2"/>
    <x v="1"/>
  </r>
  <r>
    <x v="93"/>
    <n v="129.91999999999999"/>
    <n v="0"/>
    <x v="1503"/>
    <x v="1502"/>
    <n v="56.760488959999982"/>
    <x v="2"/>
    <x v="0"/>
    <x v="3"/>
    <x v="3"/>
    <x v="1"/>
  </r>
  <r>
    <x v="94"/>
    <n v="51.967999999999996"/>
    <n v="10.393599999999999"/>
    <x v="1504"/>
    <x v="1503"/>
    <n v="18.163356467199996"/>
    <x v="2"/>
    <x v="0"/>
    <x v="3"/>
    <x v="4"/>
    <x v="1"/>
  </r>
  <r>
    <x v="95"/>
    <n v="189.12"/>
    <n v="0"/>
    <x v="1505"/>
    <x v="1504"/>
    <n v="82.624258559999987"/>
    <x v="2"/>
    <x v="0"/>
    <x v="3"/>
    <x v="5"/>
    <x v="1"/>
  </r>
  <r>
    <x v="96"/>
    <n v="38.279999999999994"/>
    <n v="15.311999999999998"/>
    <x v="1506"/>
    <x v="1505"/>
    <n v="10.034443583999996"/>
    <x v="2"/>
    <x v="0"/>
    <x v="3"/>
    <x v="6"/>
    <x v="1"/>
  </r>
  <r>
    <x v="97"/>
    <n v="192.12799999999999"/>
    <n v="38.425600000000003"/>
    <x v="1507"/>
    <x v="1506"/>
    <n v="67.150734131199982"/>
    <x v="2"/>
    <x v="0"/>
    <x v="3"/>
    <x v="7"/>
    <x v="1"/>
  </r>
  <r>
    <x v="98"/>
    <n v="199.44"/>
    <n v="0"/>
    <x v="1508"/>
    <x v="1507"/>
    <n v="87.132942719999988"/>
    <x v="2"/>
    <x v="0"/>
    <x v="3"/>
    <x v="8"/>
    <x v="1"/>
  </r>
  <r>
    <x v="99"/>
    <n v="168.12"/>
    <n v="0"/>
    <x v="1509"/>
    <x v="1508"/>
    <n v="73.449610559999982"/>
    <x v="2"/>
    <x v="0"/>
    <x v="3"/>
    <x v="9"/>
    <x v="1"/>
  </r>
  <r>
    <x v="100"/>
    <n v="151.38"/>
    <n v="0"/>
    <x v="1510"/>
    <x v="1509"/>
    <n v="66.13610543999998"/>
    <x v="2"/>
    <x v="0"/>
    <x v="3"/>
    <x v="10"/>
    <x v="1"/>
  </r>
  <r>
    <x v="101"/>
    <n v="98.460000000000022"/>
    <n v="0"/>
    <x v="1500"/>
    <x v="1499"/>
    <n v="43.015992480000001"/>
    <x v="2"/>
    <x v="0"/>
    <x v="3"/>
    <x v="11"/>
    <x v="1"/>
  </r>
  <r>
    <x v="102"/>
    <n v="147.9"/>
    <n v="0"/>
    <x v="1511"/>
    <x v="1510"/>
    <n v="64.615735199999989"/>
    <x v="2"/>
    <x v="0"/>
    <x v="3"/>
    <x v="12"/>
    <x v="1"/>
  </r>
  <r>
    <x v="103"/>
    <n v="132.86700000000002"/>
    <n v="13.286700000000003"/>
    <x v="1512"/>
    <x v="1511"/>
    <n v="52.243198106399994"/>
    <x v="2"/>
    <x v="0"/>
    <x v="3"/>
    <x v="13"/>
    <x v="1"/>
  </r>
  <r>
    <x v="104"/>
    <n v="266.68800000000005"/>
    <n v="53.337600000000009"/>
    <x v="1513"/>
    <x v="1512"/>
    <n v="93.210229555199987"/>
    <x v="2"/>
    <x v="0"/>
    <x v="3"/>
    <x v="14"/>
    <x v="1"/>
  </r>
  <r>
    <x v="105"/>
    <n v="75.492000000000004"/>
    <n v="7.5492000000000008"/>
    <x v="1514"/>
    <x v="1513"/>
    <n v="29.683394006399993"/>
    <x v="2"/>
    <x v="0"/>
    <x v="3"/>
    <x v="15"/>
    <x v="1"/>
  </r>
  <r>
    <x v="106"/>
    <n v="93.18"/>
    <n v="0"/>
    <x v="1515"/>
    <x v="1514"/>
    <n v="40.70922384"/>
    <x v="2"/>
    <x v="0"/>
    <x v="3"/>
    <x v="16"/>
    <x v="1"/>
  </r>
  <r>
    <x v="107"/>
    <n v="66.744"/>
    <n v="6.6744000000000003"/>
    <x v="1516"/>
    <x v="1515"/>
    <n v="26.243687404799992"/>
    <x v="2"/>
    <x v="0"/>
    <x v="3"/>
    <x v="17"/>
    <x v="1"/>
  </r>
  <r>
    <x v="108"/>
    <n v="32.849999999999994"/>
    <n v="0"/>
    <x v="1517"/>
    <x v="1516"/>
    <n v="14.351770799999995"/>
    <x v="2"/>
    <x v="0"/>
    <x v="3"/>
    <x v="18"/>
    <x v="1"/>
  </r>
  <r>
    <x v="109"/>
    <n v="141.89999999999998"/>
    <n v="0"/>
    <x v="1518"/>
    <x v="1517"/>
    <n v="61.994407199999976"/>
    <x v="2"/>
    <x v="0"/>
    <x v="3"/>
    <x v="19"/>
    <x v="1"/>
  </r>
  <r>
    <x v="110"/>
    <n v="52.512"/>
    <n v="10.502400000000002"/>
    <x v="1519"/>
    <x v="1518"/>
    <n v="18.353490124799997"/>
    <x v="2"/>
    <x v="0"/>
    <x v="3"/>
    <x v="20"/>
    <x v="1"/>
  </r>
  <r>
    <x v="111"/>
    <n v="69.930000000000007"/>
    <n v="0"/>
    <x v="1520"/>
    <x v="1519"/>
    <n v="30.551577839999997"/>
    <x v="2"/>
    <x v="0"/>
    <x v="3"/>
    <x v="21"/>
    <x v="1"/>
  </r>
  <r>
    <x v="112"/>
    <n v="221.024"/>
    <n v="44.204800000000006"/>
    <x v="1521"/>
    <x v="1520"/>
    <n v="77.250186649599982"/>
    <x v="2"/>
    <x v="0"/>
    <x v="3"/>
    <x v="22"/>
    <x v="1"/>
  </r>
  <r>
    <x v="113"/>
    <n v="257.84999999999997"/>
    <n v="0"/>
    <x v="1522"/>
    <x v="1521"/>
    <n v="112.65157079999996"/>
    <x v="2"/>
    <x v="0"/>
    <x v="3"/>
    <x v="23"/>
    <x v="1"/>
  </r>
  <r>
    <x v="114"/>
    <n v="140.52000000000001"/>
    <n v="0"/>
    <x v="1523"/>
    <x v="1522"/>
    <n v="61.39150175999999"/>
    <x v="2"/>
    <x v="0"/>
    <x v="3"/>
    <x v="24"/>
    <x v="1"/>
  </r>
  <r>
    <x v="115"/>
    <n v="44.94"/>
    <n v="0"/>
    <x v="1524"/>
    <x v="1523"/>
    <n v="19.633746719999994"/>
    <x v="2"/>
    <x v="0"/>
    <x v="3"/>
    <x v="25"/>
    <x v="1"/>
  </r>
  <r>
    <x v="116"/>
    <n v="147.90000000000003"/>
    <n v="0"/>
    <x v="1525"/>
    <x v="1524"/>
    <n v="64.615735200000003"/>
    <x v="2"/>
    <x v="0"/>
    <x v="3"/>
    <x v="26"/>
    <x v="1"/>
  </r>
  <r>
    <x v="117"/>
    <n v="111.77999999999999"/>
    <n v="0"/>
    <x v="1526"/>
    <x v="1525"/>
    <n v="48.835340639999984"/>
    <x v="2"/>
    <x v="0"/>
    <x v="3"/>
    <x v="27"/>
    <x v="1"/>
  </r>
  <r>
    <x v="118"/>
    <n v="303.858"/>
    <n v="30.385800000000003"/>
    <x v="1527"/>
    <x v="1526"/>
    <n v="119.47672251359997"/>
    <x v="2"/>
    <x v="0"/>
    <x v="3"/>
    <x v="28"/>
    <x v="1"/>
  </r>
  <r>
    <x v="119"/>
    <n v="160.53659999999999"/>
    <n v="11.237562"/>
    <x v="1528"/>
    <x v="1527"/>
    <n v="65.22695811374399"/>
    <x v="2"/>
    <x v="0"/>
    <x v="3"/>
    <x v="29"/>
    <x v="1"/>
  </r>
  <r>
    <x v="120"/>
    <n v="114.66"/>
    <n v="0"/>
    <x v="1529"/>
    <x v="1528"/>
    <n v="50.093578079999993"/>
    <x v="2"/>
    <x v="0"/>
    <x v="4"/>
    <x v="0"/>
    <x v="1"/>
  </r>
  <r>
    <x v="121"/>
    <n v="130.41000000000003"/>
    <n v="13.041000000000004"/>
    <x v="1530"/>
    <x v="1529"/>
    <n v="51.277107672"/>
    <x v="2"/>
    <x v="0"/>
    <x v="4"/>
    <x v="1"/>
    <x v="1"/>
  </r>
  <r>
    <x v="122"/>
    <n v="77.525999999999996"/>
    <n v="20.932020000000001"/>
    <x v="1531"/>
    <x v="1530"/>
    <n v="24.725230734239993"/>
    <x v="2"/>
    <x v="0"/>
    <x v="4"/>
    <x v="2"/>
    <x v="1"/>
  </r>
  <r>
    <x v="123"/>
    <n v="38.880000000000003"/>
    <n v="0"/>
    <x v="1532"/>
    <x v="1531"/>
    <n v="16.986205439999999"/>
    <x v="2"/>
    <x v="0"/>
    <x v="4"/>
    <x v="3"/>
    <x v="1"/>
  </r>
  <r>
    <x v="124"/>
    <n v="154.77839999999998"/>
    <n v="26.312327999999997"/>
    <x v="1533"/>
    <x v="1532"/>
    <n v="56.125285263935972"/>
    <x v="2"/>
    <x v="0"/>
    <x v="4"/>
    <x v="4"/>
    <x v="1"/>
  </r>
  <r>
    <x v="125"/>
    <n v="96.299999999999983"/>
    <n v="0"/>
    <x v="1534"/>
    <x v="1533"/>
    <n v="42.072314399999989"/>
    <x v="2"/>
    <x v="0"/>
    <x v="4"/>
    <x v="5"/>
    <x v="1"/>
  </r>
  <r>
    <x v="126"/>
    <n v="296.84999999999997"/>
    <n v="0"/>
    <x v="1535"/>
    <x v="1534"/>
    <n v="129.69020279999995"/>
    <x v="2"/>
    <x v="0"/>
    <x v="4"/>
    <x v="6"/>
    <x v="1"/>
  </r>
  <r>
    <x v="127"/>
    <n v="166.44"/>
    <n v="0"/>
    <x v="1536"/>
    <x v="1535"/>
    <n v="72.715638719999987"/>
    <x v="2"/>
    <x v="0"/>
    <x v="4"/>
    <x v="7"/>
    <x v="1"/>
  </r>
  <r>
    <x v="128"/>
    <n v="83.699999999999989"/>
    <n v="0"/>
    <x v="1537"/>
    <x v="1536"/>
    <n v="36.567525599999982"/>
    <x v="2"/>
    <x v="0"/>
    <x v="4"/>
    <x v="8"/>
    <x v="1"/>
  </r>
  <r>
    <x v="129"/>
    <n v="143.10000000000002"/>
    <n v="0"/>
    <x v="787"/>
    <x v="787"/>
    <n v="62.518672799999997"/>
    <x v="2"/>
    <x v="0"/>
    <x v="4"/>
    <x v="9"/>
    <x v="1"/>
  </r>
  <r>
    <x v="130"/>
    <n v="130.56"/>
    <n v="0"/>
    <x v="949"/>
    <x v="949"/>
    <n v="57.040097279999991"/>
    <x v="2"/>
    <x v="0"/>
    <x v="4"/>
    <x v="10"/>
    <x v="1"/>
  </r>
  <r>
    <x v="131"/>
    <n v="66.72"/>
    <n v="26.688000000000002"/>
    <x v="1538"/>
    <x v="1537"/>
    <n v="17.489500415999995"/>
    <x v="2"/>
    <x v="0"/>
    <x v="4"/>
    <x v="11"/>
    <x v="1"/>
  </r>
  <r>
    <x v="132"/>
    <n v="253.44"/>
    <n v="0"/>
    <x v="1539"/>
    <x v="1538"/>
    <n v="110.72489471999997"/>
    <x v="2"/>
    <x v="0"/>
    <x v="4"/>
    <x v="12"/>
    <x v="1"/>
  </r>
  <r>
    <x v="133"/>
    <n v="185.28"/>
    <n v="0"/>
    <x v="1540"/>
    <x v="1539"/>
    <n v="80.94660863999998"/>
    <x v="2"/>
    <x v="0"/>
    <x v="4"/>
    <x v="13"/>
    <x v="1"/>
  </r>
  <r>
    <x v="134"/>
    <n v="145.35"/>
    <n v="0"/>
    <x v="1541"/>
    <x v="1540"/>
    <n v="63.501670799999992"/>
    <x v="2"/>
    <x v="0"/>
    <x v="4"/>
    <x v="14"/>
    <x v="1"/>
  </r>
  <r>
    <x v="135"/>
    <n v="178.74"/>
    <n v="0"/>
    <x v="1542"/>
    <x v="1541"/>
    <n v="78.089361119999992"/>
    <x v="2"/>
    <x v="0"/>
    <x v="4"/>
    <x v="15"/>
    <x v="1"/>
  </r>
  <r>
    <x v="136"/>
    <n v="158.94"/>
    <n v="0"/>
    <x v="1543"/>
    <x v="1542"/>
    <n v="69.43897871999998"/>
    <x v="2"/>
    <x v="0"/>
    <x v="4"/>
    <x v="16"/>
    <x v="1"/>
  </r>
  <r>
    <x v="137"/>
    <n v="37.94"/>
    <n v="0"/>
    <x v="1544"/>
    <x v="1543"/>
    <n v="16.575530719999996"/>
    <x v="2"/>
    <x v="0"/>
    <x v="4"/>
    <x v="17"/>
    <x v="1"/>
  </r>
  <r>
    <x v="138"/>
    <n v="96"/>
    <n v="0"/>
    <x v="1545"/>
    <x v="1544"/>
    <n v="41.941247999999995"/>
    <x v="2"/>
    <x v="0"/>
    <x v="4"/>
    <x v="18"/>
    <x v="1"/>
  </r>
  <r>
    <x v="139"/>
    <n v="139.79999999999998"/>
    <n v="0"/>
    <x v="1546"/>
    <x v="1545"/>
    <n v="61.076942399999979"/>
    <x v="2"/>
    <x v="0"/>
    <x v="4"/>
    <x v="19"/>
    <x v="1"/>
  </r>
  <r>
    <x v="140"/>
    <n v="74.64"/>
    <n v="0"/>
    <x v="1547"/>
    <x v="1546"/>
    <n v="32.609320319999988"/>
    <x v="2"/>
    <x v="0"/>
    <x v="4"/>
    <x v="20"/>
    <x v="1"/>
  </r>
  <r>
    <x v="141"/>
    <n v="85.62"/>
    <n v="0"/>
    <x v="1548"/>
    <x v="1547"/>
    <n v="37.406350559999993"/>
    <x v="2"/>
    <x v="0"/>
    <x v="4"/>
    <x v="21"/>
    <x v="1"/>
  </r>
  <r>
    <x v="142"/>
    <n v="80.099999999999994"/>
    <n v="0"/>
    <x v="1549"/>
    <x v="1548"/>
    <n v="34.99472879999999"/>
    <x v="2"/>
    <x v="0"/>
    <x v="4"/>
    <x v="22"/>
    <x v="1"/>
  </r>
  <r>
    <x v="143"/>
    <n v="111.84"/>
    <n v="0"/>
    <x v="1550"/>
    <x v="1549"/>
    <n v="48.861553919999992"/>
    <x v="2"/>
    <x v="0"/>
    <x v="4"/>
    <x v="23"/>
    <x v="1"/>
  </r>
  <r>
    <x v="144"/>
    <n v="108.42000000000002"/>
    <n v="0"/>
    <x v="1551"/>
    <x v="1550"/>
    <n v="47.367396959999994"/>
    <x v="2"/>
    <x v="0"/>
    <x v="4"/>
    <x v="24"/>
    <x v="1"/>
  </r>
  <r>
    <x v="145"/>
    <n v="166.5"/>
    <n v="66.600000000000009"/>
    <x v="1552"/>
    <x v="1551"/>
    <n v="43.645111199999988"/>
    <x v="2"/>
    <x v="0"/>
    <x v="4"/>
    <x v="25"/>
    <x v="1"/>
  </r>
  <r>
    <x v="146"/>
    <n v="116.88"/>
    <n v="0"/>
    <x v="1433"/>
    <x v="1432"/>
    <n v="51.063469439999992"/>
    <x v="2"/>
    <x v="0"/>
    <x v="4"/>
    <x v="26"/>
    <x v="1"/>
  </r>
  <r>
    <x v="147"/>
    <n v="54"/>
    <n v="0"/>
    <x v="1553"/>
    <x v="1552"/>
    <n v="23.591951999999996"/>
    <x v="2"/>
    <x v="0"/>
    <x v="4"/>
    <x v="27"/>
    <x v="1"/>
  </r>
  <r>
    <x v="148"/>
    <n v="117.15"/>
    <n v="0"/>
    <x v="1554"/>
    <x v="1553"/>
    <n v="51.181429199999997"/>
    <x v="2"/>
    <x v="0"/>
    <x v="4"/>
    <x v="28"/>
    <x v="1"/>
  </r>
  <r>
    <x v="149"/>
    <n v="96.18"/>
    <n v="0"/>
    <x v="1555"/>
    <x v="1554"/>
    <n v="42.019887839999988"/>
    <x v="2"/>
    <x v="0"/>
    <x v="4"/>
    <x v="29"/>
    <x v="1"/>
  </r>
  <r>
    <x v="150"/>
    <n v="126.8"/>
    <n v="0"/>
    <x v="1556"/>
    <x v="1555"/>
    <n v="55.397398399999986"/>
    <x v="2"/>
    <x v="0"/>
    <x v="4"/>
    <x v="30"/>
    <x v="1"/>
  </r>
  <r>
    <x v="151"/>
    <n v="659.42399999999998"/>
    <n v="131.88480000000001"/>
    <x v="1557"/>
    <x v="1556"/>
    <n v="230.4755460095999"/>
    <x v="2"/>
    <x v="0"/>
    <x v="5"/>
    <x v="0"/>
    <x v="1"/>
  </r>
  <r>
    <x v="152"/>
    <n v="170.64"/>
    <n v="0"/>
    <x v="1558"/>
    <x v="1557"/>
    <n v="74.550568319999982"/>
    <x v="2"/>
    <x v="0"/>
    <x v="5"/>
    <x v="1"/>
    <x v="1"/>
  </r>
  <r>
    <x v="153"/>
    <n v="226.9"/>
    <n v="0"/>
    <x v="1559"/>
    <x v="1558"/>
    <n v="99.129887199999985"/>
    <x v="2"/>
    <x v="0"/>
    <x v="5"/>
    <x v="2"/>
    <x v="1"/>
  </r>
  <r>
    <x v="154"/>
    <n v="110.59999999999998"/>
    <n v="0"/>
    <x v="1560"/>
    <x v="1559"/>
    <n v="48.31981279999998"/>
    <x v="2"/>
    <x v="0"/>
    <x v="5"/>
    <x v="3"/>
    <x v="1"/>
  </r>
  <r>
    <x v="155"/>
    <n v="75.149999999999991"/>
    <n v="0"/>
    <x v="1561"/>
    <x v="1560"/>
    <n v="32.832133199999987"/>
    <x v="2"/>
    <x v="0"/>
    <x v="5"/>
    <x v="4"/>
    <x v="1"/>
  </r>
  <r>
    <x v="156"/>
    <n v="178.56"/>
    <n v="0"/>
    <x v="1225"/>
    <x v="1225"/>
    <n v="78.010721279999984"/>
    <x v="2"/>
    <x v="0"/>
    <x v="5"/>
    <x v="5"/>
    <x v="1"/>
  </r>
  <r>
    <x v="157"/>
    <n v="69.498000000000005"/>
    <n v="6.9498000000000006"/>
    <x v="1562"/>
    <x v="1561"/>
    <n v="27.326558001599995"/>
    <x v="2"/>
    <x v="0"/>
    <x v="5"/>
    <x v="6"/>
    <x v="1"/>
  </r>
  <r>
    <x v="158"/>
    <n v="101.12"/>
    <n v="0"/>
    <x v="1563"/>
    <x v="1562"/>
    <n v="44.178114559999997"/>
    <x v="2"/>
    <x v="0"/>
    <x v="5"/>
    <x v="7"/>
    <x v="1"/>
  </r>
  <r>
    <x v="159"/>
    <n v="186.54"/>
    <n v="0"/>
    <x v="1564"/>
    <x v="1563"/>
    <n v="81.49708751999998"/>
    <x v="2"/>
    <x v="0"/>
    <x v="5"/>
    <x v="8"/>
    <x v="1"/>
  </r>
  <r>
    <x v="160"/>
    <n v="40.4"/>
    <n v="0"/>
    <x v="1565"/>
    <x v="1564"/>
    <n v="17.650275199999996"/>
    <x v="2"/>
    <x v="0"/>
    <x v="5"/>
    <x v="9"/>
    <x v="1"/>
  </r>
  <r>
    <x v="161"/>
    <n v="187.84800000000004"/>
    <n v="131.49360000000001"/>
    <x v="1566"/>
    <x v="1565"/>
    <n v="24.620561107200007"/>
    <x v="2"/>
    <x v="0"/>
    <x v="5"/>
    <x v="10"/>
    <x v="1"/>
  </r>
  <r>
    <x v="162"/>
    <n v="96.66"/>
    <n v="0"/>
    <x v="1567"/>
    <x v="1566"/>
    <n v="42.229594079999991"/>
    <x v="2"/>
    <x v="0"/>
    <x v="5"/>
    <x v="11"/>
    <x v="1"/>
  </r>
  <r>
    <x v="163"/>
    <n v="147.45000000000002"/>
    <n v="0"/>
    <x v="1568"/>
    <x v="1567"/>
    <n v="64.419135600000004"/>
    <x v="2"/>
    <x v="0"/>
    <x v="5"/>
    <x v="12"/>
    <x v="1"/>
  </r>
  <r>
    <x v="164"/>
    <n v="108"/>
    <n v="10.8"/>
    <x v="1569"/>
    <x v="1568"/>
    <n v="42.465513599999994"/>
    <x v="2"/>
    <x v="0"/>
    <x v="5"/>
    <x v="13"/>
    <x v="1"/>
  </r>
  <r>
    <x v="165"/>
    <n v="166.74"/>
    <n v="0"/>
    <x v="1570"/>
    <x v="1569"/>
    <n v="72.846705119999982"/>
    <x v="2"/>
    <x v="0"/>
    <x v="5"/>
    <x v="14"/>
    <x v="1"/>
  </r>
  <r>
    <x v="166"/>
    <n v="167.26800000000003"/>
    <n v="78.615960000000015"/>
    <x v="1571"/>
    <x v="1570"/>
    <n v="38.731012451519994"/>
    <x v="2"/>
    <x v="0"/>
    <x v="5"/>
    <x v="15"/>
    <x v="1"/>
  </r>
  <r>
    <x v="167"/>
    <n v="112.19999999999997"/>
    <n v="0"/>
    <x v="1572"/>
    <x v="1571"/>
    <n v="49.018833599999979"/>
    <x v="2"/>
    <x v="0"/>
    <x v="5"/>
    <x v="16"/>
    <x v="1"/>
  </r>
  <r>
    <x v="168"/>
    <n v="109.32000000000002"/>
    <n v="0"/>
    <x v="1573"/>
    <x v="1572"/>
    <n v="47.760596159999999"/>
    <x v="2"/>
    <x v="0"/>
    <x v="5"/>
    <x v="17"/>
    <x v="1"/>
  </r>
  <r>
    <x v="169"/>
    <n v="196.88399999999999"/>
    <n v="19.688400000000001"/>
    <x v="1574"/>
    <x v="1573"/>
    <n v="77.414631292799982"/>
    <x v="2"/>
    <x v="0"/>
    <x v="5"/>
    <x v="18"/>
    <x v="1"/>
  </r>
  <r>
    <x v="170"/>
    <n v="95.850000000000009"/>
    <n v="0"/>
    <x v="1575"/>
    <x v="1574"/>
    <n v="41.87571479999999"/>
    <x v="2"/>
    <x v="0"/>
    <x v="5"/>
    <x v="19"/>
    <x v="1"/>
  </r>
  <r>
    <x v="171"/>
    <n v="191.07899999999998"/>
    <n v="57.323699999999995"/>
    <x v="1576"/>
    <x v="1575"/>
    <n v="58.436085506399984"/>
    <x v="2"/>
    <x v="0"/>
    <x v="5"/>
    <x v="20"/>
    <x v="1"/>
  </r>
  <r>
    <x v="172"/>
    <n v="62.609999999999992"/>
    <n v="0"/>
    <x v="1577"/>
    <x v="1576"/>
    <n v="27.353557679999987"/>
    <x v="2"/>
    <x v="0"/>
    <x v="5"/>
    <x v="21"/>
    <x v="1"/>
  </r>
  <r>
    <x v="173"/>
    <n v="171"/>
    <n v="0"/>
    <x v="1578"/>
    <x v="1577"/>
    <n v="74.707847999999984"/>
    <x v="2"/>
    <x v="0"/>
    <x v="5"/>
    <x v="22"/>
    <x v="1"/>
  </r>
  <r>
    <x v="174"/>
    <n v="130.68"/>
    <n v="0"/>
    <x v="1579"/>
    <x v="1578"/>
    <n v="57.092523839999991"/>
    <x v="2"/>
    <x v="0"/>
    <x v="5"/>
    <x v="23"/>
    <x v="1"/>
  </r>
  <r>
    <x v="175"/>
    <n v="35.799999999999997"/>
    <n v="0"/>
    <x v="1580"/>
    <x v="1579"/>
    <n v="15.640590399999995"/>
    <x v="2"/>
    <x v="0"/>
    <x v="5"/>
    <x v="24"/>
    <x v="1"/>
  </r>
  <r>
    <x v="176"/>
    <n v="145.15200000000002"/>
    <n v="58.060800000000008"/>
    <x v="1581"/>
    <x v="1580"/>
    <n v="38.049100185600004"/>
    <x v="2"/>
    <x v="0"/>
    <x v="5"/>
    <x v="25"/>
    <x v="1"/>
  </r>
  <r>
    <x v="177"/>
    <n v="144.09599999999998"/>
    <n v="57.63839999999999"/>
    <x v="1582"/>
    <x v="1581"/>
    <n v="37.772287948799985"/>
    <x v="2"/>
    <x v="0"/>
    <x v="5"/>
    <x v="26"/>
    <x v="1"/>
  </r>
  <r>
    <x v="178"/>
    <n v="190.44"/>
    <n v="0"/>
    <x v="1583"/>
    <x v="1582"/>
    <n v="83.20095071999998"/>
    <x v="2"/>
    <x v="0"/>
    <x v="5"/>
    <x v="27"/>
    <x v="1"/>
  </r>
  <r>
    <x v="179"/>
    <n v="92.052000000000021"/>
    <n v="36.820800000000013"/>
    <x v="1584"/>
    <x v="1583"/>
    <n v="24.129848505599998"/>
    <x v="2"/>
    <x v="0"/>
    <x v="5"/>
    <x v="28"/>
    <x v="1"/>
  </r>
  <r>
    <x v="180"/>
    <n v="88.350000000000009"/>
    <n v="0"/>
    <x v="1585"/>
    <x v="1584"/>
    <n v="38.599054799999998"/>
    <x v="2"/>
    <x v="0"/>
    <x v="5"/>
    <x v="29"/>
    <x v="1"/>
  </r>
  <r>
    <x v="181"/>
    <n v="65.051999999999992"/>
    <n v="39.031199999999991"/>
    <x v="1586"/>
    <x v="1585"/>
    <n v="11.368175270399998"/>
    <x v="2"/>
    <x v="0"/>
    <x v="6"/>
    <x v="0"/>
    <x v="2"/>
  </r>
  <r>
    <x v="182"/>
    <n v="73.259999999999991"/>
    <n v="36.629999999999995"/>
    <x v="1587"/>
    <x v="1586"/>
    <n v="16.003207439999994"/>
    <x v="2"/>
    <x v="0"/>
    <x v="6"/>
    <x v="1"/>
    <x v="2"/>
  </r>
  <r>
    <x v="183"/>
    <n v="149.97"/>
    <n v="0"/>
    <x v="1185"/>
    <x v="1185"/>
    <n v="65.520093359999976"/>
    <x v="2"/>
    <x v="0"/>
    <x v="6"/>
    <x v="2"/>
    <x v="2"/>
  </r>
  <r>
    <x v="184"/>
    <n v="115.96"/>
    <n v="57.98"/>
    <x v="1588"/>
    <x v="1587"/>
    <n v="25.330766239999996"/>
    <x v="2"/>
    <x v="0"/>
    <x v="6"/>
    <x v="3"/>
    <x v="2"/>
  </r>
  <r>
    <x v="185"/>
    <n v="65.31"/>
    <n v="0"/>
    <x v="1589"/>
    <x v="1588"/>
    <n v="28.533155279999995"/>
    <x v="2"/>
    <x v="0"/>
    <x v="6"/>
    <x v="4"/>
    <x v="2"/>
  </r>
  <r>
    <x v="186"/>
    <n v="34.68"/>
    <n v="0"/>
    <x v="1590"/>
    <x v="1589"/>
    <n v="15.151275839999997"/>
    <x v="2"/>
    <x v="0"/>
    <x v="6"/>
    <x v="5"/>
    <x v="2"/>
  </r>
  <r>
    <x v="187"/>
    <n v="38.58"/>
    <n v="0"/>
    <x v="1591"/>
    <x v="1590"/>
    <n v="16.855139039999994"/>
    <x v="2"/>
    <x v="0"/>
    <x v="6"/>
    <x v="6"/>
    <x v="2"/>
  </r>
  <r>
    <x v="188"/>
    <n v="102.33000000000001"/>
    <n v="0"/>
    <x v="1592"/>
    <x v="1591"/>
    <n v="44.706749039999991"/>
    <x v="2"/>
    <x v="0"/>
    <x v="6"/>
    <x v="7"/>
    <x v="2"/>
  </r>
  <r>
    <x v="189"/>
    <n v="149.28"/>
    <n v="0"/>
    <x v="1593"/>
    <x v="1592"/>
    <n v="65.218640639999975"/>
    <x v="2"/>
    <x v="0"/>
    <x v="6"/>
    <x v="8"/>
    <x v="2"/>
  </r>
  <r>
    <x v="190"/>
    <n v="137.94"/>
    <n v="0"/>
    <x v="1594"/>
    <x v="1593"/>
    <n v="60.26433071999999"/>
    <x v="2"/>
    <x v="0"/>
    <x v="6"/>
    <x v="9"/>
    <x v="2"/>
  </r>
  <r>
    <x v="191"/>
    <n v="49.47"/>
    <n v="0"/>
    <x v="1595"/>
    <x v="1594"/>
    <n v="21.612849359999995"/>
    <x v="2"/>
    <x v="0"/>
    <x v="6"/>
    <x v="10"/>
    <x v="2"/>
  </r>
  <r>
    <x v="192"/>
    <n v="124.55999999999999"/>
    <n v="0"/>
    <x v="1596"/>
    <x v="1595"/>
    <n v="54.418769279999985"/>
    <x v="2"/>
    <x v="0"/>
    <x v="6"/>
    <x v="11"/>
    <x v="2"/>
  </r>
  <r>
    <x v="193"/>
    <n v="149.37999999999997"/>
    <n v="0"/>
    <x v="1597"/>
    <x v="1596"/>
    <n v="65.262329439999974"/>
    <x v="2"/>
    <x v="0"/>
    <x v="6"/>
    <x v="12"/>
    <x v="2"/>
  </r>
  <r>
    <x v="194"/>
    <n v="210.69"/>
    <n v="105.345"/>
    <x v="1598"/>
    <x v="1597"/>
    <n v="46.023966359999989"/>
    <x v="2"/>
    <x v="0"/>
    <x v="6"/>
    <x v="13"/>
    <x v="2"/>
  </r>
  <r>
    <x v="195"/>
    <n v="168.3"/>
    <n v="84.15"/>
    <x v="1599"/>
    <x v="1598"/>
    <n v="36.764125199999995"/>
    <x v="2"/>
    <x v="0"/>
    <x v="6"/>
    <x v="14"/>
    <x v="2"/>
  </r>
  <r>
    <x v="196"/>
    <n v="53.406000000000006"/>
    <n v="5.3406000000000011"/>
    <x v="1600"/>
    <x v="1599"/>
    <n v="20.999196475199998"/>
    <x v="2"/>
    <x v="0"/>
    <x v="6"/>
    <x v="15"/>
    <x v="2"/>
  </r>
  <r>
    <x v="197"/>
    <n v="99.6"/>
    <n v="16.931999999999999"/>
    <x v="1601"/>
    <x v="1600"/>
    <n v="36.11665718399999"/>
    <x v="2"/>
    <x v="0"/>
    <x v="6"/>
    <x v="16"/>
    <x v="2"/>
  </r>
  <r>
    <x v="198"/>
    <n v="91.134"/>
    <n v="15.492780000000002"/>
    <x v="1602"/>
    <x v="1601"/>
    <n v="33.046741323359996"/>
    <x v="2"/>
    <x v="0"/>
    <x v="6"/>
    <x v="17"/>
    <x v="2"/>
  </r>
  <r>
    <x v="199"/>
    <n v="32.400000000000006"/>
    <n v="0"/>
    <x v="1603"/>
    <x v="1602"/>
    <n v="14.1551712"/>
    <x v="2"/>
    <x v="0"/>
    <x v="6"/>
    <x v="18"/>
    <x v="2"/>
  </r>
  <r>
    <x v="200"/>
    <n v="50.22"/>
    <n v="0"/>
    <x v="1604"/>
    <x v="1603"/>
    <n v="21.940515359999996"/>
    <x v="2"/>
    <x v="0"/>
    <x v="6"/>
    <x v="19"/>
    <x v="2"/>
  </r>
  <r>
    <x v="201"/>
    <n v="31.752000000000006"/>
    <n v="22.226400000000002"/>
    <x v="1605"/>
    <x v="1604"/>
    <n v="4.161620332800001"/>
    <x v="2"/>
    <x v="0"/>
    <x v="6"/>
    <x v="20"/>
    <x v="2"/>
  </r>
  <r>
    <x v="202"/>
    <n v="162.96000000000004"/>
    <n v="0"/>
    <x v="1606"/>
    <x v="1605"/>
    <n v="71.195268479999996"/>
    <x v="2"/>
    <x v="0"/>
    <x v="6"/>
    <x v="21"/>
    <x v="2"/>
  </r>
  <r>
    <x v="203"/>
    <n v="132.87"/>
    <n v="0"/>
    <x v="1607"/>
    <x v="1606"/>
    <n v="58.049308559999986"/>
    <x v="2"/>
    <x v="0"/>
    <x v="6"/>
    <x v="22"/>
    <x v="2"/>
  </r>
  <r>
    <x v="204"/>
    <n v="108.36000000000001"/>
    <n v="0"/>
    <x v="1608"/>
    <x v="1607"/>
    <n v="47.34118368"/>
    <x v="2"/>
    <x v="0"/>
    <x v="6"/>
    <x v="23"/>
    <x v="2"/>
  </r>
  <r>
    <x v="205"/>
    <n v="80.320000000000022"/>
    <n v="0"/>
    <x v="1609"/>
    <x v="1608"/>
    <n v="35.090844160000003"/>
    <x v="2"/>
    <x v="0"/>
    <x v="6"/>
    <x v="24"/>
    <x v="2"/>
  </r>
  <r>
    <x v="206"/>
    <n v="88.44"/>
    <n v="0"/>
    <x v="1209"/>
    <x v="1209"/>
    <n v="38.638374719999987"/>
    <x v="2"/>
    <x v="0"/>
    <x v="6"/>
    <x v="25"/>
    <x v="2"/>
  </r>
  <r>
    <x v="207"/>
    <n v="200.08799999999999"/>
    <n v="80.035200000000003"/>
    <x v="1610"/>
    <x v="1609"/>
    <n v="52.449627686399985"/>
    <x v="2"/>
    <x v="0"/>
    <x v="6"/>
    <x v="26"/>
    <x v="2"/>
  </r>
  <r>
    <x v="208"/>
    <n v="123.86640000000003"/>
    <n v="33.443928000000007"/>
    <x v="1611"/>
    <x v="1610"/>
    <n v="39.504492947136008"/>
    <x v="2"/>
    <x v="0"/>
    <x v="6"/>
    <x v="27"/>
    <x v="2"/>
  </r>
  <r>
    <x v="209"/>
    <n v="276.26130000000001"/>
    <n v="102.21668099999999"/>
    <x v="1612"/>
    <x v="1611"/>
    <n v="76.03800550567199"/>
    <x v="2"/>
    <x v="0"/>
    <x v="6"/>
    <x v="28"/>
    <x v="2"/>
  </r>
  <r>
    <x v="210"/>
    <n v="181.79999999999998"/>
    <n v="0"/>
    <x v="1613"/>
    <x v="1612"/>
    <n v="79.426238399999974"/>
    <x v="2"/>
    <x v="0"/>
    <x v="6"/>
    <x v="29"/>
    <x v="2"/>
  </r>
  <r>
    <x v="211"/>
    <n v="109.59200000000001"/>
    <n v="21.918400000000005"/>
    <x v="1614"/>
    <x v="1613"/>
    <n v="38.303543756799996"/>
    <x v="2"/>
    <x v="0"/>
    <x v="6"/>
    <x v="30"/>
    <x v="2"/>
  </r>
  <r>
    <x v="212"/>
    <n v="92.88000000000001"/>
    <n v="18.576000000000004"/>
    <x v="1615"/>
    <x v="1614"/>
    <n v="32.462525951999993"/>
    <x v="2"/>
    <x v="0"/>
    <x v="7"/>
    <x v="0"/>
    <x v="2"/>
  </r>
  <r>
    <x v="213"/>
    <n v="84.672000000000025"/>
    <n v="59.270400000000016"/>
    <x v="1616"/>
    <x v="1615"/>
    <n v="11.097654220800003"/>
    <x v="2"/>
    <x v="0"/>
    <x v="7"/>
    <x v="1"/>
    <x v="2"/>
  </r>
  <r>
    <x v="214"/>
    <n v="238.07999999999996"/>
    <n v="0"/>
    <x v="1617"/>
    <x v="1616"/>
    <n v="104.01429503999996"/>
    <x v="2"/>
    <x v="0"/>
    <x v="7"/>
    <x v="2"/>
    <x v="2"/>
  </r>
  <r>
    <x v="215"/>
    <n v="63.839999999999989"/>
    <n v="0"/>
    <x v="1618"/>
    <x v="1617"/>
    <n v="27.890929919999987"/>
    <x v="2"/>
    <x v="0"/>
    <x v="7"/>
    <x v="3"/>
    <x v="2"/>
  </r>
  <r>
    <x v="216"/>
    <n v="85.47"/>
    <n v="0"/>
    <x v="1619"/>
    <x v="1618"/>
    <n v="37.340817359999988"/>
    <x v="2"/>
    <x v="0"/>
    <x v="7"/>
    <x v="4"/>
    <x v="2"/>
  </r>
  <r>
    <x v="217"/>
    <n v="146.12100000000001"/>
    <n v="68.676870000000008"/>
    <x v="1620"/>
    <x v="1619"/>
    <n v="33.834411067439994"/>
    <x v="2"/>
    <x v="0"/>
    <x v="7"/>
    <x v="5"/>
    <x v="2"/>
  </r>
  <r>
    <x v="218"/>
    <n v="169.68000000000004"/>
    <n v="0"/>
    <x v="1621"/>
    <x v="1620"/>
    <n v="74.131155839999991"/>
    <x v="2"/>
    <x v="0"/>
    <x v="7"/>
    <x v="6"/>
    <x v="2"/>
  </r>
  <r>
    <x v="219"/>
    <n v="70.88"/>
    <n v="0"/>
    <x v="1622"/>
    <x v="1621"/>
    <n v="30.96662143999999"/>
    <x v="2"/>
    <x v="0"/>
    <x v="7"/>
    <x v="7"/>
    <x v="2"/>
  </r>
  <r>
    <x v="220"/>
    <n v="48.96"/>
    <n v="0"/>
    <x v="1623"/>
    <x v="1622"/>
    <n v="21.390036479999996"/>
    <x v="2"/>
    <x v="0"/>
    <x v="7"/>
    <x v="8"/>
    <x v="2"/>
  </r>
  <r>
    <x v="221"/>
    <n v="120"/>
    <n v="0"/>
    <x v="1624"/>
    <x v="1623"/>
    <n v="52.426559999999988"/>
    <x v="2"/>
    <x v="0"/>
    <x v="7"/>
    <x v="9"/>
    <x v="2"/>
  </r>
  <r>
    <x v="222"/>
    <n v="122.58"/>
    <n v="0"/>
    <x v="1625"/>
    <x v="1624"/>
    <n v="53.553731039999981"/>
    <x v="2"/>
    <x v="0"/>
    <x v="7"/>
    <x v="10"/>
    <x v="2"/>
  </r>
  <r>
    <x v="223"/>
    <n v="98.40000000000002"/>
    <n v="0"/>
    <x v="1626"/>
    <x v="1625"/>
    <n v="42.989779200000001"/>
    <x v="2"/>
    <x v="0"/>
    <x v="7"/>
    <x v="11"/>
    <x v="2"/>
  </r>
  <r>
    <x v="224"/>
    <n v="161.1"/>
    <n v="0"/>
    <x v="1627"/>
    <x v="1626"/>
    <n v="70.382656799999992"/>
    <x v="2"/>
    <x v="0"/>
    <x v="7"/>
    <x v="12"/>
    <x v="2"/>
  </r>
  <r>
    <x v="225"/>
    <n v="129.60000000000002"/>
    <n v="12.960000000000003"/>
    <x v="1628"/>
    <x v="1627"/>
    <n v="50.958616319999997"/>
    <x v="2"/>
    <x v="0"/>
    <x v="7"/>
    <x v="13"/>
    <x v="2"/>
  </r>
  <r>
    <x v="226"/>
    <n v="121.92000000000002"/>
    <n v="0"/>
    <x v="1629"/>
    <x v="1628"/>
    <n v="53.265384959999999"/>
    <x v="2"/>
    <x v="0"/>
    <x v="7"/>
    <x v="14"/>
    <x v="2"/>
  </r>
  <r>
    <x v="227"/>
    <n v="88.83"/>
    <n v="0"/>
    <x v="1630"/>
    <x v="1629"/>
    <n v="38.808761039999993"/>
    <x v="2"/>
    <x v="0"/>
    <x v="7"/>
    <x v="15"/>
    <x v="2"/>
  </r>
  <r>
    <x v="228"/>
    <n v="138.96"/>
    <n v="0"/>
    <x v="1631"/>
    <x v="1630"/>
    <n v="60.709956479999988"/>
    <x v="2"/>
    <x v="0"/>
    <x v="7"/>
    <x v="16"/>
    <x v="2"/>
  </r>
  <r>
    <x v="229"/>
    <n v="81.408000000000001"/>
    <n v="38.261760000000002"/>
    <x v="1632"/>
    <x v="1631"/>
    <n v="18.850074501119995"/>
    <x v="2"/>
    <x v="0"/>
    <x v="7"/>
    <x v="17"/>
    <x v="2"/>
  </r>
  <r>
    <x v="230"/>
    <n v="156.10320000000002"/>
    <n v="42.147864000000006"/>
    <x v="1633"/>
    <x v="1632"/>
    <n v="49.785718834368005"/>
    <x v="2"/>
    <x v="0"/>
    <x v="7"/>
    <x v="18"/>
    <x v="2"/>
  </r>
  <r>
    <x v="231"/>
    <n v="145.32000000000002"/>
    <n v="0"/>
    <x v="1634"/>
    <x v="1633"/>
    <n v="63.488564159999996"/>
    <x v="2"/>
    <x v="0"/>
    <x v="7"/>
    <x v="19"/>
    <x v="2"/>
  </r>
  <r>
    <x v="232"/>
    <n v="177.93"/>
    <n v="0"/>
    <x v="1635"/>
    <x v="1634"/>
    <n v="77.735481839999991"/>
    <x v="2"/>
    <x v="0"/>
    <x v="7"/>
    <x v="20"/>
    <x v="2"/>
  </r>
  <r>
    <x v="233"/>
    <n v="195.71999999999997"/>
    <n v="0"/>
    <x v="1636"/>
    <x v="1635"/>
    <n v="85.507719359999967"/>
    <x v="2"/>
    <x v="0"/>
    <x v="7"/>
    <x v="21"/>
    <x v="2"/>
  </r>
  <r>
    <x v="234"/>
    <n v="61.96"/>
    <n v="0"/>
    <x v="1637"/>
    <x v="1636"/>
    <n v="27.069580479999996"/>
    <x v="2"/>
    <x v="0"/>
    <x v="7"/>
    <x v="22"/>
    <x v="2"/>
  </r>
  <r>
    <x v="235"/>
    <n v="124.32"/>
    <n v="0"/>
    <x v="1499"/>
    <x v="1498"/>
    <n v="54.313916159999984"/>
    <x v="2"/>
    <x v="0"/>
    <x v="7"/>
    <x v="23"/>
    <x v="2"/>
  </r>
  <r>
    <x v="236"/>
    <n v="40.32"/>
    <n v="0"/>
    <x v="1638"/>
    <x v="1637"/>
    <n v="17.615324159999997"/>
    <x v="2"/>
    <x v="0"/>
    <x v="7"/>
    <x v="24"/>
    <x v="2"/>
  </r>
  <r>
    <x v="237"/>
    <n v="169.68"/>
    <n v="0"/>
    <x v="1639"/>
    <x v="1638"/>
    <n v="74.131155839999991"/>
    <x v="2"/>
    <x v="0"/>
    <x v="7"/>
    <x v="25"/>
    <x v="2"/>
  </r>
  <r>
    <x v="238"/>
    <n v="123.12000000000002"/>
    <n v="0"/>
    <x v="1640"/>
    <x v="1639"/>
    <n v="53.789650559999998"/>
    <x v="2"/>
    <x v="0"/>
    <x v="7"/>
    <x v="26"/>
    <x v="2"/>
  </r>
  <r>
    <x v="239"/>
    <n v="91.68"/>
    <n v="55.008000000000003"/>
    <x v="1641"/>
    <x v="1640"/>
    <n v="16.021556736000001"/>
    <x v="2"/>
    <x v="0"/>
    <x v="7"/>
    <x v="27"/>
    <x v="2"/>
  </r>
  <r>
    <x v="240"/>
    <n v="63.240000000000009"/>
    <n v="0"/>
    <x v="1642"/>
    <x v="1641"/>
    <n v="27.628797119999998"/>
    <x v="2"/>
    <x v="0"/>
    <x v="7"/>
    <x v="28"/>
    <x v="2"/>
  </r>
  <r>
    <x v="241"/>
    <n v="99.199999999999989"/>
    <n v="0"/>
    <x v="1643"/>
    <x v="1642"/>
    <n v="43.339289599999987"/>
    <x v="2"/>
    <x v="0"/>
    <x v="7"/>
    <x v="29"/>
    <x v="2"/>
  </r>
  <r>
    <x v="242"/>
    <n v="86.4"/>
    <n v="8.64"/>
    <x v="1644"/>
    <x v="1643"/>
    <n v="33.972410879999998"/>
    <x v="2"/>
    <x v="0"/>
    <x v="7"/>
    <x v="30"/>
    <x v="2"/>
  </r>
  <r>
    <x v="243"/>
    <n v="154.5"/>
    <n v="0"/>
    <x v="1645"/>
    <x v="1644"/>
    <n v="67.499195999999984"/>
    <x v="2"/>
    <x v="0"/>
    <x v="8"/>
    <x v="0"/>
    <x v="2"/>
  </r>
  <r>
    <x v="244"/>
    <n v="165.88799999999998"/>
    <n v="16.588799999999999"/>
    <x v="1646"/>
    <x v="1645"/>
    <n v="65.227028889599978"/>
    <x v="2"/>
    <x v="0"/>
    <x v="8"/>
    <x v="1"/>
    <x v="2"/>
  </r>
  <r>
    <x v="245"/>
    <n v="73.92"/>
    <n v="0"/>
    <x v="1647"/>
    <x v="1646"/>
    <n v="32.294760959999998"/>
    <x v="2"/>
    <x v="0"/>
    <x v="8"/>
    <x v="2"/>
    <x v="2"/>
  </r>
  <r>
    <x v="246"/>
    <n v="208.23750000000001"/>
    <n v="52.059375000000003"/>
    <x v="1648"/>
    <x v="1647"/>
    <n v="68.232348674999997"/>
    <x v="2"/>
    <x v="0"/>
    <x v="8"/>
    <x v="3"/>
    <x v="2"/>
  </r>
  <r>
    <x v="247"/>
    <n v="121.6116"/>
    <n v="20.673971999999999"/>
    <x v="1649"/>
    <x v="1648"/>
    <n v="44.098438421663985"/>
    <x v="2"/>
    <x v="0"/>
    <x v="8"/>
    <x v="4"/>
    <x v="2"/>
  </r>
  <r>
    <x v="248"/>
    <n v="248.68799999999999"/>
    <n v="99.475200000000001"/>
    <x v="1650"/>
    <x v="1649"/>
    <n v="65.189281766399986"/>
    <x v="2"/>
    <x v="0"/>
    <x v="8"/>
    <x v="5"/>
    <x v="2"/>
  </r>
  <r>
    <x v="249"/>
    <n v="273.3"/>
    <n v="0"/>
    <x v="1651"/>
    <x v="1650"/>
    <n v="119.40149039999999"/>
    <x v="2"/>
    <x v="0"/>
    <x v="8"/>
    <x v="6"/>
    <x v="2"/>
  </r>
  <r>
    <x v="250"/>
    <n v="58.320000000000007"/>
    <n v="0"/>
    <x v="1652"/>
    <x v="1651"/>
    <n v="25.479308159999999"/>
    <x v="2"/>
    <x v="0"/>
    <x v="8"/>
    <x v="7"/>
    <x v="2"/>
  </r>
  <r>
    <x v="251"/>
    <n v="160.92000000000002"/>
    <n v="0"/>
    <x v="1653"/>
    <x v="1652"/>
    <n v="70.304016959999998"/>
    <x v="2"/>
    <x v="0"/>
    <x v="8"/>
    <x v="8"/>
    <x v="2"/>
  </r>
  <r>
    <x v="252"/>
    <n v="222.81"/>
    <n v="0"/>
    <x v="1654"/>
    <x v="1653"/>
    <n v="97.343015279999975"/>
    <x v="2"/>
    <x v="0"/>
    <x v="8"/>
    <x v="9"/>
    <x v="2"/>
  </r>
  <r>
    <x v="253"/>
    <n v="41.463000000000001"/>
    <n v="6.2194500000000001"/>
    <x v="1655"/>
    <x v="1654"/>
    <n v="15.397484072399996"/>
    <x v="2"/>
    <x v="0"/>
    <x v="8"/>
    <x v="10"/>
    <x v="2"/>
  </r>
  <r>
    <x v="254"/>
    <n v="43.83"/>
    <n v="0"/>
    <x v="1656"/>
    <x v="1655"/>
    <n v="19.148801039999995"/>
    <x v="2"/>
    <x v="0"/>
    <x v="8"/>
    <x v="11"/>
    <x v="2"/>
  </r>
  <r>
    <x v="255"/>
    <n v="133.488"/>
    <n v="13.348800000000001"/>
    <x v="1657"/>
    <x v="1656"/>
    <n v="52.487374809599984"/>
    <x v="2"/>
    <x v="0"/>
    <x v="8"/>
    <x v="12"/>
    <x v="2"/>
  </r>
  <r>
    <x v="256"/>
    <n v="200.04000000000002"/>
    <n v="0"/>
    <x v="1658"/>
    <x v="1657"/>
    <n v="87.395075519999992"/>
    <x v="2"/>
    <x v="0"/>
    <x v="8"/>
    <x v="13"/>
    <x v="2"/>
  </r>
  <r>
    <x v="257"/>
    <n v="179.46000000000004"/>
    <n v="0"/>
    <x v="1659"/>
    <x v="1658"/>
    <n v="78.403920479999996"/>
    <x v="2"/>
    <x v="0"/>
    <x v="8"/>
    <x v="14"/>
    <x v="2"/>
  </r>
  <r>
    <x v="258"/>
    <n v="52.056600000000003"/>
    <n v="24.466602000000002"/>
    <x v="1660"/>
    <x v="1659"/>
    <n v="12.053739046223997"/>
    <x v="2"/>
    <x v="0"/>
    <x v="8"/>
    <x v="15"/>
    <x v="2"/>
  </r>
  <r>
    <x v="259"/>
    <n v="122.328"/>
    <n v="24.465600000000002"/>
    <x v="1661"/>
    <x v="1660"/>
    <n v="42.754908211199997"/>
    <x v="2"/>
    <x v="0"/>
    <x v="8"/>
    <x v="16"/>
    <x v="2"/>
  </r>
  <r>
    <x v="260"/>
    <n v="249.95000000000002"/>
    <n v="0"/>
    <x v="1662"/>
    <x v="1661"/>
    <n v="109.20015559999997"/>
    <x v="2"/>
    <x v="0"/>
    <x v="8"/>
    <x v="17"/>
    <x v="2"/>
  </r>
  <r>
    <x v="261"/>
    <n v="81.552000000000007"/>
    <n v="16.310400000000001"/>
    <x v="1663"/>
    <x v="1662"/>
    <n v="28.503272140799993"/>
    <x v="2"/>
    <x v="0"/>
    <x v="8"/>
    <x v="18"/>
    <x v="2"/>
  </r>
  <r>
    <x v="262"/>
    <n v="74.352000000000004"/>
    <n v="14.870400000000002"/>
    <x v="1664"/>
    <x v="1663"/>
    <n v="25.986797260799996"/>
    <x v="2"/>
    <x v="0"/>
    <x v="8"/>
    <x v="19"/>
    <x v="2"/>
  </r>
  <r>
    <x v="263"/>
    <n v="110.10000000000001"/>
    <n v="0"/>
    <x v="1665"/>
    <x v="1664"/>
    <n v="48.101368799999996"/>
    <x v="2"/>
    <x v="0"/>
    <x v="8"/>
    <x v="20"/>
    <x v="2"/>
  </r>
  <r>
    <x v="264"/>
    <n v="74.489999999999995"/>
    <n v="0"/>
    <x v="1666"/>
    <x v="1665"/>
    <n v="32.54378711999999"/>
    <x v="2"/>
    <x v="0"/>
    <x v="8"/>
    <x v="21"/>
    <x v="2"/>
  </r>
  <r>
    <x v="265"/>
    <n v="161.49999999999997"/>
    <n v="0"/>
    <x v="1667"/>
    <x v="1666"/>
    <n v="70.557411999999971"/>
    <x v="2"/>
    <x v="0"/>
    <x v="8"/>
    <x v="22"/>
    <x v="2"/>
  </r>
  <r>
    <x v="266"/>
    <n v="67.92"/>
    <n v="0"/>
    <x v="1668"/>
    <x v="1667"/>
    <n v="29.673432959999996"/>
    <x v="2"/>
    <x v="0"/>
    <x v="8"/>
    <x v="23"/>
    <x v="2"/>
  </r>
  <r>
    <x v="267"/>
    <n v="89.94"/>
    <n v="0"/>
    <x v="1669"/>
    <x v="1668"/>
    <n v="39.293706719999989"/>
    <x v="2"/>
    <x v="0"/>
    <x v="8"/>
    <x v="24"/>
    <x v="2"/>
  </r>
  <r>
    <x v="268"/>
    <n v="55.86"/>
    <n v="0"/>
    <x v="1670"/>
    <x v="1669"/>
    <n v="24.404563679999995"/>
    <x v="2"/>
    <x v="0"/>
    <x v="8"/>
    <x v="25"/>
    <x v="2"/>
  </r>
  <r>
    <x v="269"/>
    <n v="99.84"/>
    <n v="0"/>
    <x v="1671"/>
    <x v="1670"/>
    <n v="43.618897919999995"/>
    <x v="2"/>
    <x v="0"/>
    <x v="8"/>
    <x v="26"/>
    <x v="2"/>
  </r>
  <r>
    <x v="270"/>
    <n v="70.199999999999989"/>
    <n v="0"/>
    <x v="1672"/>
    <x v="1671"/>
    <n v="30.669537599999988"/>
    <x v="2"/>
    <x v="0"/>
    <x v="8"/>
    <x v="27"/>
    <x v="2"/>
  </r>
  <r>
    <x v="271"/>
    <n v="101.69999999999999"/>
    <n v="0"/>
    <x v="1673"/>
    <x v="1672"/>
    <n v="44.431509599999984"/>
    <x v="2"/>
    <x v="0"/>
    <x v="8"/>
    <x v="28"/>
    <x v="2"/>
  </r>
  <r>
    <x v="272"/>
    <n v="91.176000000000016"/>
    <n v="18.235200000000003"/>
    <x v="1674"/>
    <x v="1673"/>
    <n v="31.866960230399997"/>
    <x v="2"/>
    <x v="0"/>
    <x v="8"/>
    <x v="29"/>
    <x v="2"/>
  </r>
  <r>
    <x v="273"/>
    <n v="123.08799999999999"/>
    <n v="24.617599999999999"/>
    <x v="1675"/>
    <x v="1674"/>
    <n v="43.020536115199988"/>
    <x v="2"/>
    <x v="0"/>
    <x v="9"/>
    <x v="0"/>
    <x v="3"/>
  </r>
  <r>
    <x v="274"/>
    <n v="105.71999999999998"/>
    <n v="0"/>
    <x v="1149"/>
    <x v="1149"/>
    <n v="46.187799359999978"/>
    <x v="2"/>
    <x v="0"/>
    <x v="9"/>
    <x v="1"/>
    <x v="3"/>
  </r>
  <r>
    <x v="275"/>
    <n v="65.042999999999992"/>
    <n v="6.5042999999999997"/>
    <x v="1676"/>
    <x v="1675"/>
    <n v="25.574855565599993"/>
    <x v="2"/>
    <x v="0"/>
    <x v="9"/>
    <x v="2"/>
    <x v="3"/>
  </r>
  <r>
    <x v="276"/>
    <n v="63.503999999999998"/>
    <n v="6.3504000000000005"/>
    <x v="1677"/>
    <x v="1676"/>
    <n v="24.969721996799993"/>
    <x v="2"/>
    <x v="0"/>
    <x v="9"/>
    <x v="3"/>
    <x v="3"/>
  </r>
  <r>
    <x v="277"/>
    <n v="68.984999999999999"/>
    <n v="6.8985000000000003"/>
    <x v="1678"/>
    <x v="1677"/>
    <n v="27.124846811999994"/>
    <x v="2"/>
    <x v="0"/>
    <x v="9"/>
    <x v="4"/>
    <x v="3"/>
  </r>
  <r>
    <x v="278"/>
    <n v="435.26"/>
    <n v="0"/>
    <x v="1679"/>
    <x v="1678"/>
    <n v="190.15987087999994"/>
    <x v="2"/>
    <x v="0"/>
    <x v="9"/>
    <x v="5"/>
    <x v="3"/>
  </r>
  <r>
    <x v="279"/>
    <n v="61.96"/>
    <n v="30.98"/>
    <x v="1680"/>
    <x v="1679"/>
    <n v="13.534790239999998"/>
    <x v="2"/>
    <x v="0"/>
    <x v="9"/>
    <x v="6"/>
    <x v="3"/>
  </r>
  <r>
    <x v="280"/>
    <n v="138"/>
    <n v="0"/>
    <x v="1681"/>
    <x v="1680"/>
    <n v="60.290543999999983"/>
    <x v="2"/>
    <x v="0"/>
    <x v="9"/>
    <x v="7"/>
    <x v="3"/>
  </r>
  <r>
    <x v="281"/>
    <n v="174.95000000000002"/>
    <n v="0"/>
    <x v="1682"/>
    <x v="1681"/>
    <n v="76.433555599999991"/>
    <x v="2"/>
    <x v="0"/>
    <x v="9"/>
    <x v="8"/>
    <x v="3"/>
  </r>
  <r>
    <x v="282"/>
    <n v="61.439999999999991"/>
    <n v="0"/>
    <x v="1683"/>
    <x v="1682"/>
    <n v="26.842398719999988"/>
    <x v="2"/>
    <x v="0"/>
    <x v="9"/>
    <x v="9"/>
    <x v="3"/>
  </r>
  <r>
    <x v="283"/>
    <n v="93.839999999999989"/>
    <n v="0"/>
    <x v="1684"/>
    <x v="1683"/>
    <n v="40.997569919999989"/>
    <x v="2"/>
    <x v="0"/>
    <x v="9"/>
    <x v="10"/>
    <x v="3"/>
  </r>
  <r>
    <x v="284"/>
    <n v="217.32"/>
    <n v="0"/>
    <x v="1685"/>
    <x v="1684"/>
    <n v="94.944500159999976"/>
    <x v="2"/>
    <x v="0"/>
    <x v="9"/>
    <x v="11"/>
    <x v="3"/>
  </r>
  <r>
    <x v="285"/>
    <n v="112.86000000000001"/>
    <n v="0"/>
    <x v="1686"/>
    <x v="1685"/>
    <n v="49.307179679999997"/>
    <x v="2"/>
    <x v="0"/>
    <x v="9"/>
    <x v="12"/>
    <x v="3"/>
  </r>
  <r>
    <x v="286"/>
    <n v="92.039999999999992"/>
    <n v="0"/>
    <x v="1687"/>
    <x v="1686"/>
    <n v="40.211171519999986"/>
    <x v="2"/>
    <x v="0"/>
    <x v="9"/>
    <x v="13"/>
    <x v="3"/>
  </r>
  <r>
    <x v="287"/>
    <n v="95.42"/>
    <n v="0"/>
    <x v="1688"/>
    <x v="1687"/>
    <n v="41.687852959999994"/>
    <x v="2"/>
    <x v="0"/>
    <x v="9"/>
    <x v="14"/>
    <x v="3"/>
  </r>
  <r>
    <x v="288"/>
    <n v="94.320000000000007"/>
    <n v="0"/>
    <x v="1689"/>
    <x v="1688"/>
    <n v="41.207276159999992"/>
    <x v="2"/>
    <x v="0"/>
    <x v="9"/>
    <x v="15"/>
    <x v="3"/>
  </r>
  <r>
    <x v="289"/>
    <n v="92.88"/>
    <n v="37.152000000000001"/>
    <x v="1690"/>
    <x v="1689"/>
    <n v="24.346894463999995"/>
    <x v="2"/>
    <x v="0"/>
    <x v="9"/>
    <x v="16"/>
    <x v="3"/>
  </r>
  <r>
    <x v="290"/>
    <n v="185.8"/>
    <n v="0"/>
    <x v="1691"/>
    <x v="1690"/>
    <n v="81.173790399999987"/>
    <x v="2"/>
    <x v="0"/>
    <x v="9"/>
    <x v="17"/>
    <x v="3"/>
  </r>
  <r>
    <x v="291"/>
    <n v="114.17"/>
    <n v="57.085000000000001"/>
    <x v="1692"/>
    <x v="1691"/>
    <n v="24.939751479999998"/>
    <x v="2"/>
    <x v="0"/>
    <x v="9"/>
    <x v="18"/>
    <x v="3"/>
  </r>
  <r>
    <x v="292"/>
    <n v="146.58000000000001"/>
    <n v="0"/>
    <x v="1693"/>
    <x v="1692"/>
    <n v="64.039043039999996"/>
    <x v="2"/>
    <x v="0"/>
    <x v="9"/>
    <x v="19"/>
    <x v="3"/>
  </r>
  <r>
    <x v="293"/>
    <n v="231.64199999999997"/>
    <n v="34.746299999999991"/>
    <x v="1694"/>
    <x v="1693"/>
    <n v="86.021368581599972"/>
    <x v="2"/>
    <x v="0"/>
    <x v="9"/>
    <x v="20"/>
    <x v="3"/>
  </r>
  <r>
    <x v="294"/>
    <n v="256.50000000000006"/>
    <n v="0"/>
    <x v="1695"/>
    <x v="1694"/>
    <n v="112.06177199999999"/>
    <x v="2"/>
    <x v="0"/>
    <x v="9"/>
    <x v="21"/>
    <x v="3"/>
  </r>
  <r>
    <x v="295"/>
    <n v="83.88"/>
    <n v="0"/>
    <x v="1696"/>
    <x v="1695"/>
    <n v="36.64616543999999"/>
    <x v="2"/>
    <x v="0"/>
    <x v="9"/>
    <x v="22"/>
    <x v="3"/>
  </r>
  <r>
    <x v="296"/>
    <n v="146.352"/>
    <n v="29.270400000000002"/>
    <x v="1697"/>
    <x v="1696"/>
    <n v="51.151546060799987"/>
    <x v="2"/>
    <x v="0"/>
    <x v="9"/>
    <x v="23"/>
    <x v="3"/>
  </r>
  <r>
    <x v="297"/>
    <n v="99.588000000000008"/>
    <n v="69.711600000000004"/>
    <x v="1698"/>
    <x v="1697"/>
    <n v="13.052640643199998"/>
    <x v="2"/>
    <x v="0"/>
    <x v="9"/>
    <x v="24"/>
    <x v="3"/>
  </r>
  <r>
    <x v="298"/>
    <n v="75.47999999999999"/>
    <n v="0"/>
    <x v="1699"/>
    <x v="1698"/>
    <n v="32.976306239999985"/>
    <x v="2"/>
    <x v="0"/>
    <x v="9"/>
    <x v="25"/>
    <x v="3"/>
  </r>
  <r>
    <x v="299"/>
    <n v="158.73600000000002"/>
    <n v="95.241600000000005"/>
    <x v="1700"/>
    <x v="1699"/>
    <n v="27.739941427200002"/>
    <x v="2"/>
    <x v="0"/>
    <x v="9"/>
    <x v="26"/>
    <x v="3"/>
  </r>
  <r>
    <x v="300"/>
    <n v="99.3"/>
    <n v="0"/>
    <x v="1701"/>
    <x v="1700"/>
    <n v="43.382978399999992"/>
    <x v="2"/>
    <x v="0"/>
    <x v="9"/>
    <x v="27"/>
    <x v="3"/>
  </r>
  <r>
    <x v="301"/>
    <n v="167.4"/>
    <n v="66.960000000000008"/>
    <x v="1702"/>
    <x v="1701"/>
    <n v="43.881030719999991"/>
    <x v="2"/>
    <x v="0"/>
    <x v="9"/>
    <x v="28"/>
    <x v="3"/>
  </r>
  <r>
    <x v="302"/>
    <n v="126.96"/>
    <n v="25.391999999999999"/>
    <x v="1703"/>
    <x v="1702"/>
    <n v="44.37384038399999"/>
    <x v="2"/>
    <x v="0"/>
    <x v="9"/>
    <x v="29"/>
    <x v="3"/>
  </r>
  <r>
    <x v="303"/>
    <n v="63.999999999999986"/>
    <n v="0"/>
    <x v="1704"/>
    <x v="1703"/>
    <n v="27.960831999999989"/>
    <x v="2"/>
    <x v="0"/>
    <x v="9"/>
    <x v="30"/>
    <x v="3"/>
  </r>
  <r>
    <x v="304"/>
    <n v="74.207999999999998"/>
    <n v="14.8416"/>
    <x v="1705"/>
    <x v="1704"/>
    <n v="25.936467763199992"/>
    <x v="2"/>
    <x v="0"/>
    <x v="10"/>
    <x v="0"/>
    <x v="3"/>
  </r>
  <r>
    <x v="305"/>
    <n v="97.919999999999987"/>
    <n v="0"/>
    <x v="1706"/>
    <x v="1705"/>
    <n v="42.780072959999984"/>
    <x v="2"/>
    <x v="0"/>
    <x v="10"/>
    <x v="1"/>
    <x v="3"/>
  </r>
  <r>
    <x v="306"/>
    <n v="85.5"/>
    <n v="0"/>
    <x v="1707"/>
    <x v="1706"/>
    <n v="37.353923999999992"/>
    <x v="2"/>
    <x v="0"/>
    <x v="10"/>
    <x v="2"/>
    <x v="3"/>
  </r>
  <r>
    <x v="307"/>
    <n v="275.13"/>
    <n v="0"/>
    <x v="1708"/>
    <x v="1707"/>
    <n v="120.20099543999996"/>
    <x v="2"/>
    <x v="0"/>
    <x v="10"/>
    <x v="3"/>
    <x v="3"/>
  </r>
  <r>
    <x v="308"/>
    <n v="117.126"/>
    <n v="46.850400000000008"/>
    <x v="1709"/>
    <x v="1708"/>
    <n v="30.702566332799993"/>
    <x v="2"/>
    <x v="0"/>
    <x v="10"/>
    <x v="4"/>
    <x v="3"/>
  </r>
  <r>
    <x v="309"/>
    <n v="445.50000000000011"/>
    <n v="0"/>
    <x v="1710"/>
    <x v="1709"/>
    <n v="194.63360400000002"/>
    <x v="2"/>
    <x v="0"/>
    <x v="10"/>
    <x v="5"/>
    <x v="3"/>
  </r>
  <r>
    <x v="310"/>
    <n v="93.888000000000005"/>
    <n v="18.777600000000003"/>
    <x v="1711"/>
    <x v="1710"/>
    <n v="32.814832435199989"/>
    <x v="2"/>
    <x v="0"/>
    <x v="10"/>
    <x v="6"/>
    <x v="3"/>
  </r>
  <r>
    <x v="311"/>
    <n v="99.87"/>
    <n v="0"/>
    <x v="1712"/>
    <x v="1711"/>
    <n v="43.632004559999999"/>
    <x v="2"/>
    <x v="0"/>
    <x v="10"/>
    <x v="7"/>
    <x v="3"/>
  </r>
  <r>
    <x v="312"/>
    <n v="48.599999999999994"/>
    <n v="0"/>
    <x v="1713"/>
    <x v="1712"/>
    <n v="21.232756799999994"/>
    <x v="2"/>
    <x v="0"/>
    <x v="10"/>
    <x v="8"/>
    <x v="3"/>
  </r>
  <r>
    <x v="313"/>
    <n v="97.56"/>
    <n v="0"/>
    <x v="1714"/>
    <x v="1713"/>
    <n v="42.622793279999996"/>
    <x v="2"/>
    <x v="0"/>
    <x v="10"/>
    <x v="9"/>
    <x v="3"/>
  </r>
  <r>
    <x v="314"/>
    <n v="144.20000000000002"/>
    <n v="72.100000000000009"/>
    <x v="1715"/>
    <x v="1714"/>
    <n v="31.499624799999999"/>
    <x v="2"/>
    <x v="0"/>
    <x v="10"/>
    <x v="10"/>
    <x v="3"/>
  </r>
  <r>
    <x v="315"/>
    <n v="246.89999999999998"/>
    <n v="0"/>
    <x v="1716"/>
    <x v="1349"/>
    <n v="107.86764719999998"/>
    <x v="2"/>
    <x v="0"/>
    <x v="10"/>
    <x v="11"/>
    <x v="3"/>
  </r>
  <r>
    <x v="316"/>
    <n v="84.9"/>
    <n v="42.45"/>
    <x v="1717"/>
    <x v="1715"/>
    <n v="18.545895599999998"/>
    <x v="2"/>
    <x v="0"/>
    <x v="10"/>
    <x v="12"/>
    <x v="3"/>
  </r>
  <r>
    <x v="317"/>
    <n v="193.68"/>
    <n v="0"/>
    <x v="1718"/>
    <x v="1716"/>
    <n v="84.616467839999984"/>
    <x v="2"/>
    <x v="0"/>
    <x v="10"/>
    <x v="13"/>
    <x v="3"/>
  </r>
  <r>
    <x v="318"/>
    <n v="169.44"/>
    <n v="0"/>
    <x v="1719"/>
    <x v="1717"/>
    <n v="74.02630271999999"/>
    <x v="2"/>
    <x v="0"/>
    <x v="10"/>
    <x v="14"/>
    <x v="3"/>
  </r>
  <r>
    <x v="319"/>
    <n v="242.35200000000003"/>
    <n v="169.6464"/>
    <x v="1720"/>
    <x v="1718"/>
    <n v="31.764204172800007"/>
    <x v="2"/>
    <x v="0"/>
    <x v="10"/>
    <x v="15"/>
    <x v="3"/>
  </r>
  <r>
    <x v="320"/>
    <n v="36.783999999999999"/>
    <n v="7.3567999999999998"/>
    <x v="1721"/>
    <x v="1719"/>
    <n v="12.856390553599997"/>
    <x v="2"/>
    <x v="0"/>
    <x v="10"/>
    <x v="16"/>
    <x v="3"/>
  </r>
  <r>
    <x v="321"/>
    <n v="300.904"/>
    <n v="60.180800000000005"/>
    <x v="1722"/>
    <x v="1720"/>
    <n v="105.16907740159996"/>
    <x v="2"/>
    <x v="0"/>
    <x v="10"/>
    <x v="17"/>
    <x v="3"/>
  </r>
  <r>
    <x v="322"/>
    <n v="91.474999999999994"/>
    <n v="45.737499999999997"/>
    <x v="1723"/>
    <x v="1721"/>
    <n v="19.982164899999994"/>
    <x v="2"/>
    <x v="0"/>
    <x v="10"/>
    <x v="18"/>
    <x v="3"/>
  </r>
  <r>
    <x v="323"/>
    <n v="297.08999999999997"/>
    <n v="0"/>
    <x v="1724"/>
    <x v="1722"/>
    <n v="129.79505591999998"/>
    <x v="2"/>
    <x v="0"/>
    <x v="10"/>
    <x v="19"/>
    <x v="3"/>
  </r>
  <r>
    <x v="324"/>
    <n v="121.84"/>
    <n v="0"/>
    <x v="1725"/>
    <x v="1723"/>
    <n v="53.230433919999989"/>
    <x v="2"/>
    <x v="0"/>
    <x v="10"/>
    <x v="20"/>
    <x v="3"/>
  </r>
  <r>
    <x v="325"/>
    <n v="81.84"/>
    <n v="0"/>
    <x v="1726"/>
    <x v="1724"/>
    <n v="35.754913919999993"/>
    <x v="2"/>
    <x v="0"/>
    <x v="10"/>
    <x v="21"/>
    <x v="3"/>
  </r>
  <r>
    <x v="326"/>
    <n v="135.48000000000002"/>
    <n v="0"/>
    <x v="1727"/>
    <x v="1725"/>
    <n v="59.18958623999999"/>
    <x v="2"/>
    <x v="0"/>
    <x v="10"/>
    <x v="22"/>
    <x v="3"/>
  </r>
  <r>
    <x v="327"/>
    <n v="97.559999999999988"/>
    <n v="0"/>
    <x v="1728"/>
    <x v="1726"/>
    <n v="42.622793279999989"/>
    <x v="2"/>
    <x v="0"/>
    <x v="10"/>
    <x v="23"/>
    <x v="3"/>
  </r>
  <r>
    <x v="328"/>
    <n v="188.76"/>
    <n v="0"/>
    <x v="1729"/>
    <x v="1727"/>
    <n v="82.466978879999971"/>
    <x v="2"/>
    <x v="0"/>
    <x v="10"/>
    <x v="24"/>
    <x v="3"/>
  </r>
  <r>
    <x v="329"/>
    <n v="123.66000000000001"/>
    <n v="12.366000000000001"/>
    <x v="1730"/>
    <x v="1728"/>
    <n v="48.623013071999992"/>
    <x v="2"/>
    <x v="0"/>
    <x v="10"/>
    <x v="25"/>
    <x v="3"/>
  </r>
  <r>
    <x v="330"/>
    <n v="133.29"/>
    <n v="0"/>
    <x v="1731"/>
    <x v="1729"/>
    <n v="58.232801519999981"/>
    <x v="2"/>
    <x v="0"/>
    <x v="10"/>
    <x v="26"/>
    <x v="3"/>
  </r>
  <r>
    <x v="331"/>
    <n v="82.5"/>
    <n v="0"/>
    <x v="1732"/>
    <x v="1730"/>
    <n v="36.043259999999997"/>
    <x v="2"/>
    <x v="0"/>
    <x v="10"/>
    <x v="27"/>
    <x v="3"/>
  </r>
  <r>
    <x v="332"/>
    <n v="42.839999999999996"/>
    <n v="0"/>
    <x v="1733"/>
    <x v="1731"/>
    <n v="18.716281919999993"/>
    <x v="2"/>
    <x v="0"/>
    <x v="10"/>
    <x v="28"/>
    <x v="3"/>
  </r>
  <r>
    <x v="333"/>
    <n v="1113.2640000000001"/>
    <n v="445.30560000000008"/>
    <x v="1734"/>
    <x v="1732"/>
    <n v="291.82300945919991"/>
    <x v="2"/>
    <x v="0"/>
    <x v="10"/>
    <x v="29"/>
    <x v="3"/>
  </r>
  <r>
    <x v="334"/>
    <n v="129.56800000000001"/>
    <n v="25.913600000000002"/>
    <x v="1735"/>
    <x v="1733"/>
    <n v="45.285363507199989"/>
    <x v="2"/>
    <x v="0"/>
    <x v="11"/>
    <x v="0"/>
    <x v="3"/>
  </r>
  <r>
    <x v="335"/>
    <n v="115.74"/>
    <n v="0"/>
    <x v="1736"/>
    <x v="1734"/>
    <n v="50.565417119999985"/>
    <x v="2"/>
    <x v="0"/>
    <x v="11"/>
    <x v="1"/>
    <x v="3"/>
  </r>
  <r>
    <x v="336"/>
    <n v="77.52000000000001"/>
    <n v="0"/>
    <x v="1737"/>
    <x v="1735"/>
    <n v="33.867557759999997"/>
    <x v="2"/>
    <x v="0"/>
    <x v="11"/>
    <x v="2"/>
    <x v="3"/>
  </r>
  <r>
    <x v="337"/>
    <n v="168.2"/>
    <n v="0"/>
    <x v="1738"/>
    <x v="1736"/>
    <n v="73.484561599999978"/>
    <x v="2"/>
    <x v="0"/>
    <x v="11"/>
    <x v="3"/>
    <x v="3"/>
  </r>
  <r>
    <x v="338"/>
    <n v="32.576000000000001"/>
    <n v="6.5152000000000001"/>
    <x v="1739"/>
    <x v="1737"/>
    <n v="11.385650790399998"/>
    <x v="2"/>
    <x v="0"/>
    <x v="11"/>
    <x v="4"/>
    <x v="3"/>
  </r>
  <r>
    <x v="339"/>
    <n v="184.75999999999996"/>
    <n v="0"/>
    <x v="1740"/>
    <x v="1738"/>
    <n v="80.719426879999972"/>
    <x v="2"/>
    <x v="0"/>
    <x v="11"/>
    <x v="5"/>
    <x v="3"/>
  </r>
  <r>
    <x v="340"/>
    <n v="52.720000000000006"/>
    <n v="0"/>
    <x v="1741"/>
    <x v="1739"/>
    <n v="23.03273536"/>
    <x v="2"/>
    <x v="0"/>
    <x v="11"/>
    <x v="6"/>
    <x v="3"/>
  </r>
  <r>
    <x v="341"/>
    <n v="118.2"/>
    <n v="0"/>
    <x v="1742"/>
    <x v="1740"/>
    <n v="51.640161599999992"/>
    <x v="2"/>
    <x v="0"/>
    <x v="11"/>
    <x v="7"/>
    <x v="3"/>
  </r>
  <r>
    <x v="342"/>
    <n v="227.82"/>
    <n v="91.128"/>
    <x v="1743"/>
    <x v="1741"/>
    <n v="59.71909449599999"/>
    <x v="2"/>
    <x v="0"/>
    <x v="11"/>
    <x v="8"/>
    <x v="3"/>
  </r>
  <r>
    <x v="343"/>
    <n v="190.29600000000002"/>
    <n v="38.059200000000004"/>
    <x v="1744"/>
    <x v="1742"/>
    <n v="66.510431078399989"/>
    <x v="2"/>
    <x v="0"/>
    <x v="11"/>
    <x v="9"/>
    <x v="3"/>
  </r>
  <r>
    <x v="344"/>
    <n v="109.62000000000002"/>
    <n v="0"/>
    <x v="1745"/>
    <x v="1743"/>
    <n v="47.89166256"/>
    <x v="2"/>
    <x v="0"/>
    <x v="11"/>
    <x v="10"/>
    <x v="3"/>
  </r>
  <r>
    <x v="345"/>
    <n v="145.55699999999999"/>
    <n v="14.5557"/>
    <x v="1746"/>
    <x v="1744"/>
    <n v="57.232895954399986"/>
    <x v="2"/>
    <x v="0"/>
    <x v="11"/>
    <x v="11"/>
    <x v="3"/>
  </r>
  <r>
    <x v="346"/>
    <n v="95.640000000000015"/>
    <n v="0"/>
    <x v="1747"/>
    <x v="1745"/>
    <n v="41.783968319999993"/>
    <x v="2"/>
    <x v="0"/>
    <x v="11"/>
    <x v="12"/>
    <x v="3"/>
  </r>
  <r>
    <x v="347"/>
    <n v="95.616"/>
    <n v="19.123200000000001"/>
    <x v="1748"/>
    <x v="1746"/>
    <n v="33.418786406399995"/>
    <x v="2"/>
    <x v="0"/>
    <x v="11"/>
    <x v="13"/>
    <x v="3"/>
  </r>
  <r>
    <x v="348"/>
    <n v="136.50000000000003"/>
    <n v="68.250000000000014"/>
    <x v="1749"/>
    <x v="1747"/>
    <n v="29.817605999999998"/>
    <x v="2"/>
    <x v="0"/>
    <x v="11"/>
    <x v="14"/>
    <x v="3"/>
  </r>
  <r>
    <x v="349"/>
    <n v="124.146"/>
    <n v="12.4146"/>
    <x v="1750"/>
    <x v="1748"/>
    <n v="48.814107883199988"/>
    <x v="2"/>
    <x v="0"/>
    <x v="11"/>
    <x v="15"/>
    <x v="3"/>
  </r>
  <r>
    <x v="350"/>
    <n v="93.42"/>
    <n v="0"/>
    <x v="1751"/>
    <x v="1749"/>
    <n v="40.814076959999994"/>
    <x v="2"/>
    <x v="0"/>
    <x v="11"/>
    <x v="16"/>
    <x v="3"/>
  </r>
  <r>
    <x v="351"/>
    <n v="136.38000000000002"/>
    <n v="0"/>
    <x v="1752"/>
    <x v="1750"/>
    <n v="59.582785439999995"/>
    <x v="2"/>
    <x v="0"/>
    <x v="11"/>
    <x v="17"/>
    <x v="3"/>
  </r>
  <r>
    <x v="352"/>
    <n v="54.900000000000006"/>
    <n v="0"/>
    <x v="1753"/>
    <x v="1751"/>
    <n v="23.985151199999997"/>
    <x v="2"/>
    <x v="0"/>
    <x v="11"/>
    <x v="18"/>
    <x v="3"/>
  </r>
  <r>
    <x v="353"/>
    <n v="62.720000000000006"/>
    <n v="0"/>
    <x v="1754"/>
    <x v="1752"/>
    <n v="27.401615359999997"/>
    <x v="2"/>
    <x v="0"/>
    <x v="11"/>
    <x v="19"/>
    <x v="3"/>
  </r>
  <r>
    <x v="354"/>
    <n v="133.392"/>
    <n v="53.3568"/>
    <x v="1755"/>
    <x v="1753"/>
    <n v="34.966418457599993"/>
    <x v="2"/>
    <x v="0"/>
    <x v="11"/>
    <x v="20"/>
    <x v="3"/>
  </r>
  <r>
    <x v="355"/>
    <n v="88.68"/>
    <n v="44.34"/>
    <x v="1756"/>
    <x v="1754"/>
    <n v="19.371613919999998"/>
    <x v="2"/>
    <x v="0"/>
    <x v="11"/>
    <x v="21"/>
    <x v="3"/>
  </r>
  <r>
    <x v="356"/>
    <n v="78.245999999999995"/>
    <n v="31.298400000000001"/>
    <x v="1757"/>
    <x v="1755"/>
    <n v="20.510843068799993"/>
    <x v="2"/>
    <x v="0"/>
    <x v="11"/>
    <x v="22"/>
    <x v="3"/>
  </r>
  <r>
    <x v="357"/>
    <n v="80.460000000000008"/>
    <n v="40.230000000000004"/>
    <x v="1758"/>
    <x v="1756"/>
    <n v="17.57600424"/>
    <x v="2"/>
    <x v="0"/>
    <x v="11"/>
    <x v="23"/>
    <x v="3"/>
  </r>
  <r>
    <x v="358"/>
    <n v="244.26"/>
    <n v="0"/>
    <x v="1759"/>
    <x v="1757"/>
    <n v="106.71426287999998"/>
    <x v="2"/>
    <x v="0"/>
    <x v="11"/>
    <x v="24"/>
    <x v="3"/>
  </r>
  <r>
    <x v="359"/>
    <n v="34.100999999999999"/>
    <n v="3.4100999999999999"/>
    <x v="1760"/>
    <x v="1758"/>
    <n v="13.408485919199997"/>
    <x v="2"/>
    <x v="0"/>
    <x v="11"/>
    <x v="25"/>
    <x v="3"/>
  </r>
  <r>
    <x v="360"/>
    <n v="169.68"/>
    <n v="0"/>
    <x v="1639"/>
    <x v="1638"/>
    <n v="74.131155839999991"/>
    <x v="2"/>
    <x v="0"/>
    <x v="11"/>
    <x v="26"/>
    <x v="3"/>
  </r>
  <r>
    <x v="361"/>
    <n v="85.3"/>
    <n v="0"/>
    <x v="1761"/>
    <x v="1759"/>
    <n v="37.266546399999989"/>
    <x v="2"/>
    <x v="0"/>
    <x v="11"/>
    <x v="27"/>
    <x v="3"/>
  </r>
  <r>
    <x v="362"/>
    <n v="65.17"/>
    <n v="0"/>
    <x v="1762"/>
    <x v="1760"/>
    <n v="28.471990959999992"/>
    <x v="2"/>
    <x v="0"/>
    <x v="11"/>
    <x v="28"/>
    <x v="3"/>
  </r>
  <r>
    <x v="363"/>
    <n v="71.632000000000005"/>
    <n v="14.326400000000001"/>
    <x v="1763"/>
    <x v="1761"/>
    <n v="25.036128972799993"/>
    <x v="2"/>
    <x v="0"/>
    <x v="11"/>
    <x v="29"/>
    <x v="3"/>
  </r>
  <r>
    <x v="364"/>
    <n v="239.96000000000004"/>
    <n v="47.992000000000012"/>
    <x v="1764"/>
    <x v="1762"/>
    <n v="83.868515583999994"/>
    <x v="2"/>
    <x v="0"/>
    <x v="11"/>
    <x v="30"/>
    <x v="3"/>
  </r>
  <r>
    <x v="365"/>
    <n v="184.75200000000001"/>
    <n v="36.950400000000002"/>
    <x v="1765"/>
    <x v="1763"/>
    <n v="64.57274542079999"/>
    <x v="2"/>
    <x v="1"/>
    <x v="0"/>
    <x v="0"/>
    <x v="0"/>
  </r>
  <r>
    <x v="366"/>
    <n v="237.09600000000003"/>
    <n v="47.419200000000011"/>
    <x v="1766"/>
    <x v="1764"/>
    <n v="82.867517798399987"/>
    <x v="2"/>
    <x v="1"/>
    <x v="0"/>
    <x v="1"/>
    <x v="0"/>
  </r>
  <r>
    <x v="367"/>
    <n v="82.32"/>
    <n v="49.391999999999996"/>
    <x v="1767"/>
    <x v="1765"/>
    <n v="14.385848063999996"/>
    <x v="2"/>
    <x v="1"/>
    <x v="0"/>
    <x v="2"/>
    <x v="0"/>
  </r>
  <r>
    <x v="368"/>
    <n v="141.32999999999998"/>
    <n v="0"/>
    <x v="1768"/>
    <x v="1766"/>
    <n v="61.745381039999977"/>
    <x v="2"/>
    <x v="1"/>
    <x v="0"/>
    <x v="3"/>
    <x v="0"/>
  </r>
  <r>
    <x v="369"/>
    <n v="93.84"/>
    <n v="0"/>
    <x v="1769"/>
    <x v="1767"/>
    <n v="40.997569919999989"/>
    <x v="2"/>
    <x v="1"/>
    <x v="0"/>
    <x v="4"/>
    <x v="0"/>
  </r>
  <r>
    <x v="370"/>
    <n v="105.952"/>
    <n v="21.1904"/>
    <x v="1770"/>
    <x v="1768"/>
    <n v="37.031325900799992"/>
    <x v="2"/>
    <x v="1"/>
    <x v="0"/>
    <x v="5"/>
    <x v="0"/>
  </r>
  <r>
    <x v="371"/>
    <n v="166.92"/>
    <n v="0"/>
    <x v="1771"/>
    <x v="1769"/>
    <n v="72.925344959999975"/>
    <x v="2"/>
    <x v="1"/>
    <x v="0"/>
    <x v="6"/>
    <x v="0"/>
  </r>
  <r>
    <x v="372"/>
    <n v="291"/>
    <n v="116.4"/>
    <x v="1772"/>
    <x v="1770"/>
    <n v="76.28064479999999"/>
    <x v="2"/>
    <x v="1"/>
    <x v="0"/>
    <x v="7"/>
    <x v="0"/>
  </r>
  <r>
    <x v="373"/>
    <n v="192.37500000000003"/>
    <n v="96.187500000000014"/>
    <x v="1773"/>
    <x v="1771"/>
    <n v="42.023164499999993"/>
    <x v="2"/>
    <x v="1"/>
    <x v="0"/>
    <x v="8"/>
    <x v="0"/>
  </r>
  <r>
    <x v="374"/>
    <n v="119.79900000000002"/>
    <n v="11.979900000000002"/>
    <x v="1774"/>
    <x v="1772"/>
    <n v="47.1048709608"/>
    <x v="2"/>
    <x v="1"/>
    <x v="0"/>
    <x v="9"/>
    <x v="0"/>
  </r>
  <r>
    <x v="375"/>
    <n v="107.94"/>
    <n v="0"/>
    <x v="1775"/>
    <x v="1773"/>
    <n v="47.157690719999991"/>
    <x v="2"/>
    <x v="1"/>
    <x v="0"/>
    <x v="10"/>
    <x v="0"/>
  </r>
  <r>
    <x v="376"/>
    <n v="120.96000000000001"/>
    <n v="0"/>
    <x v="1776"/>
    <x v="1774"/>
    <n v="52.84597248"/>
    <x v="2"/>
    <x v="1"/>
    <x v="0"/>
    <x v="11"/>
    <x v="0"/>
  </r>
  <r>
    <x v="377"/>
    <n v="68.89200000000001"/>
    <n v="41.335200000000007"/>
    <x v="1777"/>
    <x v="1775"/>
    <n v="12.039235238399998"/>
    <x v="2"/>
    <x v="1"/>
    <x v="0"/>
    <x v="12"/>
    <x v="0"/>
  </r>
  <r>
    <x v="378"/>
    <n v="186"/>
    <n v="0"/>
    <x v="1778"/>
    <x v="1776"/>
    <n v="81.261167999999984"/>
    <x v="2"/>
    <x v="1"/>
    <x v="0"/>
    <x v="13"/>
    <x v="0"/>
  </r>
  <r>
    <x v="379"/>
    <n v="134.91"/>
    <n v="0"/>
    <x v="1779"/>
    <x v="1777"/>
    <n v="58.940560079999983"/>
    <x v="2"/>
    <x v="1"/>
    <x v="0"/>
    <x v="14"/>
    <x v="0"/>
  </r>
  <r>
    <x v="380"/>
    <n v="43.08"/>
    <n v="0"/>
    <x v="1780"/>
    <x v="1778"/>
    <n v="18.821135039999994"/>
    <x v="2"/>
    <x v="1"/>
    <x v="0"/>
    <x v="15"/>
    <x v="0"/>
  </r>
  <r>
    <x v="381"/>
    <n v="96.84"/>
    <n v="0"/>
    <x v="1781"/>
    <x v="1779"/>
    <n v="42.308233919999992"/>
    <x v="2"/>
    <x v="1"/>
    <x v="0"/>
    <x v="16"/>
    <x v="0"/>
  </r>
  <r>
    <x v="382"/>
    <n v="161.16"/>
    <n v="0"/>
    <x v="1782"/>
    <x v="1780"/>
    <n v="70.408870079999986"/>
    <x v="2"/>
    <x v="1"/>
    <x v="0"/>
    <x v="17"/>
    <x v="0"/>
  </r>
  <r>
    <x v="383"/>
    <n v="55.500000000000007"/>
    <n v="0"/>
    <x v="1783"/>
    <x v="1781"/>
    <n v="24.247283999999997"/>
    <x v="2"/>
    <x v="1"/>
    <x v="0"/>
    <x v="18"/>
    <x v="0"/>
  </r>
  <r>
    <x v="384"/>
    <n v="144.9"/>
    <n v="0"/>
    <x v="1046"/>
    <x v="1046"/>
    <n v="63.305071199999993"/>
    <x v="2"/>
    <x v="1"/>
    <x v="0"/>
    <x v="19"/>
    <x v="0"/>
  </r>
  <r>
    <x v="385"/>
    <n v="162.63999999999999"/>
    <n v="0"/>
    <x v="1784"/>
    <x v="1782"/>
    <n v="71.055464319999984"/>
    <x v="2"/>
    <x v="1"/>
    <x v="0"/>
    <x v="20"/>
    <x v="0"/>
  </r>
  <r>
    <x v="386"/>
    <n v="140.75"/>
    <n v="0"/>
    <x v="1785"/>
    <x v="1783"/>
    <n v="61.49198599999999"/>
    <x v="2"/>
    <x v="1"/>
    <x v="0"/>
    <x v="21"/>
    <x v="0"/>
  </r>
  <r>
    <x v="387"/>
    <n v="115.88999999999999"/>
    <n v="0"/>
    <x v="1786"/>
    <x v="1784"/>
    <n v="50.630950319999982"/>
    <x v="2"/>
    <x v="1"/>
    <x v="0"/>
    <x v="22"/>
    <x v="0"/>
  </r>
  <r>
    <x v="388"/>
    <n v="103.92"/>
    <n v="0"/>
    <x v="1787"/>
    <x v="1785"/>
    <n v="45.401400959999989"/>
    <x v="2"/>
    <x v="1"/>
    <x v="0"/>
    <x v="23"/>
    <x v="0"/>
  </r>
  <r>
    <x v="389"/>
    <n v="224.82"/>
    <n v="0"/>
    <x v="1788"/>
    <x v="1786"/>
    <n v="98.221160159999982"/>
    <x v="2"/>
    <x v="1"/>
    <x v="0"/>
    <x v="24"/>
    <x v="0"/>
  </r>
  <r>
    <x v="390"/>
    <n v="117.50399999999999"/>
    <n v="47.001599999999996"/>
    <x v="1789"/>
    <x v="1787"/>
    <n v="30.801652531199991"/>
    <x v="2"/>
    <x v="1"/>
    <x v="0"/>
    <x v="25"/>
    <x v="0"/>
  </r>
  <r>
    <x v="391"/>
    <n v="88.3"/>
    <n v="0"/>
    <x v="1790"/>
    <x v="1788"/>
    <n v="38.577210399999991"/>
    <x v="2"/>
    <x v="1"/>
    <x v="0"/>
    <x v="26"/>
    <x v="0"/>
  </r>
  <r>
    <x v="392"/>
    <n v="88.3"/>
    <n v="0"/>
    <x v="1790"/>
    <x v="1788"/>
    <n v="38.577210399999991"/>
    <x v="2"/>
    <x v="1"/>
    <x v="0"/>
    <x v="27"/>
    <x v="0"/>
  </r>
  <r>
    <x v="393"/>
    <n v="57.3"/>
    <n v="0"/>
    <x v="1791"/>
    <x v="1789"/>
    <n v="25.033682399999993"/>
    <x v="2"/>
    <x v="1"/>
    <x v="0"/>
    <x v="28"/>
    <x v="0"/>
  </r>
  <r>
    <x v="394"/>
    <n v="172.53"/>
    <n v="0"/>
    <x v="1792"/>
    <x v="1790"/>
    <n v="75.376286639999989"/>
    <x v="2"/>
    <x v="1"/>
    <x v="0"/>
    <x v="29"/>
    <x v="0"/>
  </r>
  <r>
    <x v="395"/>
    <n v="78.84"/>
    <n v="0"/>
    <x v="1793"/>
    <x v="1791"/>
    <n v="34.44424991999999"/>
    <x v="2"/>
    <x v="1"/>
    <x v="0"/>
    <x v="30"/>
    <x v="0"/>
  </r>
  <r>
    <x v="396"/>
    <n v="93.194999999999993"/>
    <n v="46.597499999999997"/>
    <x v="1794"/>
    <x v="1792"/>
    <n v="20.357888579999994"/>
    <x v="2"/>
    <x v="1"/>
    <x v="1"/>
    <x v="0"/>
    <x v="0"/>
  </r>
  <r>
    <x v="397"/>
    <n v="94.38"/>
    <n v="0"/>
    <x v="1182"/>
    <x v="1182"/>
    <n v="41.233489439999985"/>
    <x v="2"/>
    <x v="1"/>
    <x v="1"/>
    <x v="1"/>
    <x v="0"/>
  </r>
  <r>
    <x v="398"/>
    <n v="54.180000000000007"/>
    <n v="0"/>
    <x v="1795"/>
    <x v="1793"/>
    <n v="23.67059184"/>
    <x v="2"/>
    <x v="1"/>
    <x v="1"/>
    <x v="2"/>
    <x v="0"/>
  </r>
  <r>
    <x v="399"/>
    <n v="57.527999999999999"/>
    <n v="23.011200000000002"/>
    <x v="1796"/>
    <x v="1794"/>
    <n v="15.079975718399997"/>
    <x v="2"/>
    <x v="1"/>
    <x v="1"/>
    <x v="3"/>
    <x v="0"/>
  </r>
  <r>
    <x v="400"/>
    <n v="275.16000000000003"/>
    <n v="0"/>
    <x v="1797"/>
    <x v="1795"/>
    <n v="120.21410207999998"/>
    <x v="2"/>
    <x v="1"/>
    <x v="1"/>
    <x v="4"/>
    <x v="0"/>
  </r>
  <r>
    <x v="401"/>
    <n v="53.93249999999999"/>
    <n v="8.0898749999999993"/>
    <x v="1798"/>
    <x v="1796"/>
    <n v="20.028092750999992"/>
    <x v="2"/>
    <x v="1"/>
    <x v="1"/>
    <x v="5"/>
    <x v="0"/>
  </r>
  <r>
    <x v="402"/>
    <n v="94.98"/>
    <n v="0"/>
    <x v="1799"/>
    <x v="1797"/>
    <n v="41.495622239999996"/>
    <x v="2"/>
    <x v="1"/>
    <x v="1"/>
    <x v="6"/>
    <x v="0"/>
  </r>
  <r>
    <x v="403"/>
    <n v="85.140000000000015"/>
    <n v="0"/>
    <x v="1800"/>
    <x v="1798"/>
    <n v="37.196644319999997"/>
    <x v="2"/>
    <x v="1"/>
    <x v="1"/>
    <x v="7"/>
    <x v="0"/>
  </r>
  <r>
    <x v="404"/>
    <n v="152.11799999999999"/>
    <n v="15.2118"/>
    <x v="1801"/>
    <x v="1799"/>
    <n v="59.812675905599981"/>
    <x v="2"/>
    <x v="1"/>
    <x v="1"/>
    <x v="8"/>
    <x v="0"/>
  </r>
  <r>
    <x v="405"/>
    <n v="130.56"/>
    <n v="0"/>
    <x v="949"/>
    <x v="949"/>
    <n v="57.040097279999991"/>
    <x v="2"/>
    <x v="1"/>
    <x v="1"/>
    <x v="9"/>
    <x v="0"/>
  </r>
  <r>
    <x v="406"/>
    <n v="88.77600000000001"/>
    <n v="17.755200000000002"/>
    <x v="1802"/>
    <x v="1800"/>
    <n v="31.028135270399993"/>
    <x v="2"/>
    <x v="1"/>
    <x v="1"/>
    <x v="10"/>
    <x v="0"/>
  </r>
  <r>
    <x v="407"/>
    <n v="180.96000000000004"/>
    <n v="36.192000000000007"/>
    <x v="1803"/>
    <x v="1801"/>
    <n v="63.247401983999993"/>
    <x v="2"/>
    <x v="1"/>
    <x v="1"/>
    <x v="11"/>
    <x v="0"/>
  </r>
  <r>
    <x v="408"/>
    <n v="109.53"/>
    <n v="0"/>
    <x v="1804"/>
    <x v="1802"/>
    <n v="47.852342639999989"/>
    <x v="2"/>
    <x v="1"/>
    <x v="1"/>
    <x v="12"/>
    <x v="0"/>
  </r>
  <r>
    <x v="409"/>
    <n v="119.97600000000001"/>
    <n v="23.995200000000004"/>
    <x v="1805"/>
    <x v="1803"/>
    <n v="41.932859750399999"/>
    <x v="2"/>
    <x v="1"/>
    <x v="1"/>
    <x v="13"/>
    <x v="0"/>
  </r>
  <r>
    <x v="410"/>
    <n v="194.7"/>
    <n v="0"/>
    <x v="1806"/>
    <x v="1804"/>
    <n v="85.062093599999983"/>
    <x v="2"/>
    <x v="1"/>
    <x v="1"/>
    <x v="14"/>
    <x v="0"/>
  </r>
  <r>
    <x v="411"/>
    <n v="178.49999999999997"/>
    <n v="0"/>
    <x v="1807"/>
    <x v="1805"/>
    <n v="77.984507999999977"/>
    <x v="2"/>
    <x v="1"/>
    <x v="1"/>
    <x v="15"/>
    <x v="0"/>
  </r>
  <r>
    <x v="412"/>
    <n v="96.256"/>
    <n v="19.251200000000001"/>
    <x v="1808"/>
    <x v="1806"/>
    <n v="33.642473062399993"/>
    <x v="2"/>
    <x v="1"/>
    <x v="1"/>
    <x v="16"/>
    <x v="0"/>
  </r>
  <r>
    <x v="413"/>
    <n v="68.599999999999994"/>
    <n v="0"/>
    <x v="1809"/>
    <x v="1807"/>
    <n v="29.970516799999992"/>
    <x v="2"/>
    <x v="1"/>
    <x v="1"/>
    <x v="17"/>
    <x v="0"/>
  </r>
  <r>
    <x v="414"/>
    <n v="158.6"/>
    <n v="0"/>
    <x v="1810"/>
    <x v="1808"/>
    <n v="69.290436799999995"/>
    <x v="2"/>
    <x v="1"/>
    <x v="1"/>
    <x v="18"/>
    <x v="0"/>
  </r>
  <r>
    <x v="415"/>
    <n v="154.80000000000001"/>
    <n v="61.920000000000009"/>
    <x v="1811"/>
    <x v="1809"/>
    <n v="40.578157439999991"/>
    <x v="2"/>
    <x v="1"/>
    <x v="1"/>
    <x v="19"/>
    <x v="0"/>
  </r>
  <r>
    <x v="416"/>
    <n v="123.93"/>
    <n v="0"/>
    <x v="1812"/>
    <x v="1810"/>
    <n v="54.143529839999992"/>
    <x v="2"/>
    <x v="1"/>
    <x v="1"/>
    <x v="20"/>
    <x v="0"/>
  </r>
  <r>
    <x v="417"/>
    <n v="101.4135"/>
    <n v="15.212024999999999"/>
    <x v="1813"/>
    <x v="1811"/>
    <n v="37.66039000979999"/>
    <x v="2"/>
    <x v="1"/>
    <x v="1"/>
    <x v="21"/>
    <x v="0"/>
  </r>
  <r>
    <x v="418"/>
    <n v="62.04"/>
    <n v="0"/>
    <x v="1814"/>
    <x v="1812"/>
    <n v="27.104531519999995"/>
    <x v="2"/>
    <x v="1"/>
    <x v="1"/>
    <x v="22"/>
    <x v="0"/>
  </r>
  <r>
    <x v="419"/>
    <n v="70.308000000000007"/>
    <n v="7.030800000000001"/>
    <x v="1815"/>
    <x v="1813"/>
    <n v="27.645049353600001"/>
    <x v="2"/>
    <x v="1"/>
    <x v="1"/>
    <x v="23"/>
    <x v="0"/>
  </r>
  <r>
    <x v="420"/>
    <n v="99.197999999999993"/>
    <n v="9.9198000000000004"/>
    <x v="1816"/>
    <x v="1814"/>
    <n v="39.00457424159999"/>
    <x v="2"/>
    <x v="1"/>
    <x v="1"/>
    <x v="24"/>
    <x v="0"/>
  </r>
  <r>
    <x v="421"/>
    <n v="128.9025"/>
    <n v="19.335375000000003"/>
    <x v="1817"/>
    <x v="1815"/>
    <n v="47.868562106999988"/>
    <x v="2"/>
    <x v="1"/>
    <x v="1"/>
    <x v="25"/>
    <x v="0"/>
  </r>
  <r>
    <x v="422"/>
    <n v="163.32750000000001"/>
    <n v="24.499125000000006"/>
    <x v="1818"/>
    <x v="1816"/>
    <n v="60.652451096999982"/>
    <x v="2"/>
    <x v="1"/>
    <x v="1"/>
    <x v="26"/>
    <x v="0"/>
  </r>
  <r>
    <x v="423"/>
    <n v="169.56"/>
    <n v="0"/>
    <x v="1819"/>
    <x v="1817"/>
    <n v="74.07872927999999"/>
    <x v="2"/>
    <x v="1"/>
    <x v="1"/>
    <x v="27"/>
    <x v="0"/>
  </r>
  <r>
    <x v="424"/>
    <n v="101.46000000000001"/>
    <n v="0"/>
    <x v="1820"/>
    <x v="1818"/>
    <n v="44.326656479999997"/>
    <x v="2"/>
    <x v="1"/>
    <x v="1"/>
    <x v="28"/>
    <x v="0"/>
  </r>
  <r>
    <x v="425"/>
    <n v="66.47999999999999"/>
    <n v="0"/>
    <x v="1821"/>
    <x v="1819"/>
    <n v="29.044314239999988"/>
    <x v="2"/>
    <x v="1"/>
    <x v="2"/>
    <x v="0"/>
    <x v="0"/>
  </r>
  <r>
    <x v="426"/>
    <n v="177.75"/>
    <n v="0"/>
    <x v="1822"/>
    <x v="1820"/>
    <n v="77.656841999999983"/>
    <x v="2"/>
    <x v="1"/>
    <x v="2"/>
    <x v="1"/>
    <x v="0"/>
  </r>
  <r>
    <x v="427"/>
    <n v="67.919999999999987"/>
    <n v="0"/>
    <x v="1823"/>
    <x v="1821"/>
    <n v="29.673432959999989"/>
    <x v="2"/>
    <x v="1"/>
    <x v="2"/>
    <x v="2"/>
    <x v="0"/>
  </r>
  <r>
    <x v="428"/>
    <n v="61.86"/>
    <n v="0"/>
    <x v="1824"/>
    <x v="1822"/>
    <n v="27.025891679999997"/>
    <x v="2"/>
    <x v="1"/>
    <x v="2"/>
    <x v="3"/>
    <x v="0"/>
  </r>
  <r>
    <x v="429"/>
    <n v="177.68"/>
    <n v="0"/>
    <x v="1825"/>
    <x v="1823"/>
    <n v="77.626259839999989"/>
    <x v="2"/>
    <x v="1"/>
    <x v="2"/>
    <x v="4"/>
    <x v="0"/>
  </r>
  <r>
    <x v="430"/>
    <n v="142.68"/>
    <n v="0"/>
    <x v="1826"/>
    <x v="1824"/>
    <n v="62.335179839999995"/>
    <x v="2"/>
    <x v="1"/>
    <x v="2"/>
    <x v="5"/>
    <x v="0"/>
  </r>
  <r>
    <x v="431"/>
    <n v="124.416"/>
    <n v="87.091199999999986"/>
    <x v="1827"/>
    <x v="1825"/>
    <n v="16.306757222400002"/>
    <x v="2"/>
    <x v="1"/>
    <x v="2"/>
    <x v="6"/>
    <x v="0"/>
  </r>
  <r>
    <x v="432"/>
    <n v="98.640000000000015"/>
    <n v="0"/>
    <x v="807"/>
    <x v="807"/>
    <n v="43.094632319999995"/>
    <x v="2"/>
    <x v="1"/>
    <x v="2"/>
    <x v="7"/>
    <x v="0"/>
  </r>
  <r>
    <x v="433"/>
    <n v="64.8"/>
    <n v="25.92"/>
    <x v="1216"/>
    <x v="1216"/>
    <n v="16.986205439999996"/>
    <x v="2"/>
    <x v="1"/>
    <x v="2"/>
    <x v="8"/>
    <x v="0"/>
  </r>
  <r>
    <x v="434"/>
    <n v="167.57999999999998"/>
    <n v="0"/>
    <x v="1828"/>
    <x v="1826"/>
    <n v="73.213691039999972"/>
    <x v="2"/>
    <x v="1"/>
    <x v="2"/>
    <x v="9"/>
    <x v="0"/>
  </r>
  <r>
    <x v="435"/>
    <n v="137.44"/>
    <n v="0"/>
    <x v="1829"/>
    <x v="1827"/>
    <n v="60.045886719999984"/>
    <x v="2"/>
    <x v="1"/>
    <x v="2"/>
    <x v="10"/>
    <x v="0"/>
  </r>
  <r>
    <x v="436"/>
    <n v="35.28"/>
    <n v="0"/>
    <x v="1830"/>
    <x v="1828"/>
    <n v="15.413408639999998"/>
    <x v="2"/>
    <x v="1"/>
    <x v="2"/>
    <x v="11"/>
    <x v="0"/>
  </r>
  <r>
    <x v="437"/>
    <n v="80.100000000000009"/>
    <n v="0"/>
    <x v="1831"/>
    <x v="1829"/>
    <n v="34.994728799999997"/>
    <x v="2"/>
    <x v="1"/>
    <x v="2"/>
    <x v="12"/>
    <x v="0"/>
  </r>
  <r>
    <x v="438"/>
    <n v="149.93100000000001"/>
    <n v="14.993100000000002"/>
    <x v="1832"/>
    <x v="1830"/>
    <n v="58.952749255199997"/>
    <x v="2"/>
    <x v="1"/>
    <x v="2"/>
    <x v="13"/>
    <x v="0"/>
  </r>
  <r>
    <x v="439"/>
    <n v="118.32000000000002"/>
    <n v="0"/>
    <x v="1833"/>
    <x v="1831"/>
    <n v="51.692588160000007"/>
    <x v="2"/>
    <x v="1"/>
    <x v="2"/>
    <x v="14"/>
    <x v="0"/>
  </r>
  <r>
    <x v="440"/>
    <n v="145.71899999999999"/>
    <n v="14.571899999999999"/>
    <x v="1834"/>
    <x v="1832"/>
    <n v="57.296594224799982"/>
    <x v="2"/>
    <x v="1"/>
    <x v="2"/>
    <x v="15"/>
    <x v="0"/>
  </r>
  <r>
    <x v="441"/>
    <n v="155.37199999999999"/>
    <n v="46.611599999999996"/>
    <x v="1835"/>
    <x v="1833"/>
    <n v="47.516113635199986"/>
    <x v="2"/>
    <x v="1"/>
    <x v="2"/>
    <x v="16"/>
    <x v="0"/>
  </r>
  <r>
    <x v="442"/>
    <n v="176.78399999999999"/>
    <n v="35.3568"/>
    <x v="1836"/>
    <x v="1834"/>
    <n v="61.787846553599991"/>
    <x v="2"/>
    <x v="1"/>
    <x v="2"/>
    <x v="17"/>
    <x v="0"/>
  </r>
  <r>
    <x v="443"/>
    <n v="155.34"/>
    <n v="0"/>
    <x v="868"/>
    <x v="868"/>
    <n v="67.866181919999988"/>
    <x v="2"/>
    <x v="1"/>
    <x v="2"/>
    <x v="18"/>
    <x v="0"/>
  </r>
  <r>
    <x v="444"/>
    <n v="67.710000000000008"/>
    <n v="0"/>
    <x v="1837"/>
    <x v="1835"/>
    <n v="29.581686479999998"/>
    <x v="2"/>
    <x v="1"/>
    <x v="2"/>
    <x v="19"/>
    <x v="0"/>
  </r>
  <r>
    <x v="445"/>
    <n v="36.792000000000002"/>
    <n v="7.3584000000000005"/>
    <x v="1838"/>
    <x v="1836"/>
    <n v="12.859186636799997"/>
    <x v="2"/>
    <x v="1"/>
    <x v="2"/>
    <x v="20"/>
    <x v="0"/>
  </r>
  <r>
    <x v="446"/>
    <n v="88.86"/>
    <n v="0"/>
    <x v="1839"/>
    <x v="1837"/>
    <n v="38.82186767999999"/>
    <x v="2"/>
    <x v="1"/>
    <x v="2"/>
    <x v="21"/>
    <x v="0"/>
  </r>
  <r>
    <x v="447"/>
    <n v="107.81999999999998"/>
    <n v="0"/>
    <x v="1840"/>
    <x v="1838"/>
    <n v="47.105264159999976"/>
    <x v="2"/>
    <x v="1"/>
    <x v="2"/>
    <x v="22"/>
    <x v="0"/>
  </r>
  <r>
    <x v="448"/>
    <n v="107.48000000000002"/>
    <n v="0"/>
    <x v="1841"/>
    <x v="1839"/>
    <n v="46.956722239999998"/>
    <x v="2"/>
    <x v="1"/>
    <x v="2"/>
    <x v="23"/>
    <x v="0"/>
  </r>
  <r>
    <x v="449"/>
    <n v="78.8"/>
    <n v="0"/>
    <x v="1842"/>
    <x v="1840"/>
    <n v="34.426774399999992"/>
    <x v="2"/>
    <x v="1"/>
    <x v="2"/>
    <x v="24"/>
    <x v="0"/>
  </r>
  <r>
    <x v="450"/>
    <n v="135.54000000000002"/>
    <n v="13.554000000000002"/>
    <x v="1843"/>
    <x v="1841"/>
    <n v="53.294219567999995"/>
    <x v="2"/>
    <x v="1"/>
    <x v="2"/>
    <x v="25"/>
    <x v="0"/>
  </r>
  <r>
    <x v="451"/>
    <n v="137.16"/>
    <n v="0"/>
    <x v="1844"/>
    <x v="1842"/>
    <n v="59.923558079999985"/>
    <x v="2"/>
    <x v="1"/>
    <x v="2"/>
    <x v="26"/>
    <x v="0"/>
  </r>
  <r>
    <x v="452"/>
    <n v="54.512999999999998"/>
    <n v="5.4512999999999998"/>
    <x v="1845"/>
    <x v="1843"/>
    <n v="21.434467989599995"/>
    <x v="2"/>
    <x v="1"/>
    <x v="2"/>
    <x v="27"/>
    <x v="0"/>
  </r>
  <r>
    <x v="453"/>
    <n v="140.43599999999998"/>
    <n v="23.874119999999998"/>
    <x v="1846"/>
    <x v="1844"/>
    <n v="50.924486629439976"/>
    <x v="2"/>
    <x v="1"/>
    <x v="2"/>
    <x v="28"/>
    <x v="0"/>
  </r>
  <r>
    <x v="454"/>
    <n v="291.78000000000003"/>
    <n v="0"/>
    <x v="1847"/>
    <x v="1845"/>
    <n v="127.47518063999999"/>
    <x v="2"/>
    <x v="1"/>
    <x v="2"/>
    <x v="29"/>
    <x v="0"/>
  </r>
  <r>
    <x v="455"/>
    <n v="186.78599999999997"/>
    <n v="18.678599999999999"/>
    <x v="1848"/>
    <x v="1846"/>
    <n v="73.444105771199972"/>
    <x v="2"/>
    <x v="1"/>
    <x v="2"/>
    <x v="30"/>
    <x v="0"/>
  </r>
  <r>
    <x v="456"/>
    <n v="201.12300000000005"/>
    <n v="20.112300000000005"/>
    <x v="1849"/>
    <x v="1847"/>
    <n v="79.081402701599998"/>
    <x v="2"/>
    <x v="1"/>
    <x v="3"/>
    <x v="0"/>
    <x v="1"/>
  </r>
  <r>
    <x v="457"/>
    <n v="257.64"/>
    <n v="0"/>
    <x v="1850"/>
    <x v="1848"/>
    <n v="112.55982431999996"/>
    <x v="2"/>
    <x v="1"/>
    <x v="3"/>
    <x v="1"/>
    <x v="1"/>
  </r>
  <r>
    <x v="458"/>
    <n v="174.3"/>
    <n v="0"/>
    <x v="1851"/>
    <x v="1849"/>
    <n v="76.149578399999996"/>
    <x v="2"/>
    <x v="1"/>
    <x v="3"/>
    <x v="2"/>
    <x v="1"/>
  </r>
  <r>
    <x v="459"/>
    <n v="60.75"/>
    <n v="0"/>
    <x v="1852"/>
    <x v="1850"/>
    <n v="26.540945999999998"/>
    <x v="2"/>
    <x v="1"/>
    <x v="3"/>
    <x v="3"/>
    <x v="1"/>
  </r>
  <r>
    <x v="460"/>
    <n v="45"/>
    <n v="0"/>
    <x v="1853"/>
    <x v="1851"/>
    <n v="19.659959999999995"/>
    <x v="2"/>
    <x v="1"/>
    <x v="3"/>
    <x v="4"/>
    <x v="1"/>
  </r>
  <r>
    <x v="461"/>
    <n v="49.599999999999994"/>
    <n v="0"/>
    <x v="1854"/>
    <x v="1852"/>
    <n v="21.669644799999993"/>
    <x v="2"/>
    <x v="1"/>
    <x v="3"/>
    <x v="5"/>
    <x v="1"/>
  </r>
  <r>
    <x v="462"/>
    <n v="154.07999999999998"/>
    <n v="77.039999999999992"/>
    <x v="1855"/>
    <x v="1853"/>
    <n v="33.657851519999987"/>
    <x v="2"/>
    <x v="1"/>
    <x v="3"/>
    <x v="6"/>
    <x v="1"/>
  </r>
  <r>
    <x v="463"/>
    <n v="95.28"/>
    <n v="0"/>
    <x v="1856"/>
    <x v="1854"/>
    <n v="41.62668863999999"/>
    <x v="2"/>
    <x v="1"/>
    <x v="3"/>
    <x v="7"/>
    <x v="1"/>
  </r>
  <r>
    <x v="464"/>
    <n v="187.83900000000003"/>
    <n v="18.783900000000003"/>
    <x v="1857"/>
    <x v="1855"/>
    <n v="73.858144528799997"/>
    <x v="2"/>
    <x v="1"/>
    <x v="3"/>
    <x v="8"/>
    <x v="1"/>
  </r>
  <r>
    <x v="465"/>
    <n v="73.350000000000009"/>
    <n v="0"/>
    <x v="1858"/>
    <x v="1856"/>
    <n v="32.045734799999998"/>
    <x v="2"/>
    <x v="1"/>
    <x v="3"/>
    <x v="9"/>
    <x v="1"/>
  </r>
  <r>
    <x v="466"/>
    <n v="94.875"/>
    <n v="42.693750000000001"/>
    <x v="1859"/>
    <x v="1857"/>
    <n v="22.797361949999996"/>
    <x v="2"/>
    <x v="1"/>
    <x v="3"/>
    <x v="10"/>
    <x v="1"/>
  </r>
  <r>
    <x v="467"/>
    <n v="101.41200000000001"/>
    <n v="10.141200000000001"/>
    <x v="1860"/>
    <x v="1858"/>
    <n v="39.875117270399997"/>
    <x v="2"/>
    <x v="1"/>
    <x v="3"/>
    <x v="11"/>
    <x v="1"/>
  </r>
  <r>
    <x v="468"/>
    <n v="145.21679999999998"/>
    <n v="24.686855999999999"/>
    <x v="1861"/>
    <x v="1859"/>
    <n v="52.658086174271979"/>
    <x v="2"/>
    <x v="1"/>
    <x v="3"/>
    <x v="12"/>
    <x v="1"/>
  </r>
  <r>
    <x v="469"/>
    <n v="205.7286"/>
    <n v="55.546722000000003"/>
    <x v="1862"/>
    <x v="1860"/>
    <n v="65.612660315663973"/>
    <x v="2"/>
    <x v="1"/>
    <x v="3"/>
    <x v="13"/>
    <x v="1"/>
  </r>
  <r>
    <x v="470"/>
    <n v="141.55199999999999"/>
    <n v="28.310400000000001"/>
    <x v="1863"/>
    <x v="1861"/>
    <n v="49.473896140799987"/>
    <x v="2"/>
    <x v="1"/>
    <x v="3"/>
    <x v="14"/>
    <x v="1"/>
  </r>
  <r>
    <x v="471"/>
    <n v="214.65600000000001"/>
    <n v="128.7936"/>
    <x v="1864"/>
    <x v="1862"/>
    <n v="37.5122522112"/>
    <x v="2"/>
    <x v="1"/>
    <x v="3"/>
    <x v="15"/>
    <x v="1"/>
  </r>
  <r>
    <x v="472"/>
    <n v="96.12"/>
    <n v="0"/>
    <x v="1865"/>
    <x v="1863"/>
    <n v="41.993674559999988"/>
    <x v="2"/>
    <x v="1"/>
    <x v="3"/>
    <x v="16"/>
    <x v="1"/>
  </r>
  <r>
    <x v="473"/>
    <n v="169.28000000000003"/>
    <n v="0"/>
    <x v="1866"/>
    <x v="1864"/>
    <n v="73.956400639999998"/>
    <x v="2"/>
    <x v="1"/>
    <x v="3"/>
    <x v="17"/>
    <x v="1"/>
  </r>
  <r>
    <x v="474"/>
    <n v="128"/>
    <n v="0"/>
    <x v="1867"/>
    <x v="1865"/>
    <n v="55.921663999999986"/>
    <x v="2"/>
    <x v="1"/>
    <x v="3"/>
    <x v="18"/>
    <x v="1"/>
  </r>
  <r>
    <x v="475"/>
    <n v="121.5"/>
    <n v="0"/>
    <x v="1868"/>
    <x v="1866"/>
    <n v="53.081891999999996"/>
    <x v="2"/>
    <x v="1"/>
    <x v="3"/>
    <x v="19"/>
    <x v="1"/>
  </r>
  <r>
    <x v="476"/>
    <n v="206.16000000000003"/>
    <n v="0"/>
    <x v="1869"/>
    <x v="1867"/>
    <n v="90.068830079999998"/>
    <x v="2"/>
    <x v="1"/>
    <x v="3"/>
    <x v="20"/>
    <x v="1"/>
  </r>
  <r>
    <x v="477"/>
    <n v="104.16"/>
    <n v="0"/>
    <x v="847"/>
    <x v="847"/>
    <n v="45.506254079999991"/>
    <x v="2"/>
    <x v="1"/>
    <x v="3"/>
    <x v="21"/>
    <x v="1"/>
  </r>
  <r>
    <x v="478"/>
    <n v="101.39999999999999"/>
    <n v="0"/>
    <x v="1870"/>
    <x v="1868"/>
    <n v="44.300443199999982"/>
    <x v="2"/>
    <x v="1"/>
    <x v="3"/>
    <x v="22"/>
    <x v="1"/>
  </r>
  <r>
    <x v="479"/>
    <n v="131.48999999999998"/>
    <n v="13.148999999999999"/>
    <x v="1871"/>
    <x v="1869"/>
    <n v="51.701762807999977"/>
    <x v="2"/>
    <x v="1"/>
    <x v="3"/>
    <x v="23"/>
    <x v="1"/>
  </r>
  <r>
    <x v="480"/>
    <n v="163.67999999999998"/>
    <n v="0"/>
    <x v="1872"/>
    <x v="1870"/>
    <n v="71.509827839999971"/>
    <x v="2"/>
    <x v="1"/>
    <x v="3"/>
    <x v="24"/>
    <x v="1"/>
  </r>
  <r>
    <x v="481"/>
    <n v="147.96000000000004"/>
    <n v="0"/>
    <x v="1873"/>
    <x v="1871"/>
    <n v="64.641948479999996"/>
    <x v="2"/>
    <x v="1"/>
    <x v="3"/>
    <x v="25"/>
    <x v="1"/>
  </r>
  <r>
    <x v="482"/>
    <n v="68.525999999999982"/>
    <n v="6.8525999999999989"/>
    <x v="1874"/>
    <x v="1872"/>
    <n v="26.94436837919999"/>
    <x v="2"/>
    <x v="1"/>
    <x v="3"/>
    <x v="26"/>
    <x v="1"/>
  </r>
  <r>
    <x v="483"/>
    <n v="324.48"/>
    <n v="0"/>
    <x v="1875"/>
    <x v="1873"/>
    <n v="141.76141823999995"/>
    <x v="2"/>
    <x v="1"/>
    <x v="3"/>
    <x v="27"/>
    <x v="1"/>
  </r>
  <r>
    <x v="484"/>
    <n v="156.37279999999998"/>
    <n v="50.039295999999993"/>
    <x v="1876"/>
    <x v="1874"/>
    <n v="46.455831895551988"/>
    <x v="2"/>
    <x v="1"/>
    <x v="3"/>
    <x v="28"/>
    <x v="1"/>
  </r>
  <r>
    <x v="485"/>
    <n v="145.35599999999999"/>
    <n v="87.2136"/>
    <x v="1877"/>
    <x v="1875"/>
    <n v="25.401716851199989"/>
    <x v="2"/>
    <x v="1"/>
    <x v="3"/>
    <x v="29"/>
    <x v="1"/>
  </r>
  <r>
    <x v="486"/>
    <n v="200.04000000000002"/>
    <n v="0"/>
    <x v="1658"/>
    <x v="1657"/>
    <n v="87.395075519999992"/>
    <x v="2"/>
    <x v="1"/>
    <x v="4"/>
    <x v="0"/>
    <x v="1"/>
  </r>
  <r>
    <x v="487"/>
    <n v="61.71"/>
    <n v="0"/>
    <x v="1878"/>
    <x v="1876"/>
    <n v="26.960358479999993"/>
    <x v="2"/>
    <x v="1"/>
    <x v="4"/>
    <x v="1"/>
    <x v="1"/>
  </r>
  <r>
    <x v="488"/>
    <n v="52.859999999999992"/>
    <n v="0"/>
    <x v="1879"/>
    <x v="1877"/>
    <n v="23.093899679999989"/>
    <x v="2"/>
    <x v="1"/>
    <x v="4"/>
    <x v="2"/>
    <x v="1"/>
  </r>
  <r>
    <x v="489"/>
    <n v="160"/>
    <n v="0"/>
    <x v="1880"/>
    <x v="1878"/>
    <n v="69.902079999999984"/>
    <x v="2"/>
    <x v="1"/>
    <x v="4"/>
    <x v="3"/>
    <x v="1"/>
  </r>
  <r>
    <x v="490"/>
    <n v="83.015999999999977"/>
    <n v="33.206399999999995"/>
    <x v="1881"/>
    <x v="1879"/>
    <n v="21.761216524799988"/>
    <x v="2"/>
    <x v="1"/>
    <x v="4"/>
    <x v="4"/>
    <x v="1"/>
  </r>
  <r>
    <x v="491"/>
    <n v="171.35999999999999"/>
    <n v="68.543999999999997"/>
    <x v="1882"/>
    <x v="1880"/>
    <n v="44.91907660799999"/>
    <x v="2"/>
    <x v="1"/>
    <x v="4"/>
    <x v="5"/>
    <x v="1"/>
  </r>
  <r>
    <x v="492"/>
    <n v="79.110000000000014"/>
    <n v="0"/>
    <x v="1883"/>
    <x v="1881"/>
    <n v="34.562209679999995"/>
    <x v="2"/>
    <x v="1"/>
    <x v="4"/>
    <x v="6"/>
    <x v="1"/>
  </r>
  <r>
    <x v="493"/>
    <n v="134.10000000000002"/>
    <n v="0"/>
    <x v="1884"/>
    <x v="1882"/>
    <n v="58.586680799999996"/>
    <x v="2"/>
    <x v="1"/>
    <x v="4"/>
    <x v="7"/>
    <x v="1"/>
  </r>
  <r>
    <x v="494"/>
    <n v="195.39"/>
    <n v="97.694999999999993"/>
    <x v="1885"/>
    <x v="1883"/>
    <n v="42.681773159999992"/>
    <x v="2"/>
    <x v="1"/>
    <x v="4"/>
    <x v="8"/>
    <x v="1"/>
  </r>
  <r>
    <x v="495"/>
    <n v="61.560000000000009"/>
    <n v="0"/>
    <x v="1886"/>
    <x v="1884"/>
    <n v="26.894825279999999"/>
    <x v="2"/>
    <x v="1"/>
    <x v="4"/>
    <x v="9"/>
    <x v="1"/>
  </r>
  <r>
    <x v="496"/>
    <n v="155.04000000000002"/>
    <n v="31.008000000000006"/>
    <x v="1887"/>
    <x v="1885"/>
    <n v="54.188092415999996"/>
    <x v="2"/>
    <x v="1"/>
    <x v="4"/>
    <x v="10"/>
    <x v="1"/>
  </r>
  <r>
    <x v="497"/>
    <n v="162.60929999999996"/>
    <n v="76.426370999999989"/>
    <x v="1888"/>
    <x v="1886"/>
    <n v="37.652287484951977"/>
    <x v="2"/>
    <x v="1"/>
    <x v="4"/>
    <x v="11"/>
    <x v="1"/>
  </r>
  <r>
    <x v="498"/>
    <n v="120.96000000000004"/>
    <n v="12.096000000000004"/>
    <x v="1889"/>
    <x v="1887"/>
    <n v="47.561375232000003"/>
    <x v="2"/>
    <x v="1"/>
    <x v="4"/>
    <x v="12"/>
    <x v="1"/>
  </r>
  <r>
    <x v="499"/>
    <n v="157.79999999999998"/>
    <n v="0"/>
    <x v="1890"/>
    <x v="1888"/>
    <n v="68.940926399999981"/>
    <x v="2"/>
    <x v="1"/>
    <x v="4"/>
    <x v="13"/>
    <x v="1"/>
  </r>
  <r>
    <x v="500"/>
    <n v="103.68"/>
    <n v="0"/>
    <x v="1891"/>
    <x v="1889"/>
    <n v="45.296547839999995"/>
    <x v="2"/>
    <x v="1"/>
    <x v="4"/>
    <x v="14"/>
    <x v="1"/>
  </r>
  <r>
    <x v="501"/>
    <n v="223.96"/>
    <n v="0"/>
    <x v="1892"/>
    <x v="1890"/>
    <n v="97.845436479999989"/>
    <x v="2"/>
    <x v="1"/>
    <x v="4"/>
    <x v="15"/>
    <x v="1"/>
  </r>
  <r>
    <x v="502"/>
    <n v="99.372"/>
    <n v="29.811599999999999"/>
    <x v="1893"/>
    <x v="1891"/>
    <n v="30.390104035199997"/>
    <x v="2"/>
    <x v="1"/>
    <x v="4"/>
    <x v="16"/>
    <x v="1"/>
  </r>
  <r>
    <x v="503"/>
    <n v="114.71999999999998"/>
    <n v="0"/>
    <x v="1894"/>
    <x v="1892"/>
    <n v="50.119791359999986"/>
    <x v="2"/>
    <x v="1"/>
    <x v="4"/>
    <x v="17"/>
    <x v="1"/>
  </r>
  <r>
    <x v="504"/>
    <n v="151.19999999999999"/>
    <n v="0"/>
    <x v="1895"/>
    <x v="1893"/>
    <n v="66.057465599999986"/>
    <x v="2"/>
    <x v="1"/>
    <x v="4"/>
    <x v="18"/>
    <x v="1"/>
  </r>
  <r>
    <x v="505"/>
    <n v="56.759999999999991"/>
    <n v="0"/>
    <x v="1896"/>
    <x v="1894"/>
    <n v="24.797762879999993"/>
    <x v="2"/>
    <x v="1"/>
    <x v="4"/>
    <x v="19"/>
    <x v="1"/>
  </r>
  <r>
    <x v="506"/>
    <n v="173.31268"/>
    <n v="0.34662535999999999"/>
    <x v="1897"/>
    <x v="1895"/>
    <n v="75.566793679560305"/>
    <x v="2"/>
    <x v="1"/>
    <x v="4"/>
    <x v="20"/>
    <x v="1"/>
  </r>
  <r>
    <x v="507"/>
    <n v="107.44000000000001"/>
    <n v="0"/>
    <x v="1898"/>
    <x v="1896"/>
    <n v="46.939246719999993"/>
    <x v="2"/>
    <x v="1"/>
    <x v="4"/>
    <x v="21"/>
    <x v="1"/>
  </r>
  <r>
    <x v="508"/>
    <n v="139.76999999999998"/>
    <n v="0"/>
    <x v="1482"/>
    <x v="1481"/>
    <n v="61.063835759999982"/>
    <x v="2"/>
    <x v="1"/>
    <x v="4"/>
    <x v="22"/>
    <x v="1"/>
  </r>
  <r>
    <x v="509"/>
    <n v="99.12"/>
    <n v="0"/>
    <x v="1899"/>
    <x v="1897"/>
    <n v="43.304338559999991"/>
    <x v="2"/>
    <x v="1"/>
    <x v="4"/>
    <x v="23"/>
    <x v="1"/>
  </r>
  <r>
    <x v="510"/>
    <n v="125.82"/>
    <n v="0"/>
    <x v="1900"/>
    <x v="1898"/>
    <n v="54.969248159999992"/>
    <x v="2"/>
    <x v="1"/>
    <x v="4"/>
    <x v="24"/>
    <x v="1"/>
  </r>
  <r>
    <x v="511"/>
    <n v="213.13600000000002"/>
    <n v="42.627200000000009"/>
    <x v="1901"/>
    <x v="1899"/>
    <n v="74.493248614399988"/>
    <x v="2"/>
    <x v="1"/>
    <x v="4"/>
    <x v="25"/>
    <x v="1"/>
  </r>
  <r>
    <x v="512"/>
    <n v="221.16"/>
    <n v="0"/>
    <x v="1902"/>
    <x v="1900"/>
    <n v="96.622150079999983"/>
    <x v="2"/>
    <x v="1"/>
    <x v="4"/>
    <x v="26"/>
    <x v="1"/>
  </r>
  <r>
    <x v="513"/>
    <n v="110.28"/>
    <n v="0"/>
    <x v="1049"/>
    <x v="1049"/>
    <n v="48.18000863999999"/>
    <x v="2"/>
    <x v="1"/>
    <x v="4"/>
    <x v="27"/>
    <x v="1"/>
  </r>
  <r>
    <x v="514"/>
    <n v="72.567000000000007"/>
    <n v="50.796900000000001"/>
    <x v="1903"/>
    <x v="1901"/>
    <n v="9.5110954488000008"/>
    <x v="2"/>
    <x v="1"/>
    <x v="4"/>
    <x v="28"/>
    <x v="1"/>
  </r>
  <r>
    <x v="515"/>
    <n v="62.28"/>
    <n v="0"/>
    <x v="1904"/>
    <x v="1902"/>
    <n v="27.209384639999996"/>
    <x v="2"/>
    <x v="1"/>
    <x v="4"/>
    <x v="29"/>
    <x v="1"/>
  </r>
  <r>
    <x v="516"/>
    <n v="67.36"/>
    <n v="40.415999999999997"/>
    <x v="1905"/>
    <x v="1903"/>
    <n v="11.771510271999999"/>
    <x v="2"/>
    <x v="1"/>
    <x v="4"/>
    <x v="30"/>
    <x v="1"/>
  </r>
  <r>
    <x v="517"/>
    <n v="151.56"/>
    <n v="0"/>
    <x v="1906"/>
    <x v="1904"/>
    <n v="66.214745279999988"/>
    <x v="2"/>
    <x v="1"/>
    <x v="5"/>
    <x v="0"/>
    <x v="1"/>
  </r>
  <r>
    <x v="518"/>
    <n v="155.34"/>
    <n v="0"/>
    <x v="868"/>
    <x v="868"/>
    <n v="67.866181919999988"/>
    <x v="2"/>
    <x v="1"/>
    <x v="5"/>
    <x v="1"/>
    <x v="1"/>
  </r>
  <r>
    <x v="519"/>
    <n v="103.2"/>
    <n v="0"/>
    <x v="1907"/>
    <x v="1905"/>
    <n v="45.086841599999993"/>
    <x v="2"/>
    <x v="1"/>
    <x v="5"/>
    <x v="2"/>
    <x v="1"/>
  </r>
  <r>
    <x v="520"/>
    <n v="206.71199999999999"/>
    <n v="82.684799999999996"/>
    <x v="1908"/>
    <x v="1906"/>
    <n v="54.185995353599992"/>
    <x v="2"/>
    <x v="1"/>
    <x v="5"/>
    <x v="3"/>
    <x v="1"/>
  </r>
  <r>
    <x v="521"/>
    <n v="138.69"/>
    <n v="0"/>
    <x v="1909"/>
    <x v="1907"/>
    <n v="60.591996719999983"/>
    <x v="2"/>
    <x v="1"/>
    <x v="5"/>
    <x v="4"/>
    <x v="1"/>
  </r>
  <r>
    <x v="522"/>
    <n v="75.040000000000006"/>
    <n v="0"/>
    <x v="1910"/>
    <x v="1908"/>
    <n v="32.784075519999995"/>
    <x v="2"/>
    <x v="1"/>
    <x v="5"/>
    <x v="5"/>
    <x v="1"/>
  </r>
  <r>
    <x v="523"/>
    <n v="151.20000000000002"/>
    <n v="30.240000000000006"/>
    <x v="1776"/>
    <x v="1774"/>
    <n v="52.84597248"/>
    <x v="2"/>
    <x v="1"/>
    <x v="5"/>
    <x v="6"/>
    <x v="1"/>
  </r>
  <r>
    <x v="524"/>
    <n v="172.98000000000002"/>
    <n v="0"/>
    <x v="1911"/>
    <x v="1909"/>
    <n v="75.572886239999988"/>
    <x v="2"/>
    <x v="1"/>
    <x v="5"/>
    <x v="7"/>
    <x v="1"/>
  </r>
  <r>
    <x v="525"/>
    <n v="80.460000000000008"/>
    <n v="0"/>
    <x v="1912"/>
    <x v="1910"/>
    <n v="35.152008479999999"/>
    <x v="2"/>
    <x v="1"/>
    <x v="5"/>
    <x v="8"/>
    <x v="1"/>
  </r>
  <r>
    <x v="526"/>
    <n v="101.88000000000001"/>
    <n v="0"/>
    <x v="1913"/>
    <x v="1911"/>
    <n v="44.510149439999999"/>
    <x v="2"/>
    <x v="1"/>
    <x v="5"/>
    <x v="9"/>
    <x v="1"/>
  </r>
  <r>
    <x v="527"/>
    <n v="231.9"/>
    <n v="0"/>
    <x v="1914"/>
    <x v="1912"/>
    <n v="101.31432719999998"/>
    <x v="2"/>
    <x v="1"/>
    <x v="5"/>
    <x v="10"/>
    <x v="1"/>
  </r>
  <r>
    <x v="528"/>
    <n v="118.71299999999999"/>
    <n v="77.163449999999997"/>
    <x v="1915"/>
    <x v="1913"/>
    <n v="18.152499800399994"/>
    <x v="2"/>
    <x v="1"/>
    <x v="5"/>
    <x v="11"/>
    <x v="1"/>
  </r>
  <r>
    <x v="529"/>
    <n v="41.13"/>
    <n v="0"/>
    <x v="1916"/>
    <x v="1914"/>
    <n v="17.969203439999998"/>
    <x v="2"/>
    <x v="1"/>
    <x v="5"/>
    <x v="12"/>
    <x v="1"/>
  </r>
  <r>
    <x v="530"/>
    <n v="53.91"/>
    <n v="0"/>
    <x v="1917"/>
    <x v="1915"/>
    <n v="23.552632079999992"/>
    <x v="2"/>
    <x v="1"/>
    <x v="5"/>
    <x v="13"/>
    <x v="1"/>
  </r>
  <r>
    <x v="531"/>
    <n v="186.46199999999999"/>
    <n v="74.584800000000001"/>
    <x v="1918"/>
    <x v="1916"/>
    <n v="48.877806153599984"/>
    <x v="2"/>
    <x v="1"/>
    <x v="5"/>
    <x v="14"/>
    <x v="1"/>
  </r>
  <r>
    <x v="532"/>
    <n v="96.42"/>
    <n v="0"/>
    <x v="1919"/>
    <x v="1917"/>
    <n v="42.12474095999999"/>
    <x v="2"/>
    <x v="1"/>
    <x v="5"/>
    <x v="15"/>
    <x v="1"/>
  </r>
  <r>
    <x v="533"/>
    <n v="87.539999999999992"/>
    <n v="0"/>
    <x v="1920"/>
    <x v="1918"/>
    <n v="38.245175519999989"/>
    <x v="2"/>
    <x v="1"/>
    <x v="5"/>
    <x v="16"/>
    <x v="1"/>
  </r>
  <r>
    <x v="534"/>
    <n v="52.08"/>
    <n v="0"/>
    <x v="1921"/>
    <x v="1919"/>
    <n v="22.753127039999995"/>
    <x v="2"/>
    <x v="1"/>
    <x v="5"/>
    <x v="17"/>
    <x v="1"/>
  </r>
  <r>
    <x v="535"/>
    <n v="72.45"/>
    <n v="0"/>
    <x v="1922"/>
    <x v="1920"/>
    <n v="31.652535599999997"/>
    <x v="2"/>
    <x v="1"/>
    <x v="5"/>
    <x v="18"/>
    <x v="1"/>
  </r>
  <r>
    <x v="536"/>
    <n v="148.17000000000002"/>
    <n v="0"/>
    <x v="1923"/>
    <x v="1921"/>
    <n v="64.733694959999994"/>
    <x v="2"/>
    <x v="1"/>
    <x v="5"/>
    <x v="19"/>
    <x v="1"/>
  </r>
  <r>
    <x v="537"/>
    <n v="146.4"/>
    <n v="0"/>
    <x v="1924"/>
    <x v="1922"/>
    <n v="63.960403199999988"/>
    <x v="2"/>
    <x v="1"/>
    <x v="5"/>
    <x v="20"/>
    <x v="1"/>
  </r>
  <r>
    <x v="538"/>
    <n v="40.320000000000007"/>
    <n v="0"/>
    <x v="1925"/>
    <x v="1923"/>
    <n v="17.615324159999997"/>
    <x v="2"/>
    <x v="1"/>
    <x v="5"/>
    <x v="21"/>
    <x v="1"/>
  </r>
  <r>
    <x v="539"/>
    <n v="184.37999999999997"/>
    <n v="0"/>
    <x v="1926"/>
    <x v="1924"/>
    <n v="80.553409439999967"/>
    <x v="2"/>
    <x v="1"/>
    <x v="5"/>
    <x v="22"/>
    <x v="1"/>
  </r>
  <r>
    <x v="540"/>
    <n v="109.92"/>
    <n v="0"/>
    <x v="1927"/>
    <x v="1925"/>
    <n v="48.022728959999988"/>
    <x v="2"/>
    <x v="1"/>
    <x v="5"/>
    <x v="23"/>
    <x v="1"/>
  </r>
  <r>
    <x v="541"/>
    <n v="118.74600000000002"/>
    <n v="11.874600000000003"/>
    <x v="1928"/>
    <x v="1926"/>
    <n v="46.690832203199996"/>
    <x v="2"/>
    <x v="1"/>
    <x v="5"/>
    <x v="24"/>
    <x v="1"/>
  </r>
  <r>
    <x v="542"/>
    <n v="313.56"/>
    <n v="0"/>
    <x v="1929"/>
    <x v="1927"/>
    <n v="136.99060127999999"/>
    <x v="2"/>
    <x v="1"/>
    <x v="5"/>
    <x v="25"/>
    <x v="1"/>
  </r>
  <r>
    <x v="543"/>
    <n v="276.46559999999999"/>
    <n v="74.645712000000003"/>
    <x v="1930"/>
    <x v="1928"/>
    <n v="88.172687228543978"/>
    <x v="2"/>
    <x v="1"/>
    <x v="5"/>
    <x v="26"/>
    <x v="1"/>
  </r>
  <r>
    <x v="544"/>
    <n v="104.625"/>
    <n v="10.4625"/>
    <x v="1931"/>
    <x v="1929"/>
    <n v="41.13846629999999"/>
    <x v="2"/>
    <x v="1"/>
    <x v="5"/>
    <x v="27"/>
    <x v="1"/>
  </r>
  <r>
    <x v="545"/>
    <n v="103.76999999999998"/>
    <n v="0"/>
    <x v="1932"/>
    <x v="1930"/>
    <n v="45.335867759999978"/>
    <x v="2"/>
    <x v="1"/>
    <x v="5"/>
    <x v="28"/>
    <x v="1"/>
  </r>
  <r>
    <x v="546"/>
    <n v="25.199999999999996"/>
    <n v="0"/>
    <x v="1933"/>
    <x v="1931"/>
    <n v="11.009577599999997"/>
    <x v="2"/>
    <x v="1"/>
    <x v="5"/>
    <x v="29"/>
    <x v="1"/>
  </r>
  <r>
    <x v="547"/>
    <n v="176.40000000000003"/>
    <n v="0"/>
    <x v="1934"/>
    <x v="1932"/>
    <n v="77.067043200000001"/>
    <x v="2"/>
    <x v="1"/>
    <x v="6"/>
    <x v="0"/>
    <x v="2"/>
  </r>
  <r>
    <x v="548"/>
    <n v="70.433999999999983"/>
    <n v="56.347199999999987"/>
    <x v="1935"/>
    <x v="1933"/>
    <n v="6.1543538783999967"/>
    <x v="2"/>
    <x v="1"/>
    <x v="6"/>
    <x v="1"/>
    <x v="2"/>
  </r>
  <r>
    <x v="549"/>
    <n v="98.640000000000015"/>
    <n v="0"/>
    <x v="807"/>
    <x v="807"/>
    <n v="43.094632319999995"/>
    <x v="2"/>
    <x v="1"/>
    <x v="6"/>
    <x v="2"/>
    <x v="2"/>
  </r>
  <r>
    <x v="550"/>
    <n v="318.25439999999998"/>
    <n v="149.57956799999999"/>
    <x v="1936"/>
    <x v="1934"/>
    <n v="73.692010002815977"/>
    <x v="2"/>
    <x v="1"/>
    <x v="6"/>
    <x v="3"/>
    <x v="2"/>
  </r>
  <r>
    <x v="551"/>
    <n v="100"/>
    <n v="0"/>
    <x v="1937"/>
    <x v="1935"/>
    <n v="43.688799999999993"/>
    <x v="2"/>
    <x v="1"/>
    <x v="6"/>
    <x v="4"/>
    <x v="2"/>
  </r>
  <r>
    <x v="552"/>
    <n v="46.2"/>
    <n v="9.24"/>
    <x v="1938"/>
    <x v="1936"/>
    <n v="16.147380479999999"/>
    <x v="2"/>
    <x v="1"/>
    <x v="6"/>
    <x v="5"/>
    <x v="2"/>
  </r>
  <r>
    <x v="553"/>
    <n v="89.9"/>
    <n v="0"/>
    <x v="1939"/>
    <x v="1937"/>
    <n v="39.276231199999998"/>
    <x v="2"/>
    <x v="1"/>
    <x v="6"/>
    <x v="6"/>
    <x v="2"/>
  </r>
  <r>
    <x v="554"/>
    <n v="59.820000000000007"/>
    <n v="0"/>
    <x v="1940"/>
    <x v="1938"/>
    <n v="26.134640159999996"/>
    <x v="2"/>
    <x v="1"/>
    <x v="6"/>
    <x v="7"/>
    <x v="2"/>
  </r>
  <r>
    <x v="555"/>
    <n v="70.992000000000004"/>
    <n v="14.198400000000001"/>
    <x v="1941"/>
    <x v="1939"/>
    <n v="24.812442316799999"/>
    <x v="2"/>
    <x v="1"/>
    <x v="6"/>
    <x v="8"/>
    <x v="2"/>
  </r>
  <r>
    <x v="556"/>
    <n v="178.38000000000002"/>
    <n v="71.352000000000018"/>
    <x v="1942"/>
    <x v="1940"/>
    <n v="46.759248863999993"/>
    <x v="2"/>
    <x v="1"/>
    <x v="6"/>
    <x v="9"/>
    <x v="2"/>
  </r>
  <r>
    <x v="557"/>
    <n v="33.719999999999985"/>
    <n v="0"/>
    <x v="1943"/>
    <x v="1941"/>
    <n v="14.73186335999999"/>
    <x v="2"/>
    <x v="1"/>
    <x v="6"/>
    <x v="10"/>
    <x v="2"/>
  </r>
  <r>
    <x v="558"/>
    <n v="135.19999999999999"/>
    <n v="0"/>
    <x v="1944"/>
    <x v="1942"/>
    <n v="59.067257599999976"/>
    <x v="2"/>
    <x v="1"/>
    <x v="6"/>
    <x v="11"/>
    <x v="2"/>
  </r>
  <r>
    <x v="559"/>
    <n v="94.02"/>
    <n v="0"/>
    <x v="1945"/>
    <x v="1943"/>
    <n v="41.07620975999999"/>
    <x v="2"/>
    <x v="1"/>
    <x v="6"/>
    <x v="12"/>
    <x v="2"/>
  </r>
  <r>
    <x v="560"/>
    <n v="82.6"/>
    <n v="0"/>
    <x v="1946"/>
    <x v="1944"/>
    <n v="36.086948799999988"/>
    <x v="2"/>
    <x v="1"/>
    <x v="6"/>
    <x v="13"/>
    <x v="2"/>
  </r>
  <r>
    <x v="561"/>
    <n v="285.48"/>
    <n v="0"/>
    <x v="1947"/>
    <x v="1945"/>
    <n v="124.72278623999998"/>
    <x v="2"/>
    <x v="1"/>
    <x v="6"/>
    <x v="14"/>
    <x v="2"/>
  </r>
  <r>
    <x v="562"/>
    <n v="31.08"/>
    <n v="0"/>
    <x v="1948"/>
    <x v="1946"/>
    <n v="13.578479039999996"/>
    <x v="2"/>
    <x v="1"/>
    <x v="6"/>
    <x v="15"/>
    <x v="2"/>
  </r>
  <r>
    <x v="563"/>
    <n v="73.800000000000011"/>
    <n v="36.900000000000006"/>
    <x v="1949"/>
    <x v="1947"/>
    <n v="16.121167200000002"/>
    <x v="2"/>
    <x v="1"/>
    <x v="6"/>
    <x v="16"/>
    <x v="2"/>
  </r>
  <r>
    <x v="564"/>
    <n v="49.08"/>
    <n v="0"/>
    <x v="1950"/>
    <x v="1948"/>
    <n v="21.442463039999996"/>
    <x v="2"/>
    <x v="1"/>
    <x v="6"/>
    <x v="17"/>
    <x v="2"/>
  </r>
  <r>
    <x v="565"/>
    <n v="78.245999999999995"/>
    <n v="7.8246000000000002"/>
    <x v="1951"/>
    <x v="1949"/>
    <n v="30.766264603199993"/>
    <x v="2"/>
    <x v="1"/>
    <x v="6"/>
    <x v="18"/>
    <x v="2"/>
  </r>
  <r>
    <x v="566"/>
    <n v="118.1943"/>
    <n v="31.912461"/>
    <x v="1952"/>
    <x v="1950"/>
    <n v="37.695500077031987"/>
    <x v="2"/>
    <x v="1"/>
    <x v="6"/>
    <x v="19"/>
    <x v="2"/>
  </r>
  <r>
    <x v="567"/>
    <n v="49.019999999999996"/>
    <n v="0"/>
    <x v="1953"/>
    <x v="1951"/>
    <n v="21.416249759999996"/>
    <x v="2"/>
    <x v="1"/>
    <x v="6"/>
    <x v="20"/>
    <x v="2"/>
  </r>
  <r>
    <x v="568"/>
    <n v="79.499999999999986"/>
    <n v="0"/>
    <x v="1954"/>
    <x v="1952"/>
    <n v="34.732595999999987"/>
    <x v="2"/>
    <x v="1"/>
    <x v="6"/>
    <x v="21"/>
    <x v="2"/>
  </r>
  <r>
    <x v="569"/>
    <n v="112.92"/>
    <n v="0"/>
    <x v="1955"/>
    <x v="1953"/>
    <n v="49.333392959999991"/>
    <x v="2"/>
    <x v="1"/>
    <x v="6"/>
    <x v="22"/>
    <x v="2"/>
  </r>
  <r>
    <x v="570"/>
    <n v="29.99"/>
    <n v="0"/>
    <x v="1956"/>
    <x v="1954"/>
    <n v="13.102271119999996"/>
    <x v="2"/>
    <x v="1"/>
    <x v="6"/>
    <x v="23"/>
    <x v="2"/>
  </r>
  <r>
    <x v="571"/>
    <n v="98.352000000000004"/>
    <n v="19.670400000000001"/>
    <x v="1957"/>
    <x v="1955"/>
    <n v="34.375046860799998"/>
    <x v="2"/>
    <x v="1"/>
    <x v="6"/>
    <x v="24"/>
    <x v="2"/>
  </r>
  <r>
    <x v="572"/>
    <n v="123.35999999999999"/>
    <n v="0"/>
    <x v="1958"/>
    <x v="1956"/>
    <n v="53.894503679999978"/>
    <x v="2"/>
    <x v="1"/>
    <x v="6"/>
    <x v="25"/>
    <x v="2"/>
  </r>
  <r>
    <x v="573"/>
    <n v="229.56"/>
    <n v="0"/>
    <x v="1959"/>
    <x v="1957"/>
    <n v="100.29200927999999"/>
    <x v="2"/>
    <x v="1"/>
    <x v="6"/>
    <x v="26"/>
    <x v="2"/>
  </r>
  <r>
    <x v="574"/>
    <n v="234.92"/>
    <n v="0"/>
    <x v="1960"/>
    <x v="1958"/>
    <n v="102.63372895999997"/>
    <x v="2"/>
    <x v="1"/>
    <x v="6"/>
    <x v="27"/>
    <x v="2"/>
  </r>
  <r>
    <x v="575"/>
    <n v="154.62400000000002"/>
    <n v="30.924800000000005"/>
    <x v="1961"/>
    <x v="1959"/>
    <n v="54.042696089599993"/>
    <x v="2"/>
    <x v="1"/>
    <x v="6"/>
    <x v="28"/>
    <x v="2"/>
  </r>
  <r>
    <x v="576"/>
    <n v="944.2"/>
    <n v="0"/>
    <x v="1962"/>
    <x v="1960"/>
    <n v="412.50964959999999"/>
    <x v="2"/>
    <x v="1"/>
    <x v="6"/>
    <x v="29"/>
    <x v="2"/>
  </r>
  <r>
    <x v="577"/>
    <n v="125.35999999999999"/>
    <n v="0"/>
    <x v="1963"/>
    <x v="1961"/>
    <n v="54.768279679999985"/>
    <x v="2"/>
    <x v="1"/>
    <x v="6"/>
    <x v="30"/>
    <x v="2"/>
  </r>
  <r>
    <x v="578"/>
    <n v="161.4"/>
    <n v="0"/>
    <x v="1964"/>
    <x v="1962"/>
    <n v="70.513723199999987"/>
    <x v="2"/>
    <x v="1"/>
    <x v="7"/>
    <x v="0"/>
    <x v="2"/>
  </r>
  <r>
    <x v="579"/>
    <n v="284.16000000000003"/>
    <n v="0"/>
    <x v="1965"/>
    <x v="1963"/>
    <n v="124.14609407999998"/>
    <x v="2"/>
    <x v="1"/>
    <x v="7"/>
    <x v="1"/>
    <x v="2"/>
  </r>
  <r>
    <x v="580"/>
    <n v="143.04"/>
    <n v="0"/>
    <x v="1966"/>
    <x v="1964"/>
    <n v="62.492459519999983"/>
    <x v="2"/>
    <x v="1"/>
    <x v="7"/>
    <x v="2"/>
    <x v="2"/>
  </r>
  <r>
    <x v="581"/>
    <n v="89.55"/>
    <n v="0"/>
    <x v="1967"/>
    <x v="1965"/>
    <n v="39.12332039999999"/>
    <x v="2"/>
    <x v="1"/>
    <x v="7"/>
    <x v="3"/>
    <x v="2"/>
  </r>
  <r>
    <x v="582"/>
    <n v="57.824999999999996"/>
    <n v="28.912499999999998"/>
    <x v="1968"/>
    <x v="1966"/>
    <n v="12.631524299999997"/>
    <x v="2"/>
    <x v="1"/>
    <x v="7"/>
    <x v="4"/>
    <x v="2"/>
  </r>
  <r>
    <x v="583"/>
    <n v="60.695999999999998"/>
    <n v="24.278400000000001"/>
    <x v="1969"/>
    <x v="1967"/>
    <n v="15.910412428799992"/>
    <x v="2"/>
    <x v="1"/>
    <x v="7"/>
    <x v="5"/>
    <x v="2"/>
  </r>
  <r>
    <x v="584"/>
    <n v="137.88"/>
    <n v="0"/>
    <x v="1970"/>
    <x v="1968"/>
    <n v="60.238117439999982"/>
    <x v="2"/>
    <x v="1"/>
    <x v="7"/>
    <x v="6"/>
    <x v="2"/>
  </r>
  <r>
    <x v="585"/>
    <n v="108"/>
    <n v="0"/>
    <x v="1971"/>
    <x v="1969"/>
    <n v="47.183903999999991"/>
    <x v="2"/>
    <x v="1"/>
    <x v="7"/>
    <x v="7"/>
    <x v="2"/>
  </r>
  <r>
    <x v="586"/>
    <n v="100.19999999999999"/>
    <n v="0"/>
    <x v="1972"/>
    <x v="1970"/>
    <n v="43.77617759999999"/>
    <x v="2"/>
    <x v="1"/>
    <x v="7"/>
    <x v="8"/>
    <x v="2"/>
  </r>
  <r>
    <x v="587"/>
    <n v="90.990000000000009"/>
    <n v="0"/>
    <x v="1973"/>
    <x v="1971"/>
    <n v="39.752439119999998"/>
    <x v="2"/>
    <x v="1"/>
    <x v="7"/>
    <x v="9"/>
    <x v="2"/>
  </r>
  <r>
    <x v="588"/>
    <n v="63.207000000000008"/>
    <n v="44.244900000000001"/>
    <x v="1974"/>
    <x v="1972"/>
    <n v="8.2843139448000009"/>
    <x v="2"/>
    <x v="1"/>
    <x v="7"/>
    <x v="10"/>
    <x v="2"/>
  </r>
  <r>
    <x v="589"/>
    <n v="38.459999999999994"/>
    <n v="0"/>
    <x v="1975"/>
    <x v="1973"/>
    <n v="16.802712479999993"/>
    <x v="2"/>
    <x v="1"/>
    <x v="7"/>
    <x v="11"/>
    <x v="2"/>
  </r>
  <r>
    <x v="590"/>
    <n v="48.929999999999993"/>
    <n v="0"/>
    <x v="1976"/>
    <x v="1974"/>
    <n v="21.376929839999992"/>
    <x v="2"/>
    <x v="1"/>
    <x v="7"/>
    <x v="12"/>
    <x v="2"/>
  </r>
  <r>
    <x v="591"/>
    <n v="76.959999999999994"/>
    <n v="0"/>
    <x v="1977"/>
    <x v="1975"/>
    <n v="33.622900479999991"/>
    <x v="2"/>
    <x v="1"/>
    <x v="7"/>
    <x v="13"/>
    <x v="2"/>
  </r>
  <r>
    <x v="592"/>
    <n v="75.599999999999994"/>
    <n v="0"/>
    <x v="1978"/>
    <x v="1976"/>
    <n v="33.028732799999993"/>
    <x v="2"/>
    <x v="1"/>
    <x v="7"/>
    <x v="14"/>
    <x v="2"/>
  </r>
  <r>
    <x v="593"/>
    <n v="296.73"/>
    <n v="29.673000000000002"/>
    <x v="1979"/>
    <x v="1977"/>
    <n v="116.67399861599999"/>
    <x v="2"/>
    <x v="1"/>
    <x v="7"/>
    <x v="15"/>
    <x v="2"/>
  </r>
  <r>
    <x v="594"/>
    <n v="145.35"/>
    <n v="0"/>
    <x v="1541"/>
    <x v="1540"/>
    <n v="63.501670799999992"/>
    <x v="2"/>
    <x v="1"/>
    <x v="7"/>
    <x v="16"/>
    <x v="2"/>
  </r>
  <r>
    <x v="595"/>
    <n v="143.79000000000002"/>
    <n v="0"/>
    <x v="1980"/>
    <x v="1978"/>
    <n v="62.820125519999998"/>
    <x v="2"/>
    <x v="1"/>
    <x v="7"/>
    <x v="17"/>
    <x v="2"/>
  </r>
  <r>
    <x v="596"/>
    <n v="106.79999999999998"/>
    <n v="0"/>
    <x v="1981"/>
    <x v="1979"/>
    <n v="46.659638399999984"/>
    <x v="2"/>
    <x v="1"/>
    <x v="7"/>
    <x v="18"/>
    <x v="2"/>
  </r>
  <r>
    <x v="597"/>
    <n v="59.160000000000011"/>
    <n v="0"/>
    <x v="1982"/>
    <x v="1980"/>
    <n v="25.846294080000003"/>
    <x v="2"/>
    <x v="1"/>
    <x v="7"/>
    <x v="19"/>
    <x v="2"/>
  </r>
  <r>
    <x v="598"/>
    <n v="45.69"/>
    <n v="0"/>
    <x v="1983"/>
    <x v="1981"/>
    <n v="19.961412719999995"/>
    <x v="2"/>
    <x v="1"/>
    <x v="7"/>
    <x v="20"/>
    <x v="2"/>
  </r>
  <r>
    <x v="599"/>
    <n v="118.44"/>
    <n v="0"/>
    <x v="1984"/>
    <x v="1982"/>
    <n v="51.745014719999993"/>
    <x v="2"/>
    <x v="1"/>
    <x v="7"/>
    <x v="21"/>
    <x v="2"/>
  </r>
  <r>
    <x v="600"/>
    <n v="69.86099999999999"/>
    <n v="18.862469999999998"/>
    <x v="1985"/>
    <x v="1983"/>
    <n v="22.280645774639993"/>
    <x v="2"/>
    <x v="1"/>
    <x v="7"/>
    <x v="22"/>
    <x v="2"/>
  </r>
  <r>
    <x v="601"/>
    <n v="31.739999999999995"/>
    <n v="0"/>
    <x v="1986"/>
    <x v="1984"/>
    <n v="13.866825119999994"/>
    <x v="2"/>
    <x v="1"/>
    <x v="7"/>
    <x v="23"/>
    <x v="2"/>
  </r>
  <r>
    <x v="602"/>
    <n v="130.24"/>
    <n v="0"/>
    <x v="1987"/>
    <x v="1985"/>
    <n v="56.900293119999994"/>
    <x v="2"/>
    <x v="1"/>
    <x v="7"/>
    <x v="24"/>
    <x v="2"/>
  </r>
  <r>
    <x v="603"/>
    <n v="333.23400000000004"/>
    <n v="33.323400000000007"/>
    <x v="1988"/>
    <x v="1986"/>
    <n v="131.02734221279999"/>
    <x v="2"/>
    <x v="1"/>
    <x v="7"/>
    <x v="25"/>
    <x v="2"/>
  </r>
  <r>
    <x v="604"/>
    <n v="158.97600000000003"/>
    <n v="63.590400000000017"/>
    <x v="1989"/>
    <x v="1987"/>
    <n v="41.6728240128"/>
    <x v="2"/>
    <x v="1"/>
    <x v="7"/>
    <x v="26"/>
    <x v="2"/>
  </r>
  <r>
    <x v="605"/>
    <n v="115.5"/>
    <n v="0"/>
    <x v="1990"/>
    <x v="1988"/>
    <n v="50.460563999999991"/>
    <x v="2"/>
    <x v="1"/>
    <x v="7"/>
    <x v="27"/>
    <x v="2"/>
  </r>
  <r>
    <x v="606"/>
    <n v="209.16000000000003"/>
    <n v="83.664000000000016"/>
    <x v="1991"/>
    <x v="1989"/>
    <n v="54.82769644799999"/>
    <x v="2"/>
    <x v="1"/>
    <x v="7"/>
    <x v="28"/>
    <x v="2"/>
  </r>
  <r>
    <x v="607"/>
    <n v="85.905000000000001"/>
    <n v="14.603850000000001"/>
    <x v="1992"/>
    <x v="1990"/>
    <n v="31.1506168212"/>
    <x v="2"/>
    <x v="1"/>
    <x v="7"/>
    <x v="29"/>
    <x v="2"/>
  </r>
  <r>
    <x v="608"/>
    <n v="129.44999999999999"/>
    <n v="0"/>
    <x v="1993"/>
    <x v="1991"/>
    <n v="56.555151599999988"/>
    <x v="2"/>
    <x v="1"/>
    <x v="7"/>
    <x v="30"/>
    <x v="2"/>
  </r>
  <r>
    <x v="609"/>
    <n v="102.93"/>
    <n v="0"/>
    <x v="1994"/>
    <x v="1992"/>
    <n v="44.968881839999995"/>
    <x v="2"/>
    <x v="1"/>
    <x v="8"/>
    <x v="0"/>
    <x v="2"/>
  </r>
  <r>
    <x v="610"/>
    <n v="116.98"/>
    <n v="0"/>
    <x v="1995"/>
    <x v="1993"/>
    <n v="51.107158239999997"/>
    <x v="2"/>
    <x v="1"/>
    <x v="8"/>
    <x v="1"/>
    <x v="2"/>
  </r>
  <r>
    <x v="611"/>
    <n v="184.75200000000001"/>
    <n v="36.950400000000002"/>
    <x v="1765"/>
    <x v="1763"/>
    <n v="64.57274542079999"/>
    <x v="2"/>
    <x v="1"/>
    <x v="8"/>
    <x v="2"/>
    <x v="2"/>
  </r>
  <r>
    <x v="612"/>
    <n v="141.44999999999999"/>
    <n v="0"/>
    <x v="1996"/>
    <x v="1994"/>
    <n v="61.797807599999977"/>
    <x v="2"/>
    <x v="1"/>
    <x v="8"/>
    <x v="3"/>
    <x v="2"/>
  </r>
  <r>
    <x v="613"/>
    <n v="87.76"/>
    <n v="0"/>
    <x v="1997"/>
    <x v="1995"/>
    <n v="38.341290879999995"/>
    <x v="2"/>
    <x v="1"/>
    <x v="8"/>
    <x v="4"/>
    <x v="2"/>
  </r>
  <r>
    <x v="614"/>
    <n v="60.371999999999993"/>
    <n v="24.148799999999998"/>
    <x v="1998"/>
    <x v="1996"/>
    <n v="15.825481401599994"/>
    <x v="2"/>
    <x v="1"/>
    <x v="8"/>
    <x v="5"/>
    <x v="2"/>
  </r>
  <r>
    <x v="615"/>
    <n v="164.70000000000002"/>
    <n v="0"/>
    <x v="1999"/>
    <x v="1997"/>
    <n v="71.955453599999998"/>
    <x v="2"/>
    <x v="1"/>
    <x v="8"/>
    <x v="6"/>
    <x v="2"/>
  </r>
  <r>
    <x v="616"/>
    <n v="173.85000000000002"/>
    <n v="86.925000000000011"/>
    <x v="2000"/>
    <x v="1998"/>
    <n v="37.976489399999998"/>
    <x v="2"/>
    <x v="1"/>
    <x v="8"/>
    <x v="7"/>
    <x v="2"/>
  </r>
  <r>
    <x v="617"/>
    <n v="57.839999999999989"/>
    <n v="0"/>
    <x v="2001"/>
    <x v="1999"/>
    <n v="25.269601919999989"/>
    <x v="2"/>
    <x v="1"/>
    <x v="8"/>
    <x v="8"/>
    <x v="2"/>
  </r>
  <r>
    <x v="618"/>
    <n v="532.39919999999995"/>
    <n v="170.36774399999999"/>
    <x v="2002"/>
    <x v="2000"/>
    <n v="158.16719874892794"/>
    <x v="2"/>
    <x v="1"/>
    <x v="8"/>
    <x v="9"/>
    <x v="2"/>
  </r>
  <r>
    <x v="619"/>
    <n v="111.104"/>
    <n v="22.220800000000001"/>
    <x v="2003"/>
    <x v="2001"/>
    <n v="38.832003481599997"/>
    <x v="2"/>
    <x v="1"/>
    <x v="8"/>
    <x v="10"/>
    <x v="2"/>
  </r>
  <r>
    <x v="620"/>
    <n v="34.944000000000003"/>
    <n v="6.9888000000000012"/>
    <x v="2004"/>
    <x v="2002"/>
    <n v="12.213291417599997"/>
    <x v="2"/>
    <x v="1"/>
    <x v="8"/>
    <x v="11"/>
    <x v="2"/>
  </r>
  <r>
    <x v="621"/>
    <n v="94.38"/>
    <n v="0"/>
    <x v="1182"/>
    <x v="1182"/>
    <n v="41.233489439999985"/>
    <x v="2"/>
    <x v="1"/>
    <x v="8"/>
    <x v="12"/>
    <x v="2"/>
  </r>
  <r>
    <x v="622"/>
    <n v="87.960000000000008"/>
    <n v="0"/>
    <x v="2005"/>
    <x v="2003"/>
    <n v="38.428668479999992"/>
    <x v="2"/>
    <x v="1"/>
    <x v="8"/>
    <x v="13"/>
    <x v="2"/>
  </r>
  <r>
    <x v="623"/>
    <n v="78.287999999999997"/>
    <n v="31.315200000000001"/>
    <x v="2006"/>
    <x v="2004"/>
    <n v="20.521852646399992"/>
    <x v="2"/>
    <x v="1"/>
    <x v="8"/>
    <x v="14"/>
    <x v="2"/>
  </r>
  <r>
    <x v="624"/>
    <n v="62.340000000000011"/>
    <n v="0"/>
    <x v="2007"/>
    <x v="2005"/>
    <n v="27.235597919999996"/>
    <x v="2"/>
    <x v="1"/>
    <x v="8"/>
    <x v="15"/>
    <x v="2"/>
  </r>
  <r>
    <x v="625"/>
    <n v="64.691999999999979"/>
    <n v="25.876799999999992"/>
    <x v="2008"/>
    <x v="2006"/>
    <n v="16.957895097599991"/>
    <x v="2"/>
    <x v="1"/>
    <x v="8"/>
    <x v="16"/>
    <x v="2"/>
  </r>
  <r>
    <x v="626"/>
    <n v="77.400000000000006"/>
    <n v="0"/>
    <x v="2009"/>
    <x v="2007"/>
    <n v="33.815131199999996"/>
    <x v="2"/>
    <x v="1"/>
    <x v="8"/>
    <x v="17"/>
    <x v="2"/>
  </r>
  <r>
    <x v="627"/>
    <n v="74.601000000000013"/>
    <n v="7.4601000000000015"/>
    <x v="2010"/>
    <x v="2008"/>
    <n v="29.333053519200003"/>
    <x v="2"/>
    <x v="1"/>
    <x v="8"/>
    <x v="18"/>
    <x v="2"/>
  </r>
  <r>
    <x v="628"/>
    <n v="85.99499999999999"/>
    <n v="8.599499999999999"/>
    <x v="2011"/>
    <x v="2009"/>
    <n v="33.813165203999993"/>
    <x v="2"/>
    <x v="1"/>
    <x v="8"/>
    <x v="19"/>
    <x v="2"/>
  </r>
  <r>
    <x v="629"/>
    <n v="199.92000000000002"/>
    <n v="0"/>
    <x v="2012"/>
    <x v="2010"/>
    <n v="87.342648959999991"/>
    <x v="2"/>
    <x v="1"/>
    <x v="8"/>
    <x v="20"/>
    <x v="2"/>
  </r>
  <r>
    <x v="630"/>
    <n v="94.5"/>
    <n v="0"/>
    <x v="2013"/>
    <x v="2011"/>
    <n v="41.285915999999993"/>
    <x v="2"/>
    <x v="1"/>
    <x v="8"/>
    <x v="21"/>
    <x v="2"/>
  </r>
  <r>
    <x v="631"/>
    <n v="41.16"/>
    <n v="0"/>
    <x v="2014"/>
    <x v="2012"/>
    <n v="17.982310079999994"/>
    <x v="2"/>
    <x v="1"/>
    <x v="8"/>
    <x v="22"/>
    <x v="2"/>
  </r>
  <r>
    <x v="632"/>
    <n v="168.37199999999999"/>
    <n v="16.837199999999999"/>
    <x v="2015"/>
    <x v="2013"/>
    <n v="66.203735702399982"/>
    <x v="2"/>
    <x v="1"/>
    <x v="8"/>
    <x v="23"/>
    <x v="2"/>
  </r>
  <r>
    <x v="633"/>
    <n v="173.65600000000003"/>
    <n v="34.731200000000008"/>
    <x v="2016"/>
    <x v="2014"/>
    <n v="60.694578022400002"/>
    <x v="2"/>
    <x v="1"/>
    <x v="8"/>
    <x v="24"/>
    <x v="2"/>
  </r>
  <r>
    <x v="634"/>
    <n v="101.32800000000003"/>
    <n v="60.796800000000019"/>
    <x v="2017"/>
    <x v="2015"/>
    <n v="17.707594905600001"/>
    <x v="2"/>
    <x v="1"/>
    <x v="8"/>
    <x v="25"/>
    <x v="2"/>
  </r>
  <r>
    <x v="635"/>
    <n v="110.16"/>
    <n v="0"/>
    <x v="2018"/>
    <x v="2016"/>
    <n v="48.127582079999989"/>
    <x v="2"/>
    <x v="1"/>
    <x v="8"/>
    <x v="26"/>
    <x v="2"/>
  </r>
  <r>
    <x v="636"/>
    <n v="69.040000000000006"/>
    <n v="0"/>
    <x v="2019"/>
    <x v="2017"/>
    <n v="30.162747519999996"/>
    <x v="2"/>
    <x v="1"/>
    <x v="8"/>
    <x v="27"/>
    <x v="2"/>
  </r>
  <r>
    <x v="637"/>
    <n v="108.36"/>
    <n v="0"/>
    <x v="2020"/>
    <x v="2018"/>
    <n v="47.341183679999993"/>
    <x v="2"/>
    <x v="1"/>
    <x v="8"/>
    <x v="28"/>
    <x v="2"/>
  </r>
  <r>
    <x v="638"/>
    <n v="80.099999999999994"/>
    <n v="0"/>
    <x v="1549"/>
    <x v="1548"/>
    <n v="34.99472879999999"/>
    <x v="2"/>
    <x v="1"/>
    <x v="8"/>
    <x v="29"/>
    <x v="2"/>
  </r>
  <r>
    <x v="639"/>
    <n v="105.33749999999999"/>
    <n v="49.508625000000002"/>
    <x v="2021"/>
    <x v="2019"/>
    <n v="24.390965540999989"/>
    <x v="2"/>
    <x v="1"/>
    <x v="9"/>
    <x v="0"/>
    <x v="3"/>
  </r>
  <r>
    <x v="640"/>
    <n v="79.289999999999992"/>
    <n v="0"/>
    <x v="2022"/>
    <x v="2020"/>
    <n v="34.640849519999989"/>
    <x v="2"/>
    <x v="1"/>
    <x v="9"/>
    <x v="1"/>
    <x v="3"/>
  </r>
  <r>
    <x v="641"/>
    <n v="34.200000000000003"/>
    <n v="0"/>
    <x v="1421"/>
    <x v="1420"/>
    <n v="14.941569599999998"/>
    <x v="2"/>
    <x v="1"/>
    <x v="9"/>
    <x v="2"/>
    <x v="3"/>
  </r>
  <r>
    <x v="642"/>
    <n v="48.944000000000003"/>
    <n v="9.7888000000000019"/>
    <x v="2023"/>
    <x v="2021"/>
    <n v="17.106437017599998"/>
    <x v="2"/>
    <x v="1"/>
    <x v="9"/>
    <x v="3"/>
    <x v="3"/>
  </r>
  <r>
    <x v="643"/>
    <n v="128.51999999999998"/>
    <n v="0"/>
    <x v="2024"/>
    <x v="2022"/>
    <n v="56.148845759999979"/>
    <x v="2"/>
    <x v="1"/>
    <x v="9"/>
    <x v="4"/>
    <x v="3"/>
  </r>
  <r>
    <x v="644"/>
    <n v="349.32"/>
    <n v="0"/>
    <x v="2025"/>
    <x v="2023"/>
    <n v="152.61371615999997"/>
    <x v="2"/>
    <x v="1"/>
    <x v="9"/>
    <x v="5"/>
    <x v="3"/>
  </r>
  <r>
    <x v="645"/>
    <n v="136.63999999999999"/>
    <n v="0"/>
    <x v="2026"/>
    <x v="2024"/>
    <n v="59.696376319999985"/>
    <x v="2"/>
    <x v="1"/>
    <x v="9"/>
    <x v="6"/>
    <x v="3"/>
  </r>
  <r>
    <x v="646"/>
    <n v="95.16"/>
    <n v="0"/>
    <x v="1387"/>
    <x v="1387"/>
    <n v="41.57426207999999"/>
    <x v="2"/>
    <x v="1"/>
    <x v="9"/>
    <x v="7"/>
    <x v="3"/>
  </r>
  <r>
    <x v="647"/>
    <n v="163.98000000000002"/>
    <n v="0"/>
    <x v="1152"/>
    <x v="1152"/>
    <n v="71.640894239999994"/>
    <x v="2"/>
    <x v="1"/>
    <x v="9"/>
    <x v="8"/>
    <x v="3"/>
  </r>
  <r>
    <x v="648"/>
    <n v="118.15649999999999"/>
    <n v="53.170425000000002"/>
    <x v="2027"/>
    <x v="2025"/>
    <n v="28.391636334599994"/>
    <x v="2"/>
    <x v="1"/>
    <x v="9"/>
    <x v="9"/>
    <x v="3"/>
  </r>
  <r>
    <x v="649"/>
    <n v="128.898"/>
    <n v="12.889800000000001"/>
    <x v="2028"/>
    <x v="2026"/>
    <n v="50.682590481599981"/>
    <x v="2"/>
    <x v="1"/>
    <x v="9"/>
    <x v="10"/>
    <x v="3"/>
  </r>
  <r>
    <x v="650"/>
    <n v="83.861999999999981"/>
    <n v="33.544799999999995"/>
    <x v="2029"/>
    <x v="2027"/>
    <n v="21.982980873599988"/>
    <x v="2"/>
    <x v="1"/>
    <x v="9"/>
    <x v="11"/>
    <x v="3"/>
  </r>
  <r>
    <x v="651"/>
    <n v="158.13"/>
    <n v="0"/>
    <x v="2030"/>
    <x v="2028"/>
    <n v="69.085099439999979"/>
    <x v="2"/>
    <x v="1"/>
    <x v="9"/>
    <x v="12"/>
    <x v="3"/>
  </r>
  <r>
    <x v="652"/>
    <n v="101.34"/>
    <n v="0"/>
    <x v="2031"/>
    <x v="2029"/>
    <n v="44.274229919999989"/>
    <x v="2"/>
    <x v="1"/>
    <x v="9"/>
    <x v="13"/>
    <x v="3"/>
  </r>
  <r>
    <x v="653"/>
    <n v="176.77199999999996"/>
    <n v="141.41759999999996"/>
    <x v="2032"/>
    <x v="2030"/>
    <n v="15.445913107199996"/>
    <x v="2"/>
    <x v="1"/>
    <x v="9"/>
    <x v="14"/>
    <x v="3"/>
  </r>
  <r>
    <x v="654"/>
    <n v="204.89999999999998"/>
    <n v="0"/>
    <x v="2033"/>
    <x v="2031"/>
    <n v="89.518351199999969"/>
    <x v="2"/>
    <x v="1"/>
    <x v="9"/>
    <x v="15"/>
    <x v="3"/>
  </r>
  <r>
    <x v="655"/>
    <n v="48.599999999999994"/>
    <n v="0"/>
    <x v="1713"/>
    <x v="1712"/>
    <n v="21.232756799999994"/>
    <x v="2"/>
    <x v="1"/>
    <x v="9"/>
    <x v="16"/>
    <x v="3"/>
  </r>
  <r>
    <x v="656"/>
    <n v="98.52"/>
    <n v="0"/>
    <x v="2034"/>
    <x v="2032"/>
    <n v="43.042205759999987"/>
    <x v="2"/>
    <x v="1"/>
    <x v="9"/>
    <x v="17"/>
    <x v="3"/>
  </r>
  <r>
    <x v="657"/>
    <n v="74.16"/>
    <n v="29.664000000000001"/>
    <x v="2035"/>
    <x v="2033"/>
    <n v="19.439768447999992"/>
    <x v="2"/>
    <x v="1"/>
    <x v="9"/>
    <x v="18"/>
    <x v="3"/>
  </r>
  <r>
    <x v="658"/>
    <n v="130.00000000000003"/>
    <n v="0"/>
    <x v="2036"/>
    <x v="2034"/>
    <n v="56.795440000000006"/>
    <x v="2"/>
    <x v="1"/>
    <x v="9"/>
    <x v="19"/>
    <x v="3"/>
  </r>
  <r>
    <x v="659"/>
    <n v="104.328"/>
    <n v="10.4328"/>
    <x v="2037"/>
    <x v="2035"/>
    <n v="41.021686137599993"/>
    <x v="2"/>
    <x v="1"/>
    <x v="9"/>
    <x v="20"/>
    <x v="3"/>
  </r>
  <r>
    <x v="660"/>
    <n v="152.27999999999997"/>
    <n v="0"/>
    <x v="2038"/>
    <x v="2036"/>
    <n v="66.529304639999978"/>
    <x v="2"/>
    <x v="1"/>
    <x v="9"/>
    <x v="21"/>
    <x v="3"/>
  </r>
  <r>
    <x v="661"/>
    <n v="339.48"/>
    <n v="0"/>
    <x v="2039"/>
    <x v="2037"/>
    <n v="148.31473824"/>
    <x v="2"/>
    <x v="1"/>
    <x v="9"/>
    <x v="22"/>
    <x v="3"/>
  </r>
  <r>
    <x v="662"/>
    <n v="110.2572"/>
    <n v="18.743724"/>
    <x v="2040"/>
    <x v="2038"/>
    <n v="39.981139502687988"/>
    <x v="2"/>
    <x v="1"/>
    <x v="9"/>
    <x v="23"/>
    <x v="3"/>
  </r>
  <r>
    <x v="663"/>
    <n v="57.824999999999996"/>
    <n v="28.912499999999998"/>
    <x v="1968"/>
    <x v="1966"/>
    <n v="12.631524299999997"/>
    <x v="2"/>
    <x v="1"/>
    <x v="9"/>
    <x v="24"/>
    <x v="3"/>
  </r>
  <r>
    <x v="664"/>
    <n v="45.04"/>
    <n v="9.0080000000000009"/>
    <x v="2041"/>
    <x v="2039"/>
    <n v="15.741948415999996"/>
    <x v="2"/>
    <x v="1"/>
    <x v="9"/>
    <x v="25"/>
    <x v="3"/>
  </r>
  <r>
    <x v="665"/>
    <n v="103.68"/>
    <n v="0"/>
    <x v="1891"/>
    <x v="1889"/>
    <n v="45.296547839999995"/>
    <x v="2"/>
    <x v="1"/>
    <x v="9"/>
    <x v="26"/>
    <x v="3"/>
  </r>
  <r>
    <x v="666"/>
    <n v="137.16"/>
    <n v="0"/>
    <x v="1844"/>
    <x v="1842"/>
    <n v="59.923558079999985"/>
    <x v="2"/>
    <x v="1"/>
    <x v="9"/>
    <x v="27"/>
    <x v="3"/>
  </r>
  <r>
    <x v="667"/>
    <n v="415.71"/>
    <n v="0"/>
    <x v="2042"/>
    <x v="2040"/>
    <n v="181.61871047999995"/>
    <x v="2"/>
    <x v="1"/>
    <x v="9"/>
    <x v="28"/>
    <x v="3"/>
  </r>
  <r>
    <x v="668"/>
    <n v="174.51840000000001"/>
    <n v="82.023648000000009"/>
    <x v="2043"/>
    <x v="2041"/>
    <n v="40.40984721177599"/>
    <x v="2"/>
    <x v="1"/>
    <x v="9"/>
    <x v="29"/>
    <x v="3"/>
  </r>
  <r>
    <x v="669"/>
    <n v="199.98"/>
    <n v="0"/>
    <x v="2044"/>
    <x v="2042"/>
    <n v="87.368862239999984"/>
    <x v="2"/>
    <x v="1"/>
    <x v="9"/>
    <x v="30"/>
    <x v="3"/>
  </r>
  <r>
    <x v="670"/>
    <n v="47.975999999999999"/>
    <n v="9.5952000000000002"/>
    <x v="2045"/>
    <x v="2043"/>
    <n v="16.768110950399997"/>
    <x v="2"/>
    <x v="1"/>
    <x v="10"/>
    <x v="0"/>
    <x v="3"/>
  </r>
  <r>
    <x v="671"/>
    <n v="213.08"/>
    <n v="0"/>
    <x v="2046"/>
    <x v="2044"/>
    <n v="93.09209503999999"/>
    <x v="2"/>
    <x v="1"/>
    <x v="10"/>
    <x v="1"/>
    <x v="3"/>
  </r>
  <r>
    <x v="672"/>
    <n v="68.111999999999995"/>
    <n v="13.622399999999999"/>
    <x v="2047"/>
    <x v="2045"/>
    <n v="23.805852364799993"/>
    <x v="2"/>
    <x v="1"/>
    <x v="10"/>
    <x v="2"/>
    <x v="3"/>
  </r>
  <r>
    <x v="673"/>
    <n v="217.6"/>
    <n v="0"/>
    <x v="2048"/>
    <x v="2046"/>
    <n v="95.066828799999968"/>
    <x v="2"/>
    <x v="1"/>
    <x v="10"/>
    <x v="3"/>
    <x v="3"/>
  </r>
  <r>
    <x v="674"/>
    <n v="76.544000000000011"/>
    <n v="45.926400000000008"/>
    <x v="2049"/>
    <x v="2047"/>
    <n v="13.376462028799999"/>
    <x v="2"/>
    <x v="1"/>
    <x v="10"/>
    <x v="4"/>
    <x v="3"/>
  </r>
  <r>
    <x v="675"/>
    <n v="84.18"/>
    <n v="0"/>
    <x v="2050"/>
    <x v="2048"/>
    <n v="36.777231839999999"/>
    <x v="2"/>
    <x v="1"/>
    <x v="10"/>
    <x v="5"/>
    <x v="3"/>
  </r>
  <r>
    <x v="676"/>
    <n v="266.22000000000003"/>
    <n v="106.48800000000001"/>
    <x v="2051"/>
    <x v="2049"/>
    <n v="69.784994015999999"/>
    <x v="2"/>
    <x v="1"/>
    <x v="10"/>
    <x v="6"/>
    <x v="3"/>
  </r>
  <r>
    <x v="677"/>
    <n v="277.92"/>
    <n v="0"/>
    <x v="2052"/>
    <x v="2050"/>
    <n v="121.41991295999998"/>
    <x v="2"/>
    <x v="1"/>
    <x v="10"/>
    <x v="7"/>
    <x v="3"/>
  </r>
  <r>
    <x v="678"/>
    <n v="24.120000000000005"/>
    <n v="0"/>
    <x v="2053"/>
    <x v="2051"/>
    <n v="10.537738559999999"/>
    <x v="2"/>
    <x v="1"/>
    <x v="10"/>
    <x v="8"/>
    <x v="3"/>
  </r>
  <r>
    <x v="679"/>
    <n v="188.58"/>
    <n v="0"/>
    <x v="2054"/>
    <x v="2052"/>
    <n v="82.388339039999991"/>
    <x v="2"/>
    <x v="1"/>
    <x v="10"/>
    <x v="9"/>
    <x v="3"/>
  </r>
  <r>
    <x v="680"/>
    <n v="72.675000000000011"/>
    <n v="18.168750000000003"/>
    <x v="2055"/>
    <x v="2053"/>
    <n v="23.81312655"/>
    <x v="2"/>
    <x v="1"/>
    <x v="10"/>
    <x v="10"/>
    <x v="3"/>
  </r>
  <r>
    <x v="681"/>
    <n v="114.91200000000001"/>
    <n v="11.491200000000001"/>
    <x v="2056"/>
    <x v="2054"/>
    <n v="45.183306470399991"/>
    <x v="2"/>
    <x v="1"/>
    <x v="10"/>
    <x v="11"/>
    <x v="3"/>
  </r>
  <r>
    <x v="682"/>
    <n v="158.571"/>
    <n v="15.857100000000001"/>
    <x v="2057"/>
    <x v="2055"/>
    <n v="62.349990343199984"/>
    <x v="2"/>
    <x v="1"/>
    <x v="10"/>
    <x v="12"/>
    <x v="3"/>
  </r>
  <r>
    <x v="683"/>
    <n v="130.815"/>
    <n v="13.0815"/>
    <x v="2058"/>
    <x v="2056"/>
    <n v="51.43635334799999"/>
    <x v="2"/>
    <x v="1"/>
    <x v="10"/>
    <x v="13"/>
    <x v="3"/>
  </r>
  <r>
    <x v="684"/>
    <n v="76.77600000000001"/>
    <n v="53.743200000000002"/>
    <x v="2059"/>
    <x v="2057"/>
    <n v="10.062753926400001"/>
    <x v="2"/>
    <x v="1"/>
    <x v="10"/>
    <x v="14"/>
    <x v="3"/>
  </r>
  <r>
    <x v="685"/>
    <n v="111.88800000000001"/>
    <n v="22.377600000000001"/>
    <x v="2060"/>
    <x v="2058"/>
    <n v="39.106019635199992"/>
    <x v="2"/>
    <x v="1"/>
    <x v="10"/>
    <x v="15"/>
    <x v="3"/>
  </r>
  <r>
    <x v="686"/>
    <n v="128.05799999999999"/>
    <n v="38.417399999999994"/>
    <x v="2061"/>
    <x v="2059"/>
    <n v="39.162902452799997"/>
    <x v="2"/>
    <x v="1"/>
    <x v="10"/>
    <x v="16"/>
    <x v="3"/>
  </r>
  <r>
    <x v="687"/>
    <n v="159.59999999999997"/>
    <n v="0"/>
    <x v="2062"/>
    <x v="2060"/>
    <n v="69.727324799999963"/>
    <x v="2"/>
    <x v="1"/>
    <x v="10"/>
    <x v="17"/>
    <x v="3"/>
  </r>
  <r>
    <x v="688"/>
    <n v="76.511520000000004"/>
    <n v="46.059935039999999"/>
    <x v="2063"/>
    <x v="2061"/>
    <n v="13.30393205000448"/>
    <x v="2"/>
    <x v="1"/>
    <x v="10"/>
    <x v="18"/>
    <x v="3"/>
  </r>
  <r>
    <x v="689"/>
    <n v="382.21403999999995"/>
    <n v="0.76442807999999995"/>
    <x v="2064"/>
    <x v="2062"/>
    <n v="166.6507580525049"/>
    <x v="2"/>
    <x v="1"/>
    <x v="10"/>
    <x v="19"/>
    <x v="3"/>
  </r>
  <r>
    <x v="690"/>
    <n v="77.472000000000008"/>
    <n v="30.988800000000005"/>
    <x v="2065"/>
    <x v="2063"/>
    <n v="20.307952281599999"/>
    <x v="2"/>
    <x v="1"/>
    <x v="10"/>
    <x v="20"/>
    <x v="3"/>
  </r>
  <r>
    <x v="691"/>
    <n v="51.4"/>
    <n v="0"/>
    <x v="2066"/>
    <x v="2064"/>
    <n v="22.456043199999993"/>
    <x v="2"/>
    <x v="1"/>
    <x v="10"/>
    <x v="21"/>
    <x v="3"/>
  </r>
  <r>
    <x v="692"/>
    <n v="200.97000000000003"/>
    <n v="0"/>
    <x v="960"/>
    <x v="960"/>
    <n v="87.801381359999993"/>
    <x v="2"/>
    <x v="1"/>
    <x v="10"/>
    <x v="22"/>
    <x v="3"/>
  </r>
  <r>
    <x v="693"/>
    <n v="145.04400000000001"/>
    <n v="14.504400000000002"/>
    <x v="2067"/>
    <x v="2065"/>
    <n v="57.031184764799995"/>
    <x v="2"/>
    <x v="1"/>
    <x v="10"/>
    <x v="23"/>
    <x v="3"/>
  </r>
  <r>
    <x v="694"/>
    <n v="204.66000000000003"/>
    <n v="20.466000000000005"/>
    <x v="2068"/>
    <x v="2066"/>
    <n v="80.472148271999998"/>
    <x v="2"/>
    <x v="1"/>
    <x v="10"/>
    <x v="24"/>
    <x v="3"/>
  </r>
  <r>
    <x v="695"/>
    <n v="235.32"/>
    <n v="0"/>
    <x v="2069"/>
    <x v="2067"/>
    <n v="102.80848415999998"/>
    <x v="2"/>
    <x v="1"/>
    <x v="10"/>
    <x v="25"/>
    <x v="3"/>
  </r>
  <r>
    <x v="696"/>
    <n v="82.800000000000011"/>
    <n v="16.560000000000002"/>
    <x v="2070"/>
    <x v="2068"/>
    <n v="28.939461119999997"/>
    <x v="2"/>
    <x v="1"/>
    <x v="10"/>
    <x v="26"/>
    <x v="3"/>
  </r>
  <r>
    <x v="697"/>
    <n v="145.74"/>
    <n v="0"/>
    <x v="2071"/>
    <x v="2069"/>
    <n v="63.672057119999991"/>
    <x v="2"/>
    <x v="1"/>
    <x v="10"/>
    <x v="27"/>
    <x v="3"/>
  </r>
  <r>
    <x v="698"/>
    <n v="90.86"/>
    <n v="0"/>
    <x v="2072"/>
    <x v="2070"/>
    <n v="39.695643679999996"/>
    <x v="2"/>
    <x v="1"/>
    <x v="10"/>
    <x v="28"/>
    <x v="3"/>
  </r>
  <r>
    <x v="699"/>
    <n v="134.946"/>
    <n v="94.462199999999996"/>
    <x v="2073"/>
    <x v="2071"/>
    <n v="17.686886414399996"/>
    <x v="2"/>
    <x v="1"/>
    <x v="10"/>
    <x v="29"/>
    <x v="3"/>
  </r>
  <r>
    <x v="700"/>
    <n v="37.295999999999999"/>
    <n v="14.9184"/>
    <x v="2074"/>
    <x v="2072"/>
    <n v="9.776504908799998"/>
    <x v="2"/>
    <x v="1"/>
    <x v="11"/>
    <x v="0"/>
    <x v="3"/>
  </r>
  <r>
    <x v="701"/>
    <n v="129.60000000000002"/>
    <n v="12.960000000000003"/>
    <x v="1628"/>
    <x v="1627"/>
    <n v="50.958616319999997"/>
    <x v="2"/>
    <x v="1"/>
    <x v="11"/>
    <x v="1"/>
    <x v="3"/>
  </r>
  <r>
    <x v="702"/>
    <n v="154.04400000000001"/>
    <n v="61.61760000000001"/>
    <x v="2075"/>
    <x v="2073"/>
    <n v="40.379985043199987"/>
    <x v="2"/>
    <x v="1"/>
    <x v="11"/>
    <x v="2"/>
    <x v="3"/>
  </r>
  <r>
    <x v="703"/>
    <n v="39.959999999999994"/>
    <n v="0"/>
    <x v="2076"/>
    <x v="2074"/>
    <n v="17.458044479999995"/>
    <x v="2"/>
    <x v="1"/>
    <x v="11"/>
    <x v="3"/>
    <x v="3"/>
  </r>
  <r>
    <x v="704"/>
    <n v="164.02500000000001"/>
    <n v="16.4025"/>
    <x v="2077"/>
    <x v="2075"/>
    <n v="64.494498779999986"/>
    <x v="2"/>
    <x v="1"/>
    <x v="11"/>
    <x v="4"/>
    <x v="3"/>
  </r>
  <r>
    <x v="705"/>
    <n v="75.960000000000008"/>
    <n v="0"/>
    <x v="2078"/>
    <x v="2076"/>
    <n v="33.186012480000002"/>
    <x v="2"/>
    <x v="1"/>
    <x v="11"/>
    <x v="5"/>
    <x v="3"/>
  </r>
  <r>
    <x v="706"/>
    <n v="121.90500000000002"/>
    <n v="12.190500000000002"/>
    <x v="2079"/>
    <x v="2077"/>
    <n v="47.932948475999993"/>
    <x v="2"/>
    <x v="1"/>
    <x v="11"/>
    <x v="6"/>
    <x v="3"/>
  </r>
  <r>
    <x v="707"/>
    <n v="139.44"/>
    <n v="0"/>
    <x v="2080"/>
    <x v="2078"/>
    <n v="60.919662719999984"/>
    <x v="2"/>
    <x v="1"/>
    <x v="11"/>
    <x v="7"/>
    <x v="3"/>
  </r>
  <r>
    <x v="708"/>
    <n v="91.512"/>
    <n v="54.907199999999996"/>
    <x v="2081"/>
    <x v="2079"/>
    <n v="15.992197862399998"/>
    <x v="2"/>
    <x v="1"/>
    <x v="11"/>
    <x v="8"/>
    <x v="3"/>
  </r>
  <r>
    <x v="709"/>
    <n v="61.8"/>
    <n v="0"/>
    <x v="2082"/>
    <x v="2080"/>
    <n v="26.999678399999997"/>
    <x v="2"/>
    <x v="1"/>
    <x v="11"/>
    <x v="9"/>
    <x v="3"/>
  </r>
  <r>
    <x v="710"/>
    <n v="170.28000000000003"/>
    <n v="0"/>
    <x v="2083"/>
    <x v="2081"/>
    <n v="74.393288639999994"/>
    <x v="2"/>
    <x v="1"/>
    <x v="11"/>
    <x v="10"/>
    <x v="3"/>
  </r>
  <r>
    <x v="711"/>
    <n v="52.79999999999999"/>
    <n v="0"/>
    <x v="2084"/>
    <x v="2082"/>
    <n v="23.067686399999989"/>
    <x v="2"/>
    <x v="1"/>
    <x v="11"/>
    <x v="11"/>
    <x v="3"/>
  </r>
  <r>
    <x v="712"/>
    <n v="69.149999999999991"/>
    <n v="0"/>
    <x v="2085"/>
    <x v="2083"/>
    <n v="30.210805199999989"/>
    <x v="2"/>
    <x v="1"/>
    <x v="11"/>
    <x v="12"/>
    <x v="3"/>
  </r>
  <r>
    <x v="713"/>
    <n v="139.59"/>
    <n v="0"/>
    <x v="2086"/>
    <x v="2084"/>
    <n v="60.985195919999988"/>
    <x v="2"/>
    <x v="1"/>
    <x v="11"/>
    <x v="13"/>
    <x v="3"/>
  </r>
  <r>
    <x v="714"/>
    <n v="73.92"/>
    <n v="0"/>
    <x v="1647"/>
    <x v="1646"/>
    <n v="32.294760959999998"/>
    <x v="2"/>
    <x v="1"/>
    <x v="11"/>
    <x v="14"/>
    <x v="3"/>
  </r>
  <r>
    <x v="715"/>
    <n v="151.56"/>
    <n v="0"/>
    <x v="1906"/>
    <x v="1904"/>
    <n v="66.214745279999988"/>
    <x v="2"/>
    <x v="1"/>
    <x v="11"/>
    <x v="15"/>
    <x v="3"/>
  </r>
  <r>
    <x v="716"/>
    <n v="139.96800000000002"/>
    <n v="13.996800000000002"/>
    <x v="2087"/>
    <x v="2085"/>
    <n v="55.035305625599989"/>
    <x v="2"/>
    <x v="1"/>
    <x v="11"/>
    <x v="16"/>
    <x v="3"/>
  </r>
  <r>
    <x v="717"/>
    <n v="105.35999999999999"/>
    <n v="52.679999999999993"/>
    <x v="2088"/>
    <x v="2086"/>
    <n v="23.015259839999992"/>
    <x v="2"/>
    <x v="1"/>
    <x v="11"/>
    <x v="17"/>
    <x v="3"/>
  </r>
  <r>
    <x v="718"/>
    <n v="124.62"/>
    <n v="0"/>
    <x v="2089"/>
    <x v="2087"/>
    <n v="54.444982559999985"/>
    <x v="2"/>
    <x v="1"/>
    <x v="11"/>
    <x v="18"/>
    <x v="3"/>
  </r>
  <r>
    <x v="719"/>
    <n v="141.57"/>
    <n v="0"/>
    <x v="2090"/>
    <x v="2088"/>
    <n v="61.850234159999985"/>
    <x v="2"/>
    <x v="1"/>
    <x v="11"/>
    <x v="19"/>
    <x v="3"/>
  </r>
  <r>
    <x v="720"/>
    <n v="100.94999999999999"/>
    <n v="0"/>
    <x v="2091"/>
    <x v="2089"/>
    <n v="44.103843599999983"/>
    <x v="2"/>
    <x v="1"/>
    <x v="11"/>
    <x v="20"/>
    <x v="3"/>
  </r>
  <r>
    <x v="721"/>
    <n v="95.22"/>
    <n v="0"/>
    <x v="2092"/>
    <x v="2090"/>
    <n v="41.60047535999999"/>
    <x v="2"/>
    <x v="1"/>
    <x v="11"/>
    <x v="21"/>
    <x v="3"/>
  </r>
  <r>
    <x v="722"/>
    <n v="115.83"/>
    <n v="11.583"/>
    <x v="2093"/>
    <x v="2091"/>
    <n v="45.544263335999993"/>
    <x v="2"/>
    <x v="1"/>
    <x v="11"/>
    <x v="22"/>
    <x v="3"/>
  </r>
  <r>
    <x v="723"/>
    <n v="252.53999999999996"/>
    <n v="0"/>
    <x v="2094"/>
    <x v="2092"/>
    <n v="110.33169551999995"/>
    <x v="2"/>
    <x v="1"/>
    <x v="11"/>
    <x v="23"/>
    <x v="3"/>
  </r>
  <r>
    <x v="724"/>
    <n v="219.07500000000002"/>
    <n v="109.53750000000001"/>
    <x v="2095"/>
    <x v="2093"/>
    <n v="47.855619299999994"/>
    <x v="2"/>
    <x v="1"/>
    <x v="11"/>
    <x v="24"/>
    <x v="3"/>
  </r>
  <r>
    <x v="725"/>
    <n v="119.90400000000001"/>
    <n v="23.980800000000002"/>
    <x v="2096"/>
    <x v="2094"/>
    <n v="41.907695001599997"/>
    <x v="2"/>
    <x v="1"/>
    <x v="11"/>
    <x v="25"/>
    <x v="3"/>
  </r>
  <r>
    <x v="726"/>
    <n v="108.66"/>
    <n v="0"/>
    <x v="2097"/>
    <x v="2095"/>
    <n v="47.472250079999988"/>
    <x v="2"/>
    <x v="1"/>
    <x v="11"/>
    <x v="26"/>
    <x v="3"/>
  </r>
  <r>
    <x v="727"/>
    <n v="88.992000000000004"/>
    <n v="62.294399999999996"/>
    <x v="2098"/>
    <x v="2096"/>
    <n v="11.663861068800001"/>
    <x v="2"/>
    <x v="1"/>
    <x v="11"/>
    <x v="27"/>
    <x v="3"/>
  </r>
  <r>
    <x v="728"/>
    <n v="75"/>
    <n v="0"/>
    <x v="2099"/>
    <x v="2097"/>
    <n v="32.76659999999999"/>
    <x v="2"/>
    <x v="1"/>
    <x v="11"/>
    <x v="28"/>
    <x v="3"/>
  </r>
  <r>
    <x v="729"/>
    <n v="600.36000000000013"/>
    <n v="0"/>
    <x v="2100"/>
    <x v="2098"/>
    <n v="262.29007968000002"/>
    <x v="2"/>
    <x v="1"/>
    <x v="11"/>
    <x v="29"/>
    <x v="3"/>
  </r>
  <r>
    <x v="730"/>
    <n v="58.44"/>
    <n v="0"/>
    <x v="2101"/>
    <x v="2099"/>
    <n v="25.531734719999996"/>
    <x v="2"/>
    <x v="1"/>
    <x v="11"/>
    <x v="30"/>
    <x v="3"/>
  </r>
  <r>
    <x v="0"/>
    <n v="113.66999999999999"/>
    <n v="11.366999999999999"/>
    <x v="2102"/>
    <x v="2100"/>
    <n v="44.694953063999982"/>
    <x v="3"/>
    <x v="0"/>
    <x v="0"/>
    <x v="0"/>
    <x v="0"/>
  </r>
  <r>
    <x v="1"/>
    <n v="88.649999999999991"/>
    <n v="0"/>
    <x v="2103"/>
    <x v="2101"/>
    <n v="38.730121199999985"/>
    <x v="3"/>
    <x v="0"/>
    <x v="0"/>
    <x v="1"/>
    <x v="0"/>
  </r>
  <r>
    <x v="2"/>
    <n v="50.198399999999999"/>
    <n v="8.533728"/>
    <x v="2104"/>
    <x v="2102"/>
    <n v="18.202795220735993"/>
    <x v="3"/>
    <x v="0"/>
    <x v="0"/>
    <x v="2"/>
    <x v="0"/>
  </r>
  <r>
    <x v="3"/>
    <n v="95.22"/>
    <n v="0"/>
    <x v="2092"/>
    <x v="2090"/>
    <n v="41.60047535999999"/>
    <x v="3"/>
    <x v="0"/>
    <x v="0"/>
    <x v="3"/>
    <x v="0"/>
  </r>
  <r>
    <x v="4"/>
    <n v="60.947999999999993"/>
    <n v="24.379199999999997"/>
    <x v="2105"/>
    <x v="2103"/>
    <n v="15.976469894399996"/>
    <x v="3"/>
    <x v="0"/>
    <x v="0"/>
    <x v="4"/>
    <x v="0"/>
  </r>
  <r>
    <x v="5"/>
    <n v="47.984000000000002"/>
    <n v="9.5968000000000018"/>
    <x v="2106"/>
    <x v="2104"/>
    <n v="16.770907033599997"/>
    <x v="3"/>
    <x v="0"/>
    <x v="0"/>
    <x v="5"/>
    <x v="0"/>
  </r>
  <r>
    <x v="6"/>
    <n v="20.736000000000004"/>
    <n v="4.1472000000000007"/>
    <x v="2107"/>
    <x v="2105"/>
    <n v="7.2474476544000002"/>
    <x v="3"/>
    <x v="0"/>
    <x v="0"/>
    <x v="6"/>
    <x v="0"/>
  </r>
  <r>
    <x v="7"/>
    <n v="63.936000000000007"/>
    <n v="12.787200000000002"/>
    <x v="2108"/>
    <x v="2106"/>
    <n v="22.346296934399998"/>
    <x v="3"/>
    <x v="0"/>
    <x v="0"/>
    <x v="7"/>
    <x v="0"/>
  </r>
  <r>
    <x v="8"/>
    <n v="48.94"/>
    <n v="0"/>
    <x v="2109"/>
    <x v="2107"/>
    <n v="21.381298719999993"/>
    <x v="3"/>
    <x v="0"/>
    <x v="0"/>
    <x v="8"/>
    <x v="0"/>
  </r>
  <r>
    <x v="9"/>
    <n v="42.06"/>
    <n v="0"/>
    <x v="2110"/>
    <x v="2108"/>
    <n v="18.375509279999996"/>
    <x v="3"/>
    <x v="0"/>
    <x v="0"/>
    <x v="9"/>
    <x v="0"/>
  </r>
  <r>
    <x v="10"/>
    <n v="68.928000000000011"/>
    <n v="41.356800000000007"/>
    <x v="2111"/>
    <x v="2109"/>
    <n v="12.0455264256"/>
    <x v="3"/>
    <x v="0"/>
    <x v="0"/>
    <x v="10"/>
    <x v="0"/>
  </r>
  <r>
    <x v="11"/>
    <n v="73.944000000000003"/>
    <n v="51.760799999999996"/>
    <x v="2112"/>
    <x v="2110"/>
    <n v="9.6915738816000001"/>
    <x v="3"/>
    <x v="0"/>
    <x v="0"/>
    <x v="11"/>
    <x v="0"/>
  </r>
  <r>
    <x v="12"/>
    <n v="83.25"/>
    <n v="0"/>
    <x v="2113"/>
    <x v="2111"/>
    <n v="36.37092599999999"/>
    <x v="3"/>
    <x v="0"/>
    <x v="0"/>
    <x v="12"/>
    <x v="0"/>
  </r>
  <r>
    <x v="13"/>
    <n v="95.364000000000019"/>
    <n v="66.754800000000003"/>
    <x v="2114"/>
    <x v="2112"/>
    <n v="12.499016169600003"/>
    <x v="3"/>
    <x v="0"/>
    <x v="0"/>
    <x v="13"/>
    <x v="0"/>
  </r>
  <r>
    <x v="14"/>
    <n v="44.22"/>
    <n v="0"/>
    <x v="2115"/>
    <x v="2113"/>
    <n v="19.319187359999994"/>
    <x v="3"/>
    <x v="0"/>
    <x v="0"/>
    <x v="14"/>
    <x v="0"/>
  </r>
  <r>
    <x v="15"/>
    <n v="61.235999999999976"/>
    <n v="24.494399999999992"/>
    <x v="2116"/>
    <x v="2114"/>
    <n v="16.051964140799988"/>
    <x v="3"/>
    <x v="0"/>
    <x v="0"/>
    <x v="15"/>
    <x v="0"/>
  </r>
  <r>
    <x v="16"/>
    <n v="42.984000000000002"/>
    <n v="25.790400000000002"/>
    <x v="2117"/>
    <x v="2115"/>
    <n v="7.511677516799999"/>
    <x v="3"/>
    <x v="0"/>
    <x v="0"/>
    <x v="16"/>
    <x v="0"/>
  </r>
  <r>
    <x v="17"/>
    <n v="27.04"/>
    <n v="0"/>
    <x v="2118"/>
    <x v="2116"/>
    <n v="11.813451519999997"/>
    <x v="3"/>
    <x v="0"/>
    <x v="0"/>
    <x v="17"/>
    <x v="0"/>
  </r>
  <r>
    <x v="18"/>
    <n v="36.179999999999993"/>
    <n v="0"/>
    <x v="2119"/>
    <x v="2117"/>
    <n v="15.806607839999993"/>
    <x v="3"/>
    <x v="0"/>
    <x v="0"/>
    <x v="18"/>
    <x v="0"/>
  </r>
  <r>
    <x v="19"/>
    <n v="87.300000000000011"/>
    <n v="0"/>
    <x v="2120"/>
    <x v="2118"/>
    <n v="38.140322399999995"/>
    <x v="3"/>
    <x v="0"/>
    <x v="0"/>
    <x v="19"/>
    <x v="0"/>
  </r>
  <r>
    <x v="20"/>
    <n v="76.739999999999995"/>
    <n v="38.369999999999997"/>
    <x v="2121"/>
    <x v="2119"/>
    <n v="16.763392559999996"/>
    <x v="3"/>
    <x v="0"/>
    <x v="0"/>
    <x v="20"/>
    <x v="0"/>
  </r>
  <r>
    <x v="21"/>
    <n v="34.11"/>
    <n v="0"/>
    <x v="2122"/>
    <x v="2120"/>
    <n v="14.902249679999995"/>
    <x v="3"/>
    <x v="0"/>
    <x v="0"/>
    <x v="21"/>
    <x v="0"/>
  </r>
  <r>
    <x v="22"/>
    <n v="50.286000000000008"/>
    <n v="7.5429000000000022"/>
    <x v="2123"/>
    <x v="2121"/>
    <n v="18.673947472799998"/>
    <x v="3"/>
    <x v="0"/>
    <x v="0"/>
    <x v="22"/>
    <x v="0"/>
  </r>
  <r>
    <x v="23"/>
    <n v="133.40700000000001"/>
    <n v="13.340700000000002"/>
    <x v="2124"/>
    <x v="2122"/>
    <n v="52.455525674399993"/>
    <x v="3"/>
    <x v="0"/>
    <x v="0"/>
    <x v="23"/>
    <x v="0"/>
  </r>
  <r>
    <x v="24"/>
    <n v="139.68"/>
    <n v="0"/>
    <x v="2125"/>
    <x v="2123"/>
    <n v="61.024515839999985"/>
    <x v="3"/>
    <x v="0"/>
    <x v="0"/>
    <x v="24"/>
    <x v="0"/>
  </r>
  <r>
    <x v="25"/>
    <n v="31.44"/>
    <n v="0"/>
    <x v="2126"/>
    <x v="2124"/>
    <n v="13.735758719999998"/>
    <x v="3"/>
    <x v="0"/>
    <x v="0"/>
    <x v="25"/>
    <x v="0"/>
  </r>
  <r>
    <x v="26"/>
    <n v="37.008000000000003"/>
    <n v="7.4016000000000011"/>
    <x v="2127"/>
    <x v="2125"/>
    <n v="12.934680883199999"/>
    <x v="3"/>
    <x v="0"/>
    <x v="0"/>
    <x v="26"/>
    <x v="0"/>
  </r>
  <r>
    <x v="27"/>
    <n v="47.984000000000002"/>
    <n v="9.5968000000000018"/>
    <x v="2106"/>
    <x v="2104"/>
    <n v="16.770907033599997"/>
    <x v="3"/>
    <x v="0"/>
    <x v="0"/>
    <x v="27"/>
    <x v="0"/>
  </r>
  <r>
    <x v="28"/>
    <n v="80.98"/>
    <n v="0"/>
    <x v="2128"/>
    <x v="2126"/>
    <n v="35.379190239999993"/>
    <x v="3"/>
    <x v="0"/>
    <x v="0"/>
    <x v="28"/>
    <x v="0"/>
  </r>
  <r>
    <x v="29"/>
    <n v="51.016000000000005"/>
    <n v="10.203200000000002"/>
    <x v="2129"/>
    <x v="2127"/>
    <n v="17.830622566399999"/>
    <x v="3"/>
    <x v="0"/>
    <x v="0"/>
    <x v="29"/>
    <x v="0"/>
  </r>
  <r>
    <x v="30"/>
    <n v="87.8"/>
    <n v="0"/>
    <x v="2130"/>
    <x v="2128"/>
    <n v="38.358766399999993"/>
    <x v="3"/>
    <x v="0"/>
    <x v="0"/>
    <x v="30"/>
    <x v="0"/>
  </r>
  <r>
    <x v="31"/>
    <n v="94.2"/>
    <n v="0"/>
    <x v="2131"/>
    <x v="2129"/>
    <n v="41.154849599999991"/>
    <x v="3"/>
    <x v="0"/>
    <x v="1"/>
    <x v="0"/>
    <x v="0"/>
  </r>
  <r>
    <x v="32"/>
    <n v="52.199999999999996"/>
    <n v="0"/>
    <x v="2132"/>
    <x v="2130"/>
    <n v="22.805553599999993"/>
    <x v="3"/>
    <x v="0"/>
    <x v="1"/>
    <x v="1"/>
    <x v="0"/>
  </r>
  <r>
    <x v="33"/>
    <n v="54.636000000000003"/>
    <n v="32.781599999999997"/>
    <x v="2133"/>
    <x v="2131"/>
    <n v="9.5479251072000011"/>
    <x v="3"/>
    <x v="0"/>
    <x v="1"/>
    <x v="2"/>
    <x v="0"/>
  </r>
  <r>
    <x v="34"/>
    <n v="92.16"/>
    <n v="0"/>
    <x v="2134"/>
    <x v="2132"/>
    <n v="40.263598079999987"/>
    <x v="3"/>
    <x v="0"/>
    <x v="1"/>
    <x v="3"/>
    <x v="0"/>
  </r>
  <r>
    <x v="35"/>
    <n v="65.599999999999994"/>
    <n v="0"/>
    <x v="2135"/>
    <x v="2133"/>
    <n v="28.659852799999992"/>
    <x v="3"/>
    <x v="0"/>
    <x v="1"/>
    <x v="4"/>
    <x v="0"/>
  </r>
  <r>
    <x v="36"/>
    <n v="133.392"/>
    <n v="53.3568"/>
    <x v="1755"/>
    <x v="1753"/>
    <n v="34.966418457599993"/>
    <x v="3"/>
    <x v="0"/>
    <x v="1"/>
    <x v="5"/>
    <x v="0"/>
  </r>
  <r>
    <x v="37"/>
    <n v="37.992000000000004"/>
    <n v="15.196800000000003"/>
    <x v="2136"/>
    <x v="2134"/>
    <n v="9.9589493375999982"/>
    <x v="3"/>
    <x v="0"/>
    <x v="1"/>
    <x v="6"/>
    <x v="0"/>
  </r>
  <r>
    <x v="38"/>
    <n v="50.436"/>
    <n v="20.174400000000002"/>
    <x v="2137"/>
    <x v="2135"/>
    <n v="13.220929900799996"/>
    <x v="3"/>
    <x v="0"/>
    <x v="1"/>
    <x v="7"/>
    <x v="0"/>
  </r>
  <r>
    <x v="39"/>
    <n v="47.64"/>
    <n v="0"/>
    <x v="2138"/>
    <x v="2136"/>
    <n v="20.813344319999995"/>
    <x v="3"/>
    <x v="0"/>
    <x v="1"/>
    <x v="8"/>
    <x v="0"/>
  </r>
  <r>
    <x v="40"/>
    <n v="73.679999999999993"/>
    <n v="0"/>
    <x v="2139"/>
    <x v="2137"/>
    <n v="32.189907839999989"/>
    <x v="3"/>
    <x v="0"/>
    <x v="1"/>
    <x v="9"/>
    <x v="0"/>
  </r>
  <r>
    <x v="41"/>
    <n v="45.599999999999994"/>
    <n v="0"/>
    <x v="2140"/>
    <x v="2138"/>
    <n v="19.922092799999994"/>
    <x v="3"/>
    <x v="0"/>
    <x v="1"/>
    <x v="10"/>
    <x v="0"/>
  </r>
  <r>
    <x v="42"/>
    <n v="25"/>
    <n v="0"/>
    <x v="2141"/>
    <x v="2139"/>
    <n v="10.922199999999998"/>
    <x v="3"/>
    <x v="0"/>
    <x v="1"/>
    <x v="11"/>
    <x v="0"/>
  </r>
  <r>
    <x v="43"/>
    <n v="39.560000000000009"/>
    <n v="0"/>
    <x v="2142"/>
    <x v="2140"/>
    <n v="17.283289279999998"/>
    <x v="3"/>
    <x v="0"/>
    <x v="1"/>
    <x v="12"/>
    <x v="0"/>
  </r>
  <r>
    <x v="44"/>
    <n v="74.34"/>
    <n v="0"/>
    <x v="2143"/>
    <x v="2141"/>
    <n v="32.478253919999993"/>
    <x v="3"/>
    <x v="0"/>
    <x v="1"/>
    <x v="13"/>
    <x v="0"/>
  </r>
  <r>
    <x v="45"/>
    <n v="105.30000000000001"/>
    <n v="0"/>
    <x v="2144"/>
    <x v="2142"/>
    <n v="46.004306399999997"/>
    <x v="3"/>
    <x v="0"/>
    <x v="1"/>
    <x v="14"/>
    <x v="0"/>
  </r>
  <r>
    <x v="46"/>
    <n v="82.890000000000015"/>
    <n v="0"/>
    <x v="2145"/>
    <x v="2143"/>
    <n v="36.213646319999995"/>
    <x v="3"/>
    <x v="0"/>
    <x v="1"/>
    <x v="15"/>
    <x v="0"/>
  </r>
  <r>
    <x v="47"/>
    <n v="105.8001"/>
    <n v="17.986017"/>
    <x v="2146"/>
    <x v="2144"/>
    <n v="38.364919093703996"/>
    <x v="3"/>
    <x v="0"/>
    <x v="1"/>
    <x v="16"/>
    <x v="0"/>
  </r>
  <r>
    <x v="48"/>
    <n v="51.651000000000003"/>
    <n v="5.1651000000000007"/>
    <x v="2147"/>
    <x v="2145"/>
    <n v="20.309131879199995"/>
    <x v="3"/>
    <x v="0"/>
    <x v="1"/>
    <x v="17"/>
    <x v="0"/>
  </r>
  <r>
    <x v="49"/>
    <n v="27.119999999999997"/>
    <n v="0"/>
    <x v="2148"/>
    <x v="2146"/>
    <n v="11.848402559999997"/>
    <x v="3"/>
    <x v="0"/>
    <x v="1"/>
    <x v="18"/>
    <x v="0"/>
  </r>
  <r>
    <x v="50"/>
    <n v="46.2"/>
    <n v="23.1"/>
    <x v="2149"/>
    <x v="2147"/>
    <n v="10.092112799999999"/>
    <x v="3"/>
    <x v="0"/>
    <x v="1"/>
    <x v="19"/>
    <x v="0"/>
  </r>
  <r>
    <x v="51"/>
    <n v="96.18"/>
    <n v="0"/>
    <x v="1555"/>
    <x v="1554"/>
    <n v="42.019887839999988"/>
    <x v="3"/>
    <x v="0"/>
    <x v="1"/>
    <x v="20"/>
    <x v="0"/>
  </r>
  <r>
    <x v="52"/>
    <n v="95.968000000000004"/>
    <n v="19.193600000000004"/>
    <x v="2150"/>
    <x v="2148"/>
    <n v="33.541814067199994"/>
    <x v="3"/>
    <x v="0"/>
    <x v="1"/>
    <x v="21"/>
    <x v="0"/>
  </r>
  <r>
    <x v="53"/>
    <n v="60.12"/>
    <n v="0"/>
    <x v="2151"/>
    <x v="2149"/>
    <n v="26.265706559999991"/>
    <x v="3"/>
    <x v="0"/>
    <x v="1"/>
    <x v="22"/>
    <x v="0"/>
  </r>
  <r>
    <x v="54"/>
    <n v="25.488"/>
    <n v="5.0975999999999999"/>
    <x v="2152"/>
    <x v="2150"/>
    <n v="8.9083210751999982"/>
    <x v="3"/>
    <x v="0"/>
    <x v="1"/>
    <x v="23"/>
    <x v="0"/>
  </r>
  <r>
    <x v="55"/>
    <n v="51.27000000000001"/>
    <n v="0"/>
    <x v="2153"/>
    <x v="2151"/>
    <n v="22.399247759999998"/>
    <x v="3"/>
    <x v="0"/>
    <x v="1"/>
    <x v="24"/>
    <x v="0"/>
  </r>
  <r>
    <x v="56"/>
    <n v="21.588000000000001"/>
    <n v="12.9528"/>
    <x v="2154"/>
    <x v="2152"/>
    <n v="3.7726152575999996"/>
    <x v="3"/>
    <x v="0"/>
    <x v="1"/>
    <x v="25"/>
    <x v="0"/>
  </r>
  <r>
    <x v="57"/>
    <n v="43.56"/>
    <n v="0"/>
    <x v="2155"/>
    <x v="2153"/>
    <n v="19.030841279999997"/>
    <x v="3"/>
    <x v="0"/>
    <x v="1"/>
    <x v="26"/>
    <x v="0"/>
  </r>
  <r>
    <x v="58"/>
    <n v="48.66"/>
    <n v="0"/>
    <x v="2156"/>
    <x v="2154"/>
    <n v="21.258970079999994"/>
    <x v="3"/>
    <x v="0"/>
    <x v="1"/>
    <x v="27"/>
    <x v="0"/>
  </r>
  <r>
    <x v="59"/>
    <n v="80.16"/>
    <n v="0"/>
    <x v="2157"/>
    <x v="2155"/>
    <n v="35.02094207999999"/>
    <x v="3"/>
    <x v="0"/>
    <x v="2"/>
    <x v="0"/>
    <x v="0"/>
  </r>
  <r>
    <x v="60"/>
    <n v="35.712000000000003"/>
    <n v="24.9984"/>
    <x v="2158"/>
    <x v="2156"/>
    <n v="4.6806432768000006"/>
    <x v="3"/>
    <x v="0"/>
    <x v="2"/>
    <x v="1"/>
    <x v="0"/>
  </r>
  <r>
    <x v="61"/>
    <n v="25.839999999999996"/>
    <n v="0"/>
    <x v="2159"/>
    <x v="2157"/>
    <n v="11.289185919999996"/>
    <x v="3"/>
    <x v="0"/>
    <x v="2"/>
    <x v="2"/>
    <x v="0"/>
  </r>
  <r>
    <x v="62"/>
    <n v="58.02"/>
    <n v="0"/>
    <x v="2160"/>
    <x v="2158"/>
    <n v="25.348241759999993"/>
    <x v="3"/>
    <x v="0"/>
    <x v="2"/>
    <x v="3"/>
    <x v="0"/>
  </r>
  <r>
    <x v="63"/>
    <n v="44.160000000000004"/>
    <n v="0"/>
    <x v="2161"/>
    <x v="2159"/>
    <n v="19.292974079999997"/>
    <x v="3"/>
    <x v="0"/>
    <x v="2"/>
    <x v="4"/>
    <x v="0"/>
  </r>
  <r>
    <x v="64"/>
    <n v="79.5"/>
    <n v="0"/>
    <x v="2162"/>
    <x v="2160"/>
    <n v="34.732595999999994"/>
    <x v="3"/>
    <x v="0"/>
    <x v="2"/>
    <x v="5"/>
    <x v="0"/>
  </r>
  <r>
    <x v="65"/>
    <n v="75.879999999999981"/>
    <n v="0"/>
    <x v="2163"/>
    <x v="2161"/>
    <n v="33.151061439999985"/>
    <x v="3"/>
    <x v="0"/>
    <x v="2"/>
    <x v="6"/>
    <x v="0"/>
  </r>
  <r>
    <x v="66"/>
    <n v="97.037999999999997"/>
    <n v="9.7038000000000011"/>
    <x v="2164"/>
    <x v="2162"/>
    <n v="38.155263969599986"/>
    <x v="3"/>
    <x v="0"/>
    <x v="2"/>
    <x v="7"/>
    <x v="0"/>
  </r>
  <r>
    <x v="67"/>
    <n v="42.660000000000004"/>
    <n v="4.2660000000000009"/>
    <x v="2165"/>
    <x v="2163"/>
    <n v="16.773877872"/>
    <x v="3"/>
    <x v="0"/>
    <x v="2"/>
    <x v="8"/>
    <x v="0"/>
  </r>
  <r>
    <x v="68"/>
    <n v="124.08"/>
    <n v="0"/>
    <x v="2166"/>
    <x v="2164"/>
    <n v="54.20906303999999"/>
    <x v="3"/>
    <x v="0"/>
    <x v="2"/>
    <x v="9"/>
    <x v="0"/>
  </r>
  <r>
    <x v="69"/>
    <n v="32.400000000000006"/>
    <n v="0"/>
    <x v="1603"/>
    <x v="1602"/>
    <n v="14.1551712"/>
    <x v="3"/>
    <x v="0"/>
    <x v="2"/>
    <x v="10"/>
    <x v="0"/>
  </r>
  <r>
    <x v="70"/>
    <n v="62.34"/>
    <n v="0"/>
    <x v="2167"/>
    <x v="2005"/>
    <n v="27.235597919999996"/>
    <x v="3"/>
    <x v="0"/>
    <x v="2"/>
    <x v="11"/>
    <x v="0"/>
  </r>
  <r>
    <x v="71"/>
    <n v="210.78000000000003"/>
    <n v="0"/>
    <x v="2168"/>
    <x v="2165"/>
    <n v="92.087252639999988"/>
    <x v="3"/>
    <x v="0"/>
    <x v="2"/>
    <x v="12"/>
    <x v="0"/>
  </r>
  <r>
    <x v="72"/>
    <n v="56.460000000000008"/>
    <n v="0"/>
    <x v="2169"/>
    <x v="2166"/>
    <n v="24.666696479999999"/>
    <x v="3"/>
    <x v="0"/>
    <x v="2"/>
    <x v="13"/>
    <x v="0"/>
  </r>
  <r>
    <x v="73"/>
    <n v="107.22750000000001"/>
    <n v="16.084125"/>
    <x v="2170"/>
    <x v="2167"/>
    <n v="39.819446816999992"/>
    <x v="3"/>
    <x v="0"/>
    <x v="2"/>
    <x v="14"/>
    <x v="0"/>
  </r>
  <r>
    <x v="74"/>
    <n v="43.038000000000004"/>
    <n v="4.3038000000000007"/>
    <x v="2171"/>
    <x v="2168"/>
    <n v="16.922507169599999"/>
    <x v="3"/>
    <x v="0"/>
    <x v="2"/>
    <x v="15"/>
    <x v="0"/>
  </r>
  <r>
    <x v="75"/>
    <n v="78.12"/>
    <n v="0"/>
    <x v="2172"/>
    <x v="2169"/>
    <n v="34.12969056"/>
    <x v="3"/>
    <x v="0"/>
    <x v="2"/>
    <x v="16"/>
    <x v="0"/>
  </r>
  <r>
    <x v="76"/>
    <n v="37.583999999999996"/>
    <n v="3.7584"/>
    <x v="2173"/>
    <x v="2170"/>
    <n v="14.777998732799993"/>
    <x v="3"/>
    <x v="0"/>
    <x v="2"/>
    <x v="17"/>
    <x v="0"/>
  </r>
  <r>
    <x v="77"/>
    <n v="29.889000000000003"/>
    <n v="2.9889000000000006"/>
    <x v="2174"/>
    <x v="2171"/>
    <n v="11.752330888799998"/>
    <x v="3"/>
    <x v="0"/>
    <x v="2"/>
    <x v="18"/>
    <x v="0"/>
  </r>
  <r>
    <x v="78"/>
    <n v="67.634999999999991"/>
    <n v="6.7634999999999996"/>
    <x v="2175"/>
    <x v="2172"/>
    <n v="26.594027891999989"/>
    <x v="3"/>
    <x v="0"/>
    <x v="2"/>
    <x v="19"/>
    <x v="0"/>
  </r>
  <r>
    <x v="79"/>
    <n v="44.021999999999998"/>
    <n v="19.809899999999999"/>
    <x v="2176"/>
    <x v="2173"/>
    <n v="10.577975944799999"/>
    <x v="3"/>
    <x v="0"/>
    <x v="2"/>
    <x v="20"/>
    <x v="0"/>
  </r>
  <r>
    <x v="80"/>
    <n v="23.174999999999997"/>
    <n v="11.587499999999999"/>
    <x v="2177"/>
    <x v="2174"/>
    <n v="5.0624396999999979"/>
    <x v="3"/>
    <x v="0"/>
    <x v="2"/>
    <x v="21"/>
    <x v="0"/>
  </r>
  <r>
    <x v="81"/>
    <n v="63"/>
    <n v="0"/>
    <x v="2178"/>
    <x v="2175"/>
    <n v="27.523943999999993"/>
    <x v="3"/>
    <x v="0"/>
    <x v="2"/>
    <x v="22"/>
    <x v="0"/>
  </r>
  <r>
    <x v="82"/>
    <n v="22.814999999999998"/>
    <n v="2.2814999999999999"/>
    <x v="2179"/>
    <x v="2176"/>
    <n v="8.970839747999996"/>
    <x v="3"/>
    <x v="0"/>
    <x v="2"/>
    <x v="23"/>
    <x v="0"/>
  </r>
  <r>
    <x v="83"/>
    <n v="42.24"/>
    <n v="8.4480000000000004"/>
    <x v="2180"/>
    <x v="2177"/>
    <n v="14.763319295999997"/>
    <x v="3"/>
    <x v="0"/>
    <x v="2"/>
    <x v="24"/>
    <x v="0"/>
  </r>
  <r>
    <x v="84"/>
    <n v="50.88"/>
    <n v="10.176000000000002"/>
    <x v="2181"/>
    <x v="2178"/>
    <n v="17.783089151999999"/>
    <x v="3"/>
    <x v="0"/>
    <x v="2"/>
    <x v="25"/>
    <x v="0"/>
  </r>
  <r>
    <x v="85"/>
    <n v="36.44"/>
    <n v="0"/>
    <x v="2182"/>
    <x v="2179"/>
    <n v="15.920198719999997"/>
    <x v="3"/>
    <x v="0"/>
    <x v="2"/>
    <x v="26"/>
    <x v="0"/>
  </r>
  <r>
    <x v="86"/>
    <n v="77.22"/>
    <n v="0"/>
    <x v="2183"/>
    <x v="2180"/>
    <n v="33.736491359999988"/>
    <x v="3"/>
    <x v="0"/>
    <x v="2"/>
    <x v="27"/>
    <x v="0"/>
  </r>
  <r>
    <x v="87"/>
    <n v="81.432000000000016"/>
    <n v="57.002400000000009"/>
    <x v="2184"/>
    <x v="2181"/>
    <n v="10.672999084800001"/>
    <x v="3"/>
    <x v="0"/>
    <x v="2"/>
    <x v="28"/>
    <x v="0"/>
  </r>
  <r>
    <x v="88"/>
    <n v="52.740000000000009"/>
    <n v="0"/>
    <x v="2185"/>
    <x v="2182"/>
    <n v="23.041473119999999"/>
    <x v="3"/>
    <x v="0"/>
    <x v="2"/>
    <x v="29"/>
    <x v="0"/>
  </r>
  <r>
    <x v="89"/>
    <n v="48.390000000000008"/>
    <n v="0"/>
    <x v="2186"/>
    <x v="2183"/>
    <n v="21.141010319999999"/>
    <x v="3"/>
    <x v="0"/>
    <x v="2"/>
    <x v="30"/>
    <x v="0"/>
  </r>
  <r>
    <x v="90"/>
    <n v="34.96"/>
    <n v="6.9920000000000009"/>
    <x v="2187"/>
    <x v="2184"/>
    <n v="12.218883583999997"/>
    <x v="3"/>
    <x v="0"/>
    <x v="3"/>
    <x v="0"/>
    <x v="1"/>
  </r>
  <r>
    <x v="91"/>
    <n v="44.432000000000002"/>
    <n v="8.8864000000000001"/>
    <x v="2188"/>
    <x v="2185"/>
    <n v="15.529446092799997"/>
    <x v="3"/>
    <x v="0"/>
    <x v="3"/>
    <x v="1"/>
    <x v="1"/>
  </r>
  <r>
    <x v="92"/>
    <n v="64.823999999999998"/>
    <n v="25.929600000000001"/>
    <x v="2189"/>
    <x v="2186"/>
    <n v="16.992496627199994"/>
    <x v="3"/>
    <x v="0"/>
    <x v="3"/>
    <x v="2"/>
    <x v="1"/>
  </r>
  <r>
    <x v="93"/>
    <n v="37.151999999999994"/>
    <n v="14.860799999999998"/>
    <x v="2190"/>
    <x v="2187"/>
    <n v="9.7387577855999972"/>
    <x v="3"/>
    <x v="0"/>
    <x v="3"/>
    <x v="3"/>
    <x v="1"/>
  </r>
  <r>
    <x v="94"/>
    <n v="32.96"/>
    <n v="0"/>
    <x v="2191"/>
    <x v="2188"/>
    <n v="14.399828479999996"/>
    <x v="3"/>
    <x v="0"/>
    <x v="3"/>
    <x v="4"/>
    <x v="1"/>
  </r>
  <r>
    <x v="95"/>
    <n v="29.231999999999992"/>
    <n v="11.692799999999998"/>
    <x v="2192"/>
    <x v="2189"/>
    <n v="7.6626660095999961"/>
    <x v="3"/>
    <x v="0"/>
    <x v="3"/>
    <x v="5"/>
    <x v="1"/>
  </r>
  <r>
    <x v="96"/>
    <n v="66.47999999999999"/>
    <n v="0"/>
    <x v="1821"/>
    <x v="1819"/>
    <n v="29.044314239999988"/>
    <x v="3"/>
    <x v="0"/>
    <x v="3"/>
    <x v="6"/>
    <x v="1"/>
  </r>
  <r>
    <x v="97"/>
    <n v="43.127999999999993"/>
    <n v="17.251199999999997"/>
    <x v="2193"/>
    <x v="2190"/>
    <n v="11.305263398399996"/>
    <x v="3"/>
    <x v="0"/>
    <x v="3"/>
    <x v="7"/>
    <x v="1"/>
  </r>
  <r>
    <x v="98"/>
    <n v="92.64"/>
    <n v="0"/>
    <x v="2194"/>
    <x v="2191"/>
    <n v="40.47330431999999"/>
    <x v="3"/>
    <x v="0"/>
    <x v="3"/>
    <x v="8"/>
    <x v="1"/>
  </r>
  <r>
    <x v="99"/>
    <n v="53.16"/>
    <n v="0"/>
    <x v="2195"/>
    <x v="2192"/>
    <n v="23.224966079999994"/>
    <x v="3"/>
    <x v="0"/>
    <x v="3"/>
    <x v="9"/>
    <x v="1"/>
  </r>
  <r>
    <x v="100"/>
    <n v="49.728000000000002"/>
    <n v="29.8368"/>
    <x v="2196"/>
    <x v="2193"/>
    <n v="8.6902265855999996"/>
    <x v="3"/>
    <x v="0"/>
    <x v="3"/>
    <x v="10"/>
    <x v="1"/>
  </r>
  <r>
    <x v="101"/>
    <n v="51.408000000000001"/>
    <n v="5.1408000000000005"/>
    <x v="2197"/>
    <x v="2194"/>
    <n v="20.213584473599997"/>
    <x v="3"/>
    <x v="0"/>
    <x v="3"/>
    <x v="11"/>
    <x v="1"/>
  </r>
  <r>
    <x v="102"/>
    <n v="29.0334"/>
    <n v="13.645698000000001"/>
    <x v="2198"/>
    <x v="2195"/>
    <n v="6.7227023513759985"/>
    <x v="3"/>
    <x v="0"/>
    <x v="3"/>
    <x v="12"/>
    <x v="1"/>
  </r>
  <r>
    <x v="103"/>
    <n v="19.799999999999997"/>
    <n v="0"/>
    <x v="2199"/>
    <x v="2196"/>
    <n v="8.6503823999999963"/>
    <x v="3"/>
    <x v="0"/>
    <x v="3"/>
    <x v="13"/>
    <x v="1"/>
  </r>
  <r>
    <x v="104"/>
    <n v="43.2087"/>
    <n v="11.666349"/>
    <x v="2200"/>
    <x v="2197"/>
    <n v="13.780474643687997"/>
    <x v="3"/>
    <x v="0"/>
    <x v="3"/>
    <x v="14"/>
    <x v="1"/>
  </r>
  <r>
    <x v="105"/>
    <n v="22.53"/>
    <n v="11.265000000000001"/>
    <x v="2201"/>
    <x v="2198"/>
    <n v="4.9215433199999987"/>
    <x v="3"/>
    <x v="0"/>
    <x v="3"/>
    <x v="15"/>
    <x v="1"/>
  </r>
  <r>
    <x v="106"/>
    <n v="47.844000000000008"/>
    <n v="4.7844000000000007"/>
    <x v="2202"/>
    <x v="2199"/>
    <n v="18.812222524800003"/>
    <x v="3"/>
    <x v="0"/>
    <x v="3"/>
    <x v="16"/>
    <x v="1"/>
  </r>
  <r>
    <x v="107"/>
    <n v="136.99799999999999"/>
    <n v="13.6998"/>
    <x v="2203"/>
    <x v="2200"/>
    <n v="53.867504001599983"/>
    <x v="3"/>
    <x v="0"/>
    <x v="3"/>
    <x v="17"/>
    <x v="1"/>
  </r>
  <r>
    <x v="108"/>
    <n v="50.8"/>
    <n v="0"/>
    <x v="2204"/>
    <x v="2201"/>
    <n v="22.193910399999996"/>
    <x v="3"/>
    <x v="0"/>
    <x v="3"/>
    <x v="18"/>
    <x v="1"/>
  </r>
  <r>
    <x v="109"/>
    <n v="111.96"/>
    <n v="22.391999999999999"/>
    <x v="2205"/>
    <x v="2202"/>
    <n v="39.131184383999987"/>
    <x v="3"/>
    <x v="0"/>
    <x v="3"/>
    <x v="19"/>
    <x v="1"/>
  </r>
  <r>
    <x v="110"/>
    <n v="36.480000000000004"/>
    <n v="0"/>
    <x v="2206"/>
    <x v="2203"/>
    <n v="15.93767424"/>
    <x v="3"/>
    <x v="0"/>
    <x v="3"/>
    <x v="20"/>
    <x v="1"/>
  </r>
  <r>
    <x v="111"/>
    <n v="66.599999999999994"/>
    <n v="0"/>
    <x v="2207"/>
    <x v="2204"/>
    <n v="29.096740799999992"/>
    <x v="3"/>
    <x v="0"/>
    <x v="3"/>
    <x v="21"/>
    <x v="1"/>
  </r>
  <r>
    <x v="112"/>
    <n v="50.759999999999991"/>
    <n v="0"/>
    <x v="2208"/>
    <x v="2205"/>
    <n v="22.176434879999992"/>
    <x v="3"/>
    <x v="0"/>
    <x v="3"/>
    <x v="22"/>
    <x v="1"/>
  </r>
  <r>
    <x v="113"/>
    <n v="45.6"/>
    <n v="0"/>
    <x v="2209"/>
    <x v="2206"/>
    <n v="19.922092799999998"/>
    <x v="3"/>
    <x v="0"/>
    <x v="3"/>
    <x v="23"/>
    <x v="1"/>
  </r>
  <r>
    <x v="114"/>
    <n v="95.640000000000015"/>
    <n v="0"/>
    <x v="1747"/>
    <x v="1745"/>
    <n v="41.783968319999993"/>
    <x v="3"/>
    <x v="0"/>
    <x v="3"/>
    <x v="24"/>
    <x v="1"/>
  </r>
  <r>
    <x v="115"/>
    <n v="39.599999999999994"/>
    <n v="0"/>
    <x v="2210"/>
    <x v="2207"/>
    <n v="17.300764799999993"/>
    <x v="3"/>
    <x v="0"/>
    <x v="3"/>
    <x v="25"/>
    <x v="1"/>
  </r>
  <r>
    <x v="116"/>
    <n v="54.66"/>
    <n v="0"/>
    <x v="2211"/>
    <x v="2208"/>
    <n v="23.880298079999992"/>
    <x v="3"/>
    <x v="0"/>
    <x v="3"/>
    <x v="26"/>
    <x v="1"/>
  </r>
  <r>
    <x v="117"/>
    <n v="38.73599999999999"/>
    <n v="15.494399999999997"/>
    <x v="2212"/>
    <x v="2209"/>
    <n v="10.153976140799994"/>
    <x v="3"/>
    <x v="0"/>
    <x v="3"/>
    <x v="27"/>
    <x v="1"/>
  </r>
  <r>
    <x v="118"/>
    <n v="39.799999999999997"/>
    <n v="0"/>
    <x v="2213"/>
    <x v="2210"/>
    <n v="17.388142399999996"/>
    <x v="3"/>
    <x v="0"/>
    <x v="3"/>
    <x v="28"/>
    <x v="1"/>
  </r>
  <r>
    <x v="119"/>
    <n v="132.91199999999998"/>
    <n v="53.164799999999993"/>
    <x v="2214"/>
    <x v="2211"/>
    <n v="34.840594713599991"/>
    <x v="3"/>
    <x v="0"/>
    <x v="3"/>
    <x v="29"/>
    <x v="1"/>
  </r>
  <r>
    <x v="120"/>
    <n v="40.320000000000007"/>
    <n v="0"/>
    <x v="1925"/>
    <x v="1923"/>
    <n v="17.615324159999997"/>
    <x v="3"/>
    <x v="0"/>
    <x v="4"/>
    <x v="0"/>
    <x v="1"/>
  </r>
  <r>
    <x v="121"/>
    <n v="56.2"/>
    <n v="0"/>
    <x v="2215"/>
    <x v="2212"/>
    <n v="24.553105599999995"/>
    <x v="3"/>
    <x v="0"/>
    <x v="4"/>
    <x v="1"/>
    <x v="1"/>
  </r>
  <r>
    <x v="122"/>
    <n v="66.360000000000014"/>
    <n v="39.81600000000001"/>
    <x v="2216"/>
    <x v="2213"/>
    <n v="11.596755072000001"/>
    <x v="3"/>
    <x v="0"/>
    <x v="4"/>
    <x v="2"/>
    <x v="1"/>
  </r>
  <r>
    <x v="123"/>
    <n v="26.016000000000002"/>
    <n v="10.406400000000001"/>
    <x v="2217"/>
    <x v="2214"/>
    <n v="6.8196469247999989"/>
    <x v="3"/>
    <x v="0"/>
    <x v="4"/>
    <x v="3"/>
    <x v="1"/>
  </r>
  <r>
    <x v="124"/>
    <n v="93.744000000000014"/>
    <n v="37.497600000000006"/>
    <x v="2218"/>
    <x v="2215"/>
    <n v="24.573377203199996"/>
    <x v="3"/>
    <x v="0"/>
    <x v="4"/>
    <x v="4"/>
    <x v="1"/>
  </r>
  <r>
    <x v="125"/>
    <n v="96.809999999999988"/>
    <n v="0"/>
    <x v="2219"/>
    <x v="2216"/>
    <n v="42.295127279999981"/>
    <x v="3"/>
    <x v="0"/>
    <x v="4"/>
    <x v="5"/>
    <x v="1"/>
  </r>
  <r>
    <x v="126"/>
    <n v="48.419999999999995"/>
    <n v="29.051999999999996"/>
    <x v="2220"/>
    <x v="2217"/>
    <n v="8.4616467839999991"/>
    <x v="3"/>
    <x v="0"/>
    <x v="4"/>
    <x v="6"/>
    <x v="1"/>
  </r>
  <r>
    <x v="127"/>
    <n v="60.480000000000011"/>
    <n v="0"/>
    <x v="2221"/>
    <x v="2218"/>
    <n v="26.42298624"/>
    <x v="3"/>
    <x v="0"/>
    <x v="4"/>
    <x v="7"/>
    <x v="1"/>
  </r>
  <r>
    <x v="128"/>
    <n v="28.997999999999998"/>
    <n v="2.8997999999999999"/>
    <x v="2222"/>
    <x v="2219"/>
    <n v="11.401990401599996"/>
    <x v="3"/>
    <x v="0"/>
    <x v="4"/>
    <x v="8"/>
    <x v="1"/>
  </r>
  <r>
    <x v="129"/>
    <n v="65.519999999999982"/>
    <n v="0"/>
    <x v="2223"/>
    <x v="2220"/>
    <n v="28.624901759999986"/>
    <x v="3"/>
    <x v="0"/>
    <x v="4"/>
    <x v="9"/>
    <x v="1"/>
  </r>
  <r>
    <x v="130"/>
    <n v="33.841500000000011"/>
    <n v="15.228675000000004"/>
    <x v="2224"/>
    <x v="2221"/>
    <n v="8.1317198886000028"/>
    <x v="3"/>
    <x v="0"/>
    <x v="4"/>
    <x v="10"/>
    <x v="1"/>
  </r>
  <r>
    <x v="131"/>
    <n v="46.2"/>
    <n v="0"/>
    <x v="2225"/>
    <x v="2222"/>
    <n v="20.184225599999998"/>
    <x v="3"/>
    <x v="0"/>
    <x v="4"/>
    <x v="11"/>
    <x v="1"/>
  </r>
  <r>
    <x v="132"/>
    <n v="86.376000000000005"/>
    <n v="17.275200000000002"/>
    <x v="2226"/>
    <x v="2223"/>
    <n v="30.189310310399996"/>
    <x v="3"/>
    <x v="0"/>
    <x v="4"/>
    <x v="12"/>
    <x v="1"/>
  </r>
  <r>
    <x v="133"/>
    <n v="49.44"/>
    <n v="0"/>
    <x v="1493"/>
    <x v="1492"/>
    <n v="21.599742719999995"/>
    <x v="3"/>
    <x v="0"/>
    <x v="4"/>
    <x v="13"/>
    <x v="1"/>
  </r>
  <r>
    <x v="134"/>
    <n v="13.379999999999999"/>
    <n v="0"/>
    <x v="2227"/>
    <x v="2224"/>
    <n v="5.8455614399999982"/>
    <x v="3"/>
    <x v="0"/>
    <x v="4"/>
    <x v="14"/>
    <x v="1"/>
  </r>
  <r>
    <x v="135"/>
    <n v="24.93"/>
    <n v="0"/>
    <x v="2228"/>
    <x v="2225"/>
    <n v="10.891617839999999"/>
    <x v="3"/>
    <x v="0"/>
    <x v="4"/>
    <x v="15"/>
    <x v="1"/>
  </r>
  <r>
    <x v="136"/>
    <n v="51.69"/>
    <n v="0"/>
    <x v="2229"/>
    <x v="2226"/>
    <n v="22.582740719999993"/>
    <x v="3"/>
    <x v="0"/>
    <x v="4"/>
    <x v="16"/>
    <x v="1"/>
  </r>
  <r>
    <x v="137"/>
    <n v="29.1"/>
    <n v="0"/>
    <x v="2230"/>
    <x v="2227"/>
    <n v="12.713440799999997"/>
    <x v="3"/>
    <x v="0"/>
    <x v="4"/>
    <x v="17"/>
    <x v="1"/>
  </r>
  <r>
    <x v="138"/>
    <n v="60.959999999999994"/>
    <n v="24.384"/>
    <x v="2231"/>
    <x v="2228"/>
    <n v="15.979615487999993"/>
    <x v="3"/>
    <x v="0"/>
    <x v="4"/>
    <x v="18"/>
    <x v="1"/>
  </r>
  <r>
    <x v="139"/>
    <n v="53.4"/>
    <n v="0"/>
    <x v="2232"/>
    <x v="2229"/>
    <n v="23.329819199999996"/>
    <x v="3"/>
    <x v="0"/>
    <x v="4"/>
    <x v="19"/>
    <x v="1"/>
  </r>
  <r>
    <x v="140"/>
    <n v="31.715999999999998"/>
    <n v="12.686399999999999"/>
    <x v="2233"/>
    <x v="2230"/>
    <n v="8.3138038847999969"/>
    <x v="3"/>
    <x v="0"/>
    <x v="4"/>
    <x v="20"/>
    <x v="1"/>
  </r>
  <r>
    <x v="141"/>
    <n v="111.12"/>
    <n v="0"/>
    <x v="2234"/>
    <x v="2231"/>
    <n v="48.546994559999987"/>
    <x v="3"/>
    <x v="0"/>
    <x v="4"/>
    <x v="21"/>
    <x v="1"/>
  </r>
  <r>
    <x v="142"/>
    <n v="44.279999999999994"/>
    <n v="0"/>
    <x v="2235"/>
    <x v="2232"/>
    <n v="19.345400639999994"/>
    <x v="3"/>
    <x v="0"/>
    <x v="4"/>
    <x v="22"/>
    <x v="1"/>
  </r>
  <r>
    <x v="143"/>
    <n v="26.429999999999996"/>
    <n v="13.214999999999998"/>
    <x v="2236"/>
    <x v="2233"/>
    <n v="5.7734749199999973"/>
    <x v="3"/>
    <x v="0"/>
    <x v="4"/>
    <x v="23"/>
    <x v="1"/>
  </r>
  <r>
    <x v="144"/>
    <n v="34.14"/>
    <n v="0"/>
    <x v="2237"/>
    <x v="2234"/>
    <n v="14.915356319999999"/>
    <x v="3"/>
    <x v="0"/>
    <x v="4"/>
    <x v="24"/>
    <x v="1"/>
  </r>
  <r>
    <x v="145"/>
    <n v="78.12"/>
    <n v="0"/>
    <x v="2172"/>
    <x v="2169"/>
    <n v="34.12969056"/>
    <x v="3"/>
    <x v="0"/>
    <x v="4"/>
    <x v="25"/>
    <x v="1"/>
  </r>
  <r>
    <x v="146"/>
    <n v="105.57"/>
    <n v="10.557"/>
    <x v="2238"/>
    <x v="2235"/>
    <n v="41.510039543999987"/>
    <x v="3"/>
    <x v="0"/>
    <x v="4"/>
    <x v="26"/>
    <x v="1"/>
  </r>
  <r>
    <x v="147"/>
    <n v="17.580000000000002"/>
    <n v="0"/>
    <x v="2239"/>
    <x v="2236"/>
    <n v="7.6804910399999988"/>
    <x v="3"/>
    <x v="0"/>
    <x v="4"/>
    <x v="27"/>
    <x v="1"/>
  </r>
  <r>
    <x v="148"/>
    <n v="29.580000000000005"/>
    <n v="0"/>
    <x v="2240"/>
    <x v="2237"/>
    <n v="12.923147040000002"/>
    <x v="3"/>
    <x v="0"/>
    <x v="4"/>
    <x v="28"/>
    <x v="1"/>
  </r>
  <r>
    <x v="149"/>
    <n v="55.92"/>
    <n v="0"/>
    <x v="2241"/>
    <x v="2238"/>
    <n v="24.430776959999996"/>
    <x v="3"/>
    <x v="0"/>
    <x v="4"/>
    <x v="29"/>
    <x v="1"/>
  </r>
  <r>
    <x v="150"/>
    <n v="70.56"/>
    <n v="0"/>
    <x v="2242"/>
    <x v="2239"/>
    <n v="30.826817279999997"/>
    <x v="3"/>
    <x v="0"/>
    <x v="4"/>
    <x v="30"/>
    <x v="1"/>
  </r>
  <r>
    <x v="151"/>
    <n v="132.48000000000002"/>
    <n v="0"/>
    <x v="1475"/>
    <x v="1474"/>
    <n v="57.878922239999994"/>
    <x v="3"/>
    <x v="0"/>
    <x v="5"/>
    <x v="0"/>
    <x v="1"/>
  </r>
  <r>
    <x v="152"/>
    <n v="99.84"/>
    <n v="0"/>
    <x v="1671"/>
    <x v="1670"/>
    <n v="43.618897919999995"/>
    <x v="3"/>
    <x v="0"/>
    <x v="5"/>
    <x v="1"/>
    <x v="1"/>
  </r>
  <r>
    <x v="153"/>
    <n v="86.759999999999991"/>
    <n v="0"/>
    <x v="2243"/>
    <x v="2240"/>
    <n v="37.904402879999985"/>
    <x v="3"/>
    <x v="0"/>
    <x v="5"/>
    <x v="2"/>
    <x v="1"/>
  </r>
  <r>
    <x v="154"/>
    <n v="45.884999999999998"/>
    <n v="22.942499999999999"/>
    <x v="2244"/>
    <x v="2241"/>
    <n v="10.023302939999997"/>
    <x v="3"/>
    <x v="0"/>
    <x v="5"/>
    <x v="3"/>
    <x v="1"/>
  </r>
  <r>
    <x v="155"/>
    <n v="85.140000000000015"/>
    <n v="0"/>
    <x v="1800"/>
    <x v="1798"/>
    <n v="37.196644319999997"/>
    <x v="3"/>
    <x v="0"/>
    <x v="5"/>
    <x v="4"/>
    <x v="1"/>
  </r>
  <r>
    <x v="156"/>
    <n v="82.344000000000008"/>
    <n v="16.468800000000002"/>
    <x v="2245"/>
    <x v="2242"/>
    <n v="28.780084377599994"/>
    <x v="3"/>
    <x v="0"/>
    <x v="5"/>
    <x v="5"/>
    <x v="1"/>
  </r>
  <r>
    <x v="157"/>
    <n v="13.76"/>
    <n v="0"/>
    <x v="2246"/>
    <x v="2243"/>
    <n v="6.0115788799999983"/>
    <x v="3"/>
    <x v="0"/>
    <x v="5"/>
    <x v="6"/>
    <x v="1"/>
  </r>
  <r>
    <x v="158"/>
    <n v="38.880000000000003"/>
    <n v="0"/>
    <x v="1532"/>
    <x v="1531"/>
    <n v="16.986205439999999"/>
    <x v="3"/>
    <x v="0"/>
    <x v="5"/>
    <x v="7"/>
    <x v="1"/>
  </r>
  <r>
    <x v="159"/>
    <n v="40.032000000000004"/>
    <n v="8.0064000000000011"/>
    <x v="2247"/>
    <x v="2244"/>
    <n v="13.991600332799999"/>
    <x v="3"/>
    <x v="0"/>
    <x v="5"/>
    <x v="8"/>
    <x v="1"/>
  </r>
  <r>
    <x v="160"/>
    <n v="33.568000000000005"/>
    <n v="6.7136000000000013"/>
    <x v="2248"/>
    <x v="2245"/>
    <n v="11.7323651072"/>
    <x v="3"/>
    <x v="0"/>
    <x v="5"/>
    <x v="9"/>
    <x v="1"/>
  </r>
  <r>
    <x v="161"/>
    <n v="95.992000000000004"/>
    <n v="19.198400000000003"/>
    <x v="2249"/>
    <x v="2246"/>
    <n v="33.550202316799997"/>
    <x v="3"/>
    <x v="0"/>
    <x v="5"/>
    <x v="10"/>
    <x v="1"/>
  </r>
  <r>
    <x v="162"/>
    <n v="41.94"/>
    <n v="0"/>
    <x v="2250"/>
    <x v="2247"/>
    <n v="18.323082719999995"/>
    <x v="3"/>
    <x v="0"/>
    <x v="5"/>
    <x v="11"/>
    <x v="1"/>
  </r>
  <r>
    <x v="163"/>
    <n v="51.36"/>
    <n v="0"/>
    <x v="2251"/>
    <x v="2248"/>
    <n v="22.438567679999995"/>
    <x v="3"/>
    <x v="0"/>
    <x v="5"/>
    <x v="12"/>
    <x v="1"/>
  </r>
  <r>
    <x v="164"/>
    <n v="82.704000000000008"/>
    <n v="49.622400000000006"/>
    <x v="2252"/>
    <x v="2249"/>
    <n v="14.452954060799996"/>
    <x v="3"/>
    <x v="0"/>
    <x v="5"/>
    <x v="13"/>
    <x v="1"/>
  </r>
  <r>
    <x v="165"/>
    <n v="27.96"/>
    <n v="0"/>
    <x v="2253"/>
    <x v="2250"/>
    <n v="12.215388479999998"/>
    <x v="3"/>
    <x v="0"/>
    <x v="5"/>
    <x v="14"/>
    <x v="1"/>
  </r>
  <r>
    <x v="166"/>
    <n v="50.94"/>
    <n v="0"/>
    <x v="2254"/>
    <x v="2251"/>
    <n v="22.255074719999996"/>
    <x v="3"/>
    <x v="0"/>
    <x v="5"/>
    <x v="15"/>
    <x v="1"/>
  </r>
  <r>
    <x v="167"/>
    <n v="59.759999999999991"/>
    <n v="0"/>
    <x v="2255"/>
    <x v="2252"/>
    <n v="26.108426879999993"/>
    <x v="3"/>
    <x v="0"/>
    <x v="5"/>
    <x v="16"/>
    <x v="1"/>
  </r>
  <r>
    <x v="168"/>
    <n v="173.16"/>
    <n v="0"/>
    <x v="2256"/>
    <x v="2253"/>
    <n v="75.651526079999982"/>
    <x v="3"/>
    <x v="0"/>
    <x v="5"/>
    <x v="17"/>
    <x v="1"/>
  </r>
  <r>
    <x v="169"/>
    <n v="22"/>
    <n v="0"/>
    <x v="2257"/>
    <x v="2254"/>
    <n v="9.6115359999999992"/>
    <x v="3"/>
    <x v="0"/>
    <x v="5"/>
    <x v="18"/>
    <x v="1"/>
  </r>
  <r>
    <x v="170"/>
    <n v="41.2"/>
    <n v="0"/>
    <x v="2258"/>
    <x v="2255"/>
    <n v="17.999785599999996"/>
    <x v="3"/>
    <x v="0"/>
    <x v="5"/>
    <x v="19"/>
    <x v="1"/>
  </r>
  <r>
    <x v="171"/>
    <n v="45.399999999999991"/>
    <n v="0"/>
    <x v="2259"/>
    <x v="2256"/>
    <n v="19.834715199999991"/>
    <x v="3"/>
    <x v="0"/>
    <x v="5"/>
    <x v="20"/>
    <x v="1"/>
  </r>
  <r>
    <x v="172"/>
    <n v="48"/>
    <n v="0"/>
    <x v="2260"/>
    <x v="2257"/>
    <n v="20.970623999999997"/>
    <x v="3"/>
    <x v="0"/>
    <x v="5"/>
    <x v="21"/>
    <x v="1"/>
  </r>
  <r>
    <x v="173"/>
    <n v="277.92450000000002"/>
    <n v="41.688675000000003"/>
    <x v="2261"/>
    <x v="2258"/>
    <n v="103.20859711259999"/>
    <x v="3"/>
    <x v="0"/>
    <x v="5"/>
    <x v="22"/>
    <x v="1"/>
  </r>
  <r>
    <x v="174"/>
    <n v="57.900000000000006"/>
    <n v="0"/>
    <x v="2262"/>
    <x v="2259"/>
    <n v="25.2958152"/>
    <x v="3"/>
    <x v="0"/>
    <x v="5"/>
    <x v="23"/>
    <x v="1"/>
  </r>
  <r>
    <x v="175"/>
    <n v="73.349999999999994"/>
    <n v="0"/>
    <x v="2263"/>
    <x v="2260"/>
    <n v="32.045734799999991"/>
    <x v="3"/>
    <x v="0"/>
    <x v="5"/>
    <x v="24"/>
    <x v="1"/>
  </r>
  <r>
    <x v="176"/>
    <n v="108.96000000000001"/>
    <n v="0"/>
    <x v="2264"/>
    <x v="2261"/>
    <n v="47.603316479999989"/>
    <x v="3"/>
    <x v="0"/>
    <x v="5"/>
    <x v="25"/>
    <x v="1"/>
  </r>
  <r>
    <x v="177"/>
    <n v="54.999000000000009"/>
    <n v="5.4999000000000011"/>
    <x v="2265"/>
    <x v="2262"/>
    <n v="21.625562800799997"/>
    <x v="3"/>
    <x v="0"/>
    <x v="5"/>
    <x v="26"/>
    <x v="1"/>
  </r>
  <r>
    <x v="178"/>
    <n v="27.96"/>
    <n v="13.98"/>
    <x v="2266"/>
    <x v="2263"/>
    <n v="6.1076942399999989"/>
    <x v="3"/>
    <x v="0"/>
    <x v="5"/>
    <x v="27"/>
    <x v="1"/>
  </r>
  <r>
    <x v="179"/>
    <n v="80.249999999999986"/>
    <n v="0"/>
    <x v="2267"/>
    <x v="2264"/>
    <n v="35.060261999999987"/>
    <x v="3"/>
    <x v="0"/>
    <x v="5"/>
    <x v="28"/>
    <x v="1"/>
  </r>
  <r>
    <x v="180"/>
    <n v="84.06"/>
    <n v="0"/>
    <x v="2268"/>
    <x v="2265"/>
    <n v="36.724805279999991"/>
    <x v="3"/>
    <x v="0"/>
    <x v="5"/>
    <x v="29"/>
    <x v="1"/>
  </r>
  <r>
    <x v="181"/>
    <n v="47.43"/>
    <n v="23.715"/>
    <x v="2269"/>
    <x v="2266"/>
    <n v="10.360798919999997"/>
    <x v="3"/>
    <x v="0"/>
    <x v="6"/>
    <x v="0"/>
    <x v="2"/>
  </r>
  <r>
    <x v="182"/>
    <n v="36.071999999999996"/>
    <n v="14.428799999999999"/>
    <x v="2270"/>
    <x v="2267"/>
    <n v="9.4556543615999971"/>
    <x v="3"/>
    <x v="0"/>
    <x v="6"/>
    <x v="1"/>
    <x v="2"/>
  </r>
  <r>
    <x v="183"/>
    <n v="65.015999999999991"/>
    <n v="6.5015999999999998"/>
    <x v="2271"/>
    <x v="2268"/>
    <n v="25.564239187199995"/>
    <x v="3"/>
    <x v="0"/>
    <x v="6"/>
    <x v="2"/>
    <x v="2"/>
  </r>
  <r>
    <x v="184"/>
    <n v="78.12"/>
    <n v="0"/>
    <x v="2172"/>
    <x v="2169"/>
    <n v="34.12969056"/>
    <x v="3"/>
    <x v="0"/>
    <x v="6"/>
    <x v="3"/>
    <x v="2"/>
  </r>
  <r>
    <x v="185"/>
    <n v="165.07800000000003"/>
    <n v="16.507800000000003"/>
    <x v="2272"/>
    <x v="2269"/>
    <n v="64.908537537599997"/>
    <x v="3"/>
    <x v="0"/>
    <x v="6"/>
    <x v="4"/>
    <x v="2"/>
  </r>
  <r>
    <x v="186"/>
    <n v="41.04"/>
    <n v="4.1040000000000001"/>
    <x v="2273"/>
    <x v="2270"/>
    <n v="16.136895167999995"/>
    <x v="3"/>
    <x v="0"/>
    <x v="6"/>
    <x v="5"/>
    <x v="2"/>
  </r>
  <r>
    <x v="187"/>
    <n v="41.72"/>
    <n v="8.3439999999999994"/>
    <x v="2274"/>
    <x v="2271"/>
    <n v="14.581573887999996"/>
    <x v="3"/>
    <x v="0"/>
    <x v="6"/>
    <x v="6"/>
    <x v="2"/>
  </r>
  <r>
    <x v="188"/>
    <n v="58.34"/>
    <n v="0"/>
    <x v="2275"/>
    <x v="2272"/>
    <n v="25.488045919999994"/>
    <x v="3"/>
    <x v="0"/>
    <x v="6"/>
    <x v="7"/>
    <x v="2"/>
  </r>
  <r>
    <x v="189"/>
    <n v="39.936000000000007"/>
    <n v="27.955200000000005"/>
    <x v="2276"/>
    <x v="2273"/>
    <n v="5.2342677503999999"/>
    <x v="3"/>
    <x v="0"/>
    <x v="6"/>
    <x v="8"/>
    <x v="2"/>
  </r>
  <r>
    <x v="190"/>
    <n v="48.81"/>
    <n v="0"/>
    <x v="2277"/>
    <x v="2274"/>
    <n v="21.324503279999998"/>
    <x v="3"/>
    <x v="0"/>
    <x v="6"/>
    <x v="9"/>
    <x v="2"/>
  </r>
  <r>
    <x v="191"/>
    <n v="16.799999999999997"/>
    <n v="0"/>
    <x v="2278"/>
    <x v="2275"/>
    <n v="7.3397183999999971"/>
    <x v="3"/>
    <x v="0"/>
    <x v="6"/>
    <x v="10"/>
    <x v="2"/>
  </r>
  <r>
    <x v="192"/>
    <n v="116.63999999999999"/>
    <n v="0"/>
    <x v="2279"/>
    <x v="2276"/>
    <n v="50.958616319999976"/>
    <x v="3"/>
    <x v="0"/>
    <x v="6"/>
    <x v="11"/>
    <x v="2"/>
  </r>
  <r>
    <x v="193"/>
    <n v="78.3"/>
    <n v="0"/>
    <x v="2280"/>
    <x v="2277"/>
    <n v="34.208330399999994"/>
    <x v="3"/>
    <x v="0"/>
    <x v="6"/>
    <x v="12"/>
    <x v="2"/>
  </r>
  <r>
    <x v="194"/>
    <n v="88.38"/>
    <n v="0"/>
    <x v="2281"/>
    <x v="2278"/>
    <n v="38.612161439999987"/>
    <x v="3"/>
    <x v="0"/>
    <x v="6"/>
    <x v="13"/>
    <x v="2"/>
  </r>
  <r>
    <x v="195"/>
    <n v="56.04"/>
    <n v="0"/>
    <x v="2282"/>
    <x v="2279"/>
    <n v="24.483203519999993"/>
    <x v="3"/>
    <x v="0"/>
    <x v="6"/>
    <x v="14"/>
    <x v="2"/>
  </r>
  <r>
    <x v="196"/>
    <n v="113"/>
    <n v="0"/>
    <x v="2283"/>
    <x v="2280"/>
    <n v="49.368343999999986"/>
    <x v="3"/>
    <x v="0"/>
    <x v="6"/>
    <x v="15"/>
    <x v="2"/>
  </r>
  <r>
    <x v="197"/>
    <n v="23.36"/>
    <n v="0"/>
    <x v="2284"/>
    <x v="2281"/>
    <n v="10.205703679999997"/>
    <x v="3"/>
    <x v="0"/>
    <x v="6"/>
    <x v="16"/>
    <x v="2"/>
  </r>
  <r>
    <x v="198"/>
    <n v="41.567999999999998"/>
    <n v="16.627199999999998"/>
    <x v="2285"/>
    <x v="2282"/>
    <n v="10.896336230399998"/>
    <x v="3"/>
    <x v="0"/>
    <x v="6"/>
    <x v="17"/>
    <x v="2"/>
  </r>
  <r>
    <x v="199"/>
    <n v="192.8"/>
    <n v="0"/>
    <x v="2286"/>
    <x v="2283"/>
    <n v="84.232006399999989"/>
    <x v="3"/>
    <x v="0"/>
    <x v="6"/>
    <x v="18"/>
    <x v="2"/>
  </r>
  <r>
    <x v="200"/>
    <n v="35.975999999999999"/>
    <n v="14.3904"/>
    <x v="2287"/>
    <x v="2284"/>
    <n v="9.4304896127999971"/>
    <x v="3"/>
    <x v="0"/>
    <x v="6"/>
    <x v="19"/>
    <x v="2"/>
  </r>
  <r>
    <x v="201"/>
    <n v="75.215999999999994"/>
    <n v="15.043199999999999"/>
    <x v="2288"/>
    <x v="2285"/>
    <n v="26.288774246399992"/>
    <x v="3"/>
    <x v="0"/>
    <x v="6"/>
    <x v="20"/>
    <x v="2"/>
  </r>
  <r>
    <x v="202"/>
    <n v="46.919999999999995"/>
    <n v="0"/>
    <x v="2289"/>
    <x v="2286"/>
    <n v="20.498784959999995"/>
    <x v="3"/>
    <x v="0"/>
    <x v="6"/>
    <x v="21"/>
    <x v="2"/>
  </r>
  <r>
    <x v="203"/>
    <n v="45.54"/>
    <n v="0"/>
    <x v="2290"/>
    <x v="2287"/>
    <n v="19.895879519999998"/>
    <x v="3"/>
    <x v="0"/>
    <x v="6"/>
    <x v="22"/>
    <x v="2"/>
  </r>
  <r>
    <x v="204"/>
    <n v="71.350200000000001"/>
    <n v="19.264554"/>
    <x v="2291"/>
    <x v="2288"/>
    <n v="22.755593709647993"/>
    <x v="3"/>
    <x v="0"/>
    <x v="6"/>
    <x v="23"/>
    <x v="2"/>
  </r>
  <r>
    <x v="205"/>
    <n v="21.36"/>
    <n v="0"/>
    <x v="2292"/>
    <x v="2289"/>
    <n v="9.3319276799999979"/>
    <x v="3"/>
    <x v="0"/>
    <x v="6"/>
    <x v="24"/>
    <x v="2"/>
  </r>
  <r>
    <x v="206"/>
    <n v="64.11"/>
    <n v="32.055"/>
    <x v="2293"/>
    <x v="2290"/>
    <n v="14.004444839999996"/>
    <x v="3"/>
    <x v="0"/>
    <x v="6"/>
    <x v="25"/>
    <x v="2"/>
  </r>
  <r>
    <x v="207"/>
    <n v="42.839999999999996"/>
    <n v="0"/>
    <x v="1733"/>
    <x v="1731"/>
    <n v="18.716281919999993"/>
    <x v="3"/>
    <x v="0"/>
    <x v="6"/>
    <x v="26"/>
    <x v="2"/>
  </r>
  <r>
    <x v="208"/>
    <n v="70.850399999999993"/>
    <n v="33.299687999999996"/>
    <x v="2294"/>
    <x v="2291"/>
    <n v="16.405455464255994"/>
    <x v="3"/>
    <x v="0"/>
    <x v="6"/>
    <x v="27"/>
    <x v="2"/>
  </r>
  <r>
    <x v="209"/>
    <n v="54.899999999999991"/>
    <n v="0"/>
    <x v="2295"/>
    <x v="2292"/>
    <n v="23.98515119999999"/>
    <x v="3"/>
    <x v="0"/>
    <x v="6"/>
    <x v="28"/>
    <x v="2"/>
  </r>
  <r>
    <x v="210"/>
    <n v="53.34"/>
    <n v="0"/>
    <x v="2296"/>
    <x v="2293"/>
    <n v="23.303605919999995"/>
    <x v="3"/>
    <x v="0"/>
    <x v="6"/>
    <x v="29"/>
    <x v="2"/>
  </r>
  <r>
    <x v="211"/>
    <n v="37.68"/>
    <n v="0"/>
    <x v="2297"/>
    <x v="2294"/>
    <n v="16.461939839999996"/>
    <x v="3"/>
    <x v="0"/>
    <x v="6"/>
    <x v="30"/>
    <x v="2"/>
  </r>
  <r>
    <x v="212"/>
    <n v="34.236000000000004"/>
    <n v="23.965200000000003"/>
    <x v="2298"/>
    <x v="2295"/>
    <n v="4.4871892703999992"/>
    <x v="3"/>
    <x v="0"/>
    <x v="7"/>
    <x v="0"/>
    <x v="2"/>
  </r>
  <r>
    <x v="213"/>
    <n v="26.400000000000002"/>
    <n v="0"/>
    <x v="2299"/>
    <x v="2296"/>
    <n v="11.533843199999998"/>
    <x v="3"/>
    <x v="0"/>
    <x v="7"/>
    <x v="1"/>
    <x v="2"/>
  </r>
  <r>
    <x v="214"/>
    <n v="36.4"/>
    <n v="0"/>
    <x v="2300"/>
    <x v="2297"/>
    <n v="15.902723199999997"/>
    <x v="3"/>
    <x v="0"/>
    <x v="7"/>
    <x v="2"/>
    <x v="2"/>
  </r>
  <r>
    <x v="215"/>
    <n v="139.58000000000001"/>
    <n v="0"/>
    <x v="2301"/>
    <x v="2298"/>
    <n v="60.980827039999994"/>
    <x v="3"/>
    <x v="0"/>
    <x v="7"/>
    <x v="3"/>
    <x v="2"/>
  </r>
  <r>
    <x v="216"/>
    <n v="30.96"/>
    <n v="6.1920000000000002"/>
    <x v="2302"/>
    <x v="2299"/>
    <n v="10.820841983999998"/>
    <x v="3"/>
    <x v="0"/>
    <x v="7"/>
    <x v="4"/>
    <x v="2"/>
  </r>
  <r>
    <x v="217"/>
    <n v="30.959999999999994"/>
    <n v="0"/>
    <x v="2303"/>
    <x v="2300"/>
    <n v="13.526052479999995"/>
    <x v="3"/>
    <x v="0"/>
    <x v="7"/>
    <x v="5"/>
    <x v="2"/>
  </r>
  <r>
    <x v="218"/>
    <n v="42.624000000000002"/>
    <n v="25.574400000000001"/>
    <x v="2304"/>
    <x v="2301"/>
    <n v="7.4487656447999999"/>
    <x v="3"/>
    <x v="0"/>
    <x v="7"/>
    <x v="6"/>
    <x v="2"/>
  </r>
  <r>
    <x v="219"/>
    <n v="34.799999999999997"/>
    <n v="0"/>
    <x v="2305"/>
    <x v="2302"/>
    <n v="15.203702399999997"/>
    <x v="3"/>
    <x v="0"/>
    <x v="7"/>
    <x v="7"/>
    <x v="2"/>
  </r>
  <r>
    <x v="220"/>
    <n v="14.103000000000003"/>
    <n v="9.8721000000000014"/>
    <x v="2306"/>
    <x v="2303"/>
    <n v="1.8484294392000002"/>
    <x v="3"/>
    <x v="0"/>
    <x v="7"/>
    <x v="8"/>
    <x v="2"/>
  </r>
  <r>
    <x v="221"/>
    <n v="43.98"/>
    <n v="0"/>
    <x v="2307"/>
    <x v="2304"/>
    <n v="19.214334239999992"/>
    <x v="3"/>
    <x v="0"/>
    <x v="7"/>
    <x v="9"/>
    <x v="2"/>
  </r>
  <r>
    <x v="222"/>
    <n v="82.032000000000011"/>
    <n v="32.812800000000003"/>
    <x v="2308"/>
    <x v="2305"/>
    <n v="21.5032778496"/>
    <x v="3"/>
    <x v="0"/>
    <x v="7"/>
    <x v="10"/>
    <x v="2"/>
  </r>
  <r>
    <x v="223"/>
    <n v="34.68"/>
    <n v="20.808"/>
    <x v="2309"/>
    <x v="2306"/>
    <n v="6.0605103359999992"/>
    <x v="3"/>
    <x v="0"/>
    <x v="7"/>
    <x v="11"/>
    <x v="2"/>
  </r>
  <r>
    <x v="224"/>
    <n v="54.720000000000006"/>
    <n v="0"/>
    <x v="2310"/>
    <x v="2307"/>
    <n v="23.906511359999996"/>
    <x v="3"/>
    <x v="0"/>
    <x v="7"/>
    <x v="12"/>
    <x v="2"/>
  </r>
  <r>
    <x v="225"/>
    <n v="44.220000000000006"/>
    <n v="0"/>
    <x v="2311"/>
    <x v="2308"/>
    <n v="19.319187360000001"/>
    <x v="3"/>
    <x v="0"/>
    <x v="7"/>
    <x v="13"/>
    <x v="2"/>
  </r>
  <r>
    <x v="226"/>
    <n v="51.6"/>
    <n v="0"/>
    <x v="2312"/>
    <x v="2309"/>
    <n v="22.543420799999996"/>
    <x v="3"/>
    <x v="0"/>
    <x v="7"/>
    <x v="14"/>
    <x v="2"/>
  </r>
  <r>
    <x v="227"/>
    <n v="48.4"/>
    <n v="0"/>
    <x v="2313"/>
    <x v="2310"/>
    <n v="21.145379199999994"/>
    <x v="3"/>
    <x v="0"/>
    <x v="7"/>
    <x v="15"/>
    <x v="2"/>
  </r>
  <r>
    <x v="228"/>
    <n v="63.52"/>
    <n v="0"/>
    <x v="2314"/>
    <x v="2311"/>
    <n v="27.751125759999994"/>
    <x v="3"/>
    <x v="0"/>
    <x v="7"/>
    <x v="16"/>
    <x v="2"/>
  </r>
  <r>
    <x v="229"/>
    <n v="68.099999999999994"/>
    <n v="0"/>
    <x v="2315"/>
    <x v="2312"/>
    <n v="29.75207279999999"/>
    <x v="3"/>
    <x v="0"/>
    <x v="7"/>
    <x v="17"/>
    <x v="2"/>
  </r>
  <r>
    <x v="230"/>
    <n v="348.30450000000002"/>
    <n v="52.245674999999999"/>
    <x v="2316"/>
    <x v="2313"/>
    <n v="129.34454793659998"/>
    <x v="3"/>
    <x v="0"/>
    <x v="7"/>
    <x v="18"/>
    <x v="2"/>
  </r>
  <r>
    <x v="231"/>
    <n v="77.849999999999994"/>
    <n v="0"/>
    <x v="2317"/>
    <x v="2314"/>
    <n v="34.011730799999988"/>
    <x v="3"/>
    <x v="0"/>
    <x v="7"/>
    <x v="19"/>
    <x v="2"/>
  </r>
  <r>
    <x v="232"/>
    <n v="101.46000000000001"/>
    <n v="0"/>
    <x v="1820"/>
    <x v="1818"/>
    <n v="44.326656479999997"/>
    <x v="3"/>
    <x v="0"/>
    <x v="7"/>
    <x v="20"/>
    <x v="2"/>
  </r>
  <r>
    <x v="233"/>
    <n v="70.199999999999989"/>
    <n v="0"/>
    <x v="1672"/>
    <x v="1671"/>
    <n v="30.669537599999988"/>
    <x v="3"/>
    <x v="0"/>
    <x v="7"/>
    <x v="21"/>
    <x v="2"/>
  </r>
  <r>
    <x v="234"/>
    <n v="17.459999999999997"/>
    <n v="0"/>
    <x v="2318"/>
    <x v="2315"/>
    <n v="7.6280644799999973"/>
    <x v="3"/>
    <x v="0"/>
    <x v="7"/>
    <x v="22"/>
    <x v="2"/>
  </r>
  <r>
    <x v="235"/>
    <n v="73.05"/>
    <n v="0"/>
    <x v="2319"/>
    <x v="2316"/>
    <n v="31.914668399999989"/>
    <x v="3"/>
    <x v="0"/>
    <x v="7"/>
    <x v="23"/>
    <x v="2"/>
  </r>
  <r>
    <x v="236"/>
    <n v="97.56"/>
    <n v="0"/>
    <x v="1714"/>
    <x v="1713"/>
    <n v="42.622793279999996"/>
    <x v="3"/>
    <x v="0"/>
    <x v="7"/>
    <x v="24"/>
    <x v="2"/>
  </r>
  <r>
    <x v="237"/>
    <n v="68.121000000000009"/>
    <n v="6.8121000000000009"/>
    <x v="2320"/>
    <x v="2317"/>
    <n v="26.785122703199999"/>
    <x v="3"/>
    <x v="0"/>
    <x v="7"/>
    <x v="25"/>
    <x v="2"/>
  </r>
  <r>
    <x v="238"/>
    <n v="29.240100000000002"/>
    <n v="13.742847000000001"/>
    <x v="2321"/>
    <x v="2318"/>
    <n v="6.7705638686639995"/>
    <x v="3"/>
    <x v="0"/>
    <x v="7"/>
    <x v="26"/>
    <x v="2"/>
  </r>
  <r>
    <x v="239"/>
    <n v="33.99"/>
    <n v="0"/>
    <x v="2322"/>
    <x v="2319"/>
    <n v="14.849823119999998"/>
    <x v="3"/>
    <x v="0"/>
    <x v="7"/>
    <x v="27"/>
    <x v="2"/>
  </r>
  <r>
    <x v="240"/>
    <n v="57.959999999999994"/>
    <n v="0"/>
    <x v="2323"/>
    <x v="2320"/>
    <n v="25.322028479999993"/>
    <x v="3"/>
    <x v="0"/>
    <x v="7"/>
    <x v="28"/>
    <x v="2"/>
  </r>
  <r>
    <x v="241"/>
    <n v="25.920000000000005"/>
    <n v="5.1840000000000011"/>
    <x v="2324"/>
    <x v="2321"/>
    <n v="9.0593095679999998"/>
    <x v="3"/>
    <x v="0"/>
    <x v="7"/>
    <x v="29"/>
    <x v="2"/>
  </r>
  <r>
    <x v="242"/>
    <n v="61.199999999999996"/>
    <n v="0"/>
    <x v="957"/>
    <x v="957"/>
    <n v="26.737545599999994"/>
    <x v="3"/>
    <x v="0"/>
    <x v="7"/>
    <x v="30"/>
    <x v="2"/>
  </r>
  <r>
    <x v="243"/>
    <n v="59.400000000000006"/>
    <n v="0"/>
    <x v="2325"/>
    <x v="2322"/>
    <n v="25.951147199999998"/>
    <x v="3"/>
    <x v="0"/>
    <x v="8"/>
    <x v="0"/>
    <x v="2"/>
  </r>
  <r>
    <x v="244"/>
    <n v="60.240000000000009"/>
    <n v="0"/>
    <x v="2326"/>
    <x v="2323"/>
    <n v="26.318133119999999"/>
    <x v="3"/>
    <x v="0"/>
    <x v="8"/>
    <x v="1"/>
    <x v="2"/>
  </r>
  <r>
    <x v="245"/>
    <n v="57.12"/>
    <n v="0"/>
    <x v="2327"/>
    <x v="2324"/>
    <n v="24.955042559999992"/>
    <x v="3"/>
    <x v="0"/>
    <x v="8"/>
    <x v="2"/>
    <x v="2"/>
  </r>
  <r>
    <x v="246"/>
    <n v="58.6"/>
    <n v="0"/>
    <x v="2328"/>
    <x v="2325"/>
    <n v="25.601636799999994"/>
    <x v="3"/>
    <x v="0"/>
    <x v="8"/>
    <x v="3"/>
    <x v="2"/>
  </r>
  <r>
    <x v="247"/>
    <n v="58.279999999999994"/>
    <n v="34.967999999999996"/>
    <x v="2329"/>
    <x v="2326"/>
    <n v="10.184733055999997"/>
    <x v="3"/>
    <x v="0"/>
    <x v="8"/>
    <x v="4"/>
    <x v="2"/>
  </r>
  <r>
    <x v="248"/>
    <n v="61.08"/>
    <n v="24.432000000000002"/>
    <x v="2330"/>
    <x v="2327"/>
    <n v="16.011071423999994"/>
    <x v="3"/>
    <x v="0"/>
    <x v="8"/>
    <x v="5"/>
    <x v="2"/>
  </r>
  <r>
    <x v="249"/>
    <n v="18.48"/>
    <n v="0"/>
    <x v="2331"/>
    <x v="2328"/>
    <n v="8.0736902399999995"/>
    <x v="3"/>
    <x v="0"/>
    <x v="8"/>
    <x v="6"/>
    <x v="2"/>
  </r>
  <r>
    <x v="250"/>
    <n v="22.64"/>
    <n v="0"/>
    <x v="2332"/>
    <x v="2329"/>
    <n v="9.8911443199999987"/>
    <x v="3"/>
    <x v="0"/>
    <x v="8"/>
    <x v="7"/>
    <x v="2"/>
  </r>
  <r>
    <x v="251"/>
    <n v="59.780000000000008"/>
    <n v="0"/>
    <x v="2333"/>
    <x v="2330"/>
    <n v="26.117164639999999"/>
    <x v="3"/>
    <x v="0"/>
    <x v="8"/>
    <x v="8"/>
    <x v="2"/>
  </r>
  <r>
    <x v="252"/>
    <n v="28.379999999999995"/>
    <n v="0"/>
    <x v="2334"/>
    <x v="2331"/>
    <n v="12.398881439999997"/>
    <x v="3"/>
    <x v="0"/>
    <x v="8"/>
    <x v="9"/>
    <x v="2"/>
  </r>
  <r>
    <x v="253"/>
    <n v="115.20000000000002"/>
    <n v="23.040000000000006"/>
    <x v="2335"/>
    <x v="2332"/>
    <n v="40.263598079999994"/>
    <x v="3"/>
    <x v="0"/>
    <x v="8"/>
    <x v="10"/>
    <x v="2"/>
  </r>
  <r>
    <x v="254"/>
    <n v="26.22"/>
    <n v="0"/>
    <x v="2336"/>
    <x v="2333"/>
    <n v="11.455203359999997"/>
    <x v="3"/>
    <x v="0"/>
    <x v="8"/>
    <x v="11"/>
    <x v="2"/>
  </r>
  <r>
    <x v="255"/>
    <n v="66.33"/>
    <n v="0"/>
    <x v="2337"/>
    <x v="2334"/>
    <n v="28.978781039999994"/>
    <x v="3"/>
    <x v="0"/>
    <x v="8"/>
    <x v="12"/>
    <x v="2"/>
  </r>
  <r>
    <x v="256"/>
    <n v="79.08"/>
    <n v="0"/>
    <x v="2338"/>
    <x v="2335"/>
    <n v="34.549103039999991"/>
    <x v="3"/>
    <x v="0"/>
    <x v="8"/>
    <x v="13"/>
    <x v="2"/>
  </r>
  <r>
    <x v="257"/>
    <n v="55.92"/>
    <n v="0"/>
    <x v="2241"/>
    <x v="2238"/>
    <n v="24.430776959999996"/>
    <x v="3"/>
    <x v="0"/>
    <x v="8"/>
    <x v="14"/>
    <x v="2"/>
  </r>
  <r>
    <x v="258"/>
    <n v="33.78"/>
    <n v="0"/>
    <x v="2339"/>
    <x v="2336"/>
    <n v="14.758076639999997"/>
    <x v="3"/>
    <x v="0"/>
    <x v="8"/>
    <x v="15"/>
    <x v="2"/>
  </r>
  <r>
    <x v="259"/>
    <n v="59.759999999999991"/>
    <n v="29.879999999999995"/>
    <x v="2340"/>
    <x v="2337"/>
    <n v="13.054213439999996"/>
    <x v="3"/>
    <x v="0"/>
    <x v="8"/>
    <x v="16"/>
    <x v="2"/>
  </r>
  <r>
    <x v="260"/>
    <n v="250.38000000000002"/>
    <n v="0"/>
    <x v="2341"/>
    <x v="2338"/>
    <n v="109.38801744"/>
    <x v="3"/>
    <x v="0"/>
    <x v="8"/>
    <x v="17"/>
    <x v="2"/>
  </r>
  <r>
    <x v="261"/>
    <n v="27.72"/>
    <n v="0"/>
    <x v="2342"/>
    <x v="2339"/>
    <n v="12.110535359999998"/>
    <x v="3"/>
    <x v="0"/>
    <x v="8"/>
    <x v="18"/>
    <x v="2"/>
  </r>
  <r>
    <x v="262"/>
    <n v="79.289999999999992"/>
    <n v="0"/>
    <x v="2022"/>
    <x v="2020"/>
    <n v="34.640849519999989"/>
    <x v="3"/>
    <x v="0"/>
    <x v="8"/>
    <x v="19"/>
    <x v="2"/>
  </r>
  <r>
    <x v="263"/>
    <n v="73.410300000000007"/>
    <n v="34.502841000000004"/>
    <x v="2343"/>
    <x v="2340"/>
    <n v="16.998201947591998"/>
    <x v="3"/>
    <x v="0"/>
    <x v="8"/>
    <x v="20"/>
    <x v="2"/>
  </r>
  <r>
    <x v="264"/>
    <n v="20.924400000000002"/>
    <n v="9.8344680000000011"/>
    <x v="2344"/>
    <x v="2341"/>
    <n v="4.8450582116160001"/>
    <x v="3"/>
    <x v="0"/>
    <x v="8"/>
    <x v="21"/>
    <x v="2"/>
  </r>
  <r>
    <x v="265"/>
    <n v="56.067000000000014"/>
    <n v="25.230150000000005"/>
    <x v="2345"/>
    <x v="2342"/>
    <n v="13.472249722800003"/>
    <x v="3"/>
    <x v="0"/>
    <x v="8"/>
    <x v="22"/>
    <x v="2"/>
  </r>
  <r>
    <x v="266"/>
    <n v="67.454999999999998"/>
    <n v="33.727499999999999"/>
    <x v="2346"/>
    <x v="2343"/>
    <n v="14.735140019999996"/>
    <x v="3"/>
    <x v="0"/>
    <x v="8"/>
    <x v="23"/>
    <x v="2"/>
  </r>
  <r>
    <x v="267"/>
    <n v="54.582000000000001"/>
    <n v="24.561900000000001"/>
    <x v="2347"/>
    <x v="2344"/>
    <n v="13.115421448799998"/>
    <x v="3"/>
    <x v="0"/>
    <x v="8"/>
    <x v="24"/>
    <x v="2"/>
  </r>
  <r>
    <x v="268"/>
    <n v="70.488000000000014"/>
    <n v="28.195200000000007"/>
    <x v="2348"/>
    <x v="2345"/>
    <n v="18.477216806400001"/>
    <x v="3"/>
    <x v="0"/>
    <x v="8"/>
    <x v="25"/>
    <x v="2"/>
  </r>
  <r>
    <x v="269"/>
    <n v="91.99"/>
    <n v="0"/>
    <x v="2349"/>
    <x v="2346"/>
    <n v="40.189327119999987"/>
    <x v="3"/>
    <x v="0"/>
    <x v="8"/>
    <x v="26"/>
    <x v="2"/>
  </r>
  <r>
    <x v="270"/>
    <n v="63.870000000000005"/>
    <n v="0"/>
    <x v="2350"/>
    <x v="2347"/>
    <n v="27.904036559999998"/>
    <x v="3"/>
    <x v="0"/>
    <x v="8"/>
    <x v="27"/>
    <x v="2"/>
  </r>
  <r>
    <x v="271"/>
    <n v="61.92"/>
    <n v="0"/>
    <x v="2351"/>
    <x v="2348"/>
    <n v="27.052104959999994"/>
    <x v="3"/>
    <x v="0"/>
    <x v="8"/>
    <x v="28"/>
    <x v="2"/>
  </r>
  <r>
    <x v="272"/>
    <n v="50.22"/>
    <n v="0"/>
    <x v="1604"/>
    <x v="1603"/>
    <n v="21.940515359999996"/>
    <x v="3"/>
    <x v="0"/>
    <x v="8"/>
    <x v="29"/>
    <x v="2"/>
  </r>
  <r>
    <x v="273"/>
    <n v="67.64"/>
    <n v="0"/>
    <x v="2352"/>
    <x v="2349"/>
    <n v="29.551104319999997"/>
    <x v="3"/>
    <x v="0"/>
    <x v="9"/>
    <x v="0"/>
    <x v="3"/>
  </r>
  <r>
    <x v="274"/>
    <n v="54.659999999999989"/>
    <n v="0"/>
    <x v="2353"/>
    <x v="2350"/>
    <n v="23.880298079999992"/>
    <x v="3"/>
    <x v="0"/>
    <x v="9"/>
    <x v="1"/>
    <x v="3"/>
  </r>
  <r>
    <x v="275"/>
    <n v="72.900000000000006"/>
    <n v="29.160000000000004"/>
    <x v="2354"/>
    <x v="2351"/>
    <n v="19.109481119999995"/>
    <x v="3"/>
    <x v="0"/>
    <x v="9"/>
    <x v="2"/>
    <x v="3"/>
  </r>
  <r>
    <x v="276"/>
    <n v="54.64"/>
    <n v="0"/>
    <x v="2355"/>
    <x v="2352"/>
    <n v="23.871560319999997"/>
    <x v="3"/>
    <x v="0"/>
    <x v="9"/>
    <x v="3"/>
    <x v="3"/>
  </r>
  <r>
    <x v="277"/>
    <n v="59.88000000000001"/>
    <n v="0"/>
    <x v="2356"/>
    <x v="2353"/>
    <n v="26.160853439999997"/>
    <x v="3"/>
    <x v="0"/>
    <x v="9"/>
    <x v="4"/>
    <x v="3"/>
  </r>
  <r>
    <x v="278"/>
    <n v="132.95999999999998"/>
    <n v="0"/>
    <x v="2357"/>
    <x v="2354"/>
    <n v="58.088628479999976"/>
    <x v="3"/>
    <x v="0"/>
    <x v="9"/>
    <x v="5"/>
    <x v="3"/>
  </r>
  <r>
    <x v="279"/>
    <n v="73.53"/>
    <n v="0"/>
    <x v="2358"/>
    <x v="2355"/>
    <n v="32.124374639999992"/>
    <x v="3"/>
    <x v="0"/>
    <x v="9"/>
    <x v="6"/>
    <x v="3"/>
  </r>
  <r>
    <x v="280"/>
    <n v="59.820000000000007"/>
    <n v="29.910000000000004"/>
    <x v="2359"/>
    <x v="2356"/>
    <n v="13.067320079999998"/>
    <x v="3"/>
    <x v="0"/>
    <x v="9"/>
    <x v="7"/>
    <x v="3"/>
  </r>
  <r>
    <x v="281"/>
    <n v="131.76"/>
    <n v="13.176"/>
    <x v="2360"/>
    <x v="2357"/>
    <n v="51.807926591999987"/>
    <x v="3"/>
    <x v="0"/>
    <x v="9"/>
    <x v="8"/>
    <x v="3"/>
  </r>
  <r>
    <x v="282"/>
    <n v="39.599999999999994"/>
    <n v="19.799999999999997"/>
    <x v="2199"/>
    <x v="2196"/>
    <n v="8.6503823999999963"/>
    <x v="3"/>
    <x v="0"/>
    <x v="9"/>
    <x v="9"/>
    <x v="3"/>
  </r>
  <r>
    <x v="283"/>
    <n v="145.97999999999999"/>
    <n v="0"/>
    <x v="2361"/>
    <x v="2358"/>
    <n v="63.776910239999985"/>
    <x v="3"/>
    <x v="0"/>
    <x v="9"/>
    <x v="10"/>
    <x v="3"/>
  </r>
  <r>
    <x v="284"/>
    <n v="99.600000000000009"/>
    <n v="0"/>
    <x v="2362"/>
    <x v="2359"/>
    <n v="43.514044799999994"/>
    <x v="3"/>
    <x v="0"/>
    <x v="9"/>
    <x v="11"/>
    <x v="3"/>
  </r>
  <r>
    <x v="285"/>
    <n v="45.601199999999999"/>
    <n v="21.432563999999999"/>
    <x v="2363"/>
    <x v="2360"/>
    <n v="10.558987044767997"/>
    <x v="3"/>
    <x v="0"/>
    <x v="9"/>
    <x v="12"/>
    <x v="3"/>
  </r>
  <r>
    <x v="286"/>
    <n v="87.6"/>
    <n v="0"/>
    <x v="2364"/>
    <x v="2361"/>
    <n v="38.27138879999999"/>
    <x v="3"/>
    <x v="0"/>
    <x v="9"/>
    <x v="13"/>
    <x v="3"/>
  </r>
  <r>
    <x v="287"/>
    <n v="31.212"/>
    <n v="3.1212"/>
    <x v="2365"/>
    <x v="2362"/>
    <n v="12.272533430399998"/>
    <x v="3"/>
    <x v="0"/>
    <x v="9"/>
    <x v="14"/>
    <x v="3"/>
  </r>
  <r>
    <x v="288"/>
    <n v="78.355200000000011"/>
    <n v="36.826944000000005"/>
    <x v="2366"/>
    <x v="2363"/>
    <n v="18.143196707327998"/>
    <x v="3"/>
    <x v="0"/>
    <x v="9"/>
    <x v="15"/>
    <x v="3"/>
  </r>
  <r>
    <x v="289"/>
    <n v="49.5"/>
    <n v="0"/>
    <x v="2367"/>
    <x v="2364"/>
    <n v="21.625955999999995"/>
    <x v="3"/>
    <x v="0"/>
    <x v="9"/>
    <x v="16"/>
    <x v="3"/>
  </r>
  <r>
    <x v="290"/>
    <n v="74.112000000000009"/>
    <n v="14.822400000000002"/>
    <x v="2368"/>
    <x v="2365"/>
    <n v="25.902914764799998"/>
    <x v="3"/>
    <x v="0"/>
    <x v="9"/>
    <x v="17"/>
    <x v="3"/>
  </r>
  <r>
    <x v="291"/>
    <n v="110.96"/>
    <n v="0"/>
    <x v="2369"/>
    <x v="2366"/>
    <n v="48.477092479999982"/>
    <x v="3"/>
    <x v="0"/>
    <x v="9"/>
    <x v="18"/>
    <x v="3"/>
  </r>
  <r>
    <x v="292"/>
    <n v="31.92"/>
    <n v="0"/>
    <x v="2370"/>
    <x v="2367"/>
    <n v="13.945464959999997"/>
    <x v="3"/>
    <x v="0"/>
    <x v="9"/>
    <x v="19"/>
    <x v="3"/>
  </r>
  <r>
    <x v="293"/>
    <n v="28.352"/>
    <n v="5.6704000000000008"/>
    <x v="2371"/>
    <x v="2368"/>
    <n v="9.9093188607999991"/>
    <x v="3"/>
    <x v="0"/>
    <x v="9"/>
    <x v="20"/>
    <x v="3"/>
  </r>
  <r>
    <x v="294"/>
    <n v="30.96"/>
    <n v="6.1920000000000002"/>
    <x v="2302"/>
    <x v="2299"/>
    <n v="10.820841983999998"/>
    <x v="3"/>
    <x v="0"/>
    <x v="9"/>
    <x v="21"/>
    <x v="3"/>
  </r>
  <r>
    <x v="295"/>
    <n v="25.4"/>
    <n v="0"/>
    <x v="2372"/>
    <x v="2369"/>
    <n v="11.096955199999998"/>
    <x v="3"/>
    <x v="0"/>
    <x v="9"/>
    <x v="22"/>
    <x v="3"/>
  </r>
  <r>
    <x v="296"/>
    <n v="85.245999999999995"/>
    <n v="25.573799999999999"/>
    <x v="2373"/>
    <x v="2370"/>
    <n v="26.070068113599994"/>
    <x v="3"/>
    <x v="0"/>
    <x v="9"/>
    <x v="23"/>
    <x v="3"/>
  </r>
  <r>
    <x v="297"/>
    <n v="25.824000000000002"/>
    <n v="15.494400000000001"/>
    <x v="2374"/>
    <x v="2371"/>
    <n v="4.5128782847999993"/>
    <x v="3"/>
    <x v="0"/>
    <x v="9"/>
    <x v="24"/>
    <x v="3"/>
  </r>
  <r>
    <x v="298"/>
    <n v="71.52"/>
    <n v="0"/>
    <x v="2375"/>
    <x v="2372"/>
    <n v="31.246229759999991"/>
    <x v="3"/>
    <x v="0"/>
    <x v="9"/>
    <x v="25"/>
    <x v="3"/>
  </r>
  <r>
    <x v="299"/>
    <n v="63.839999999999989"/>
    <n v="0"/>
    <x v="1618"/>
    <x v="1617"/>
    <n v="27.890929919999987"/>
    <x v="3"/>
    <x v="0"/>
    <x v="9"/>
    <x v="26"/>
    <x v="3"/>
  </r>
  <r>
    <x v="300"/>
    <n v="35.76"/>
    <n v="0"/>
    <x v="2376"/>
    <x v="2373"/>
    <n v="15.623114879999996"/>
    <x v="3"/>
    <x v="0"/>
    <x v="9"/>
    <x v="27"/>
    <x v="3"/>
  </r>
  <r>
    <x v="301"/>
    <n v="24.69"/>
    <n v="0"/>
    <x v="2377"/>
    <x v="2374"/>
    <n v="10.786764719999997"/>
    <x v="3"/>
    <x v="0"/>
    <x v="9"/>
    <x v="28"/>
    <x v="3"/>
  </r>
  <r>
    <x v="302"/>
    <n v="48.929999999999993"/>
    <n v="0"/>
    <x v="1976"/>
    <x v="1974"/>
    <n v="21.376929839999992"/>
    <x v="3"/>
    <x v="0"/>
    <x v="9"/>
    <x v="29"/>
    <x v="3"/>
  </r>
  <r>
    <x v="303"/>
    <n v="45.48"/>
    <n v="0"/>
    <x v="2378"/>
    <x v="2375"/>
    <n v="19.869666239999994"/>
    <x v="3"/>
    <x v="0"/>
    <x v="9"/>
    <x v="30"/>
    <x v="3"/>
  </r>
  <r>
    <x v="304"/>
    <n v="45.215999999999994"/>
    <n v="9.0431999999999988"/>
    <x v="2379"/>
    <x v="2376"/>
    <n v="15.803462246399995"/>
    <x v="3"/>
    <x v="0"/>
    <x v="10"/>
    <x v="0"/>
    <x v="3"/>
  </r>
  <r>
    <x v="305"/>
    <n v="33.779999999999994"/>
    <n v="0"/>
    <x v="2380"/>
    <x v="2377"/>
    <n v="14.758076639999995"/>
    <x v="3"/>
    <x v="0"/>
    <x v="10"/>
    <x v="1"/>
    <x v="3"/>
  </r>
  <r>
    <x v="306"/>
    <n v="52.56"/>
    <n v="0"/>
    <x v="2381"/>
    <x v="2378"/>
    <n v="22.962833279999995"/>
    <x v="3"/>
    <x v="0"/>
    <x v="10"/>
    <x v="2"/>
    <x v="3"/>
  </r>
  <r>
    <x v="307"/>
    <n v="76.92"/>
    <n v="0"/>
    <x v="2382"/>
    <x v="2379"/>
    <n v="33.605424959999993"/>
    <x v="3"/>
    <x v="0"/>
    <x v="10"/>
    <x v="3"/>
    <x v="3"/>
  </r>
  <r>
    <x v="308"/>
    <n v="28.020000000000003"/>
    <n v="0"/>
    <x v="2383"/>
    <x v="2380"/>
    <n v="12.241601759999998"/>
    <x v="3"/>
    <x v="0"/>
    <x v="10"/>
    <x v="4"/>
    <x v="3"/>
  </r>
  <r>
    <x v="309"/>
    <n v="67.679999999999993"/>
    <n v="0"/>
    <x v="2384"/>
    <x v="2381"/>
    <n v="29.568579839999991"/>
    <x v="3"/>
    <x v="0"/>
    <x v="10"/>
    <x v="5"/>
    <x v="3"/>
  </r>
  <r>
    <x v="310"/>
    <n v="73.344000000000008"/>
    <n v="29.337600000000005"/>
    <x v="2385"/>
    <x v="2382"/>
    <n v="19.225868083199995"/>
    <x v="3"/>
    <x v="0"/>
    <x v="10"/>
    <x v="6"/>
    <x v="3"/>
  </r>
  <r>
    <x v="311"/>
    <n v="30.659999999999997"/>
    <n v="0"/>
    <x v="2386"/>
    <x v="2383"/>
    <n v="13.394986079999995"/>
    <x v="3"/>
    <x v="0"/>
    <x v="10"/>
    <x v="7"/>
    <x v="3"/>
  </r>
  <r>
    <x v="312"/>
    <n v="58.536000000000001"/>
    <n v="23.414400000000001"/>
    <x v="2387"/>
    <x v="2384"/>
    <n v="15.344205580799997"/>
    <x v="3"/>
    <x v="0"/>
    <x v="10"/>
    <x v="8"/>
    <x v="3"/>
  </r>
  <r>
    <x v="313"/>
    <n v="70.415999999999997"/>
    <n v="42.249599999999994"/>
    <x v="2388"/>
    <x v="2385"/>
    <n v="12.305562163199999"/>
    <x v="3"/>
    <x v="0"/>
    <x v="10"/>
    <x v="9"/>
    <x v="3"/>
  </r>
  <r>
    <x v="314"/>
    <n v="51.110999999999997"/>
    <n v="5.1111000000000004"/>
    <x v="2389"/>
    <x v="2386"/>
    <n v="20.096804311199993"/>
    <x v="3"/>
    <x v="0"/>
    <x v="10"/>
    <x v="10"/>
    <x v="3"/>
  </r>
  <r>
    <x v="315"/>
    <n v="138.38999999999999"/>
    <n v="0"/>
    <x v="2390"/>
    <x v="2387"/>
    <n v="60.460930319999974"/>
    <x v="3"/>
    <x v="0"/>
    <x v="10"/>
    <x v="11"/>
    <x v="3"/>
  </r>
  <r>
    <x v="316"/>
    <n v="75.75"/>
    <n v="0"/>
    <x v="2391"/>
    <x v="2388"/>
    <n v="33.09426599999999"/>
    <x v="3"/>
    <x v="0"/>
    <x v="10"/>
    <x v="12"/>
    <x v="3"/>
  </r>
  <r>
    <x v="317"/>
    <n v="55.980000000000004"/>
    <n v="0"/>
    <x v="2392"/>
    <x v="2389"/>
    <n v="24.456990239999996"/>
    <x v="3"/>
    <x v="0"/>
    <x v="10"/>
    <x v="13"/>
    <x v="3"/>
  </r>
  <r>
    <x v="318"/>
    <n v="139.95000000000002"/>
    <n v="0"/>
    <x v="2393"/>
    <x v="2390"/>
    <n v="61.14247559999999"/>
    <x v="3"/>
    <x v="0"/>
    <x v="10"/>
    <x v="14"/>
    <x v="3"/>
  </r>
  <r>
    <x v="319"/>
    <n v="60.480000000000011"/>
    <n v="0"/>
    <x v="2221"/>
    <x v="2218"/>
    <n v="26.42298624"/>
    <x v="3"/>
    <x v="0"/>
    <x v="10"/>
    <x v="15"/>
    <x v="3"/>
  </r>
  <r>
    <x v="320"/>
    <n v="115.74"/>
    <n v="0"/>
    <x v="1736"/>
    <x v="1734"/>
    <n v="50.565417119999985"/>
    <x v="3"/>
    <x v="0"/>
    <x v="10"/>
    <x v="16"/>
    <x v="3"/>
  </r>
  <r>
    <x v="321"/>
    <n v="17.712600000000002"/>
    <n v="8.3249220000000008"/>
    <x v="2394"/>
    <x v="2391"/>
    <n v="4.1013638660639993"/>
    <x v="3"/>
    <x v="0"/>
    <x v="10"/>
    <x v="17"/>
    <x v="3"/>
  </r>
  <r>
    <x v="322"/>
    <n v="120.78989999999999"/>
    <n v="20.534282999999999"/>
    <x v="2395"/>
    <x v="2392"/>
    <n v="43.800475999895987"/>
    <x v="3"/>
    <x v="0"/>
    <x v="10"/>
    <x v="18"/>
    <x v="3"/>
  </r>
  <r>
    <x v="323"/>
    <n v="35.96"/>
    <n v="0"/>
    <x v="2396"/>
    <x v="2393"/>
    <n v="15.710492479999996"/>
    <x v="3"/>
    <x v="0"/>
    <x v="10"/>
    <x v="19"/>
    <x v="3"/>
  </r>
  <r>
    <x v="324"/>
    <n v="44.580000000000005"/>
    <n v="0"/>
    <x v="2397"/>
    <x v="2394"/>
    <n v="19.476467039999999"/>
    <x v="3"/>
    <x v="0"/>
    <x v="10"/>
    <x v="20"/>
    <x v="3"/>
  </r>
  <r>
    <x v="325"/>
    <n v="36.396000000000015"/>
    <n v="25.477200000000011"/>
    <x v="2398"/>
    <x v="2395"/>
    <n v="4.770292694400001"/>
    <x v="3"/>
    <x v="0"/>
    <x v="10"/>
    <x v="21"/>
    <x v="3"/>
  </r>
  <r>
    <x v="326"/>
    <n v="48"/>
    <n v="0"/>
    <x v="2260"/>
    <x v="2257"/>
    <n v="20.970623999999997"/>
    <x v="3"/>
    <x v="0"/>
    <x v="10"/>
    <x v="22"/>
    <x v="3"/>
  </r>
  <r>
    <x v="327"/>
    <n v="47.4"/>
    <n v="0"/>
    <x v="2399"/>
    <x v="2396"/>
    <n v="20.708491199999994"/>
    <x v="3"/>
    <x v="0"/>
    <x v="10"/>
    <x v="23"/>
    <x v="3"/>
  </r>
  <r>
    <x v="328"/>
    <n v="78.92"/>
    <n v="0"/>
    <x v="2400"/>
    <x v="2397"/>
    <n v="34.479200959999993"/>
    <x v="3"/>
    <x v="0"/>
    <x v="10"/>
    <x v="24"/>
    <x v="3"/>
  </r>
  <r>
    <x v="329"/>
    <n v="70.56"/>
    <n v="0"/>
    <x v="2242"/>
    <x v="2239"/>
    <n v="30.826817279999997"/>
    <x v="3"/>
    <x v="0"/>
    <x v="10"/>
    <x v="25"/>
    <x v="3"/>
  </r>
  <r>
    <x v="330"/>
    <n v="192.89999999999998"/>
    <n v="0"/>
    <x v="2401"/>
    <x v="2398"/>
    <n v="84.275695199999973"/>
    <x v="3"/>
    <x v="0"/>
    <x v="10"/>
    <x v="26"/>
    <x v="3"/>
  </r>
  <r>
    <x v="331"/>
    <n v="89.640000000000015"/>
    <n v="0"/>
    <x v="2402"/>
    <x v="2399"/>
    <n v="39.162640319999994"/>
    <x v="3"/>
    <x v="0"/>
    <x v="10"/>
    <x v="27"/>
    <x v="3"/>
  </r>
  <r>
    <x v="332"/>
    <n v="25.839999999999996"/>
    <n v="0"/>
    <x v="2159"/>
    <x v="2157"/>
    <n v="11.289185919999996"/>
    <x v="3"/>
    <x v="0"/>
    <x v="10"/>
    <x v="28"/>
    <x v="3"/>
  </r>
  <r>
    <x v="333"/>
    <n v="51.839999999999996"/>
    <n v="0"/>
    <x v="2403"/>
    <x v="2400"/>
    <n v="22.648273919999994"/>
    <x v="3"/>
    <x v="0"/>
    <x v="10"/>
    <x v="29"/>
    <x v="3"/>
  </r>
  <r>
    <x v="334"/>
    <n v="57.359999999999992"/>
    <n v="0"/>
    <x v="2404"/>
    <x v="2401"/>
    <n v="25.059895679999993"/>
    <x v="3"/>
    <x v="0"/>
    <x v="11"/>
    <x v="0"/>
    <x v="3"/>
  </r>
  <r>
    <x v="335"/>
    <n v="78.191999999999993"/>
    <n v="31.276799999999998"/>
    <x v="2405"/>
    <x v="2402"/>
    <n v="20.496687897599998"/>
    <x v="3"/>
    <x v="0"/>
    <x v="11"/>
    <x v="1"/>
    <x v="3"/>
  </r>
  <r>
    <x v="336"/>
    <n v="26.67"/>
    <n v="0"/>
    <x v="2406"/>
    <x v="2403"/>
    <n v="11.651802959999998"/>
    <x v="3"/>
    <x v="0"/>
    <x v="11"/>
    <x v="2"/>
    <x v="3"/>
  </r>
  <r>
    <x v="337"/>
    <n v="112.05"/>
    <n v="0"/>
    <x v="2407"/>
    <x v="2404"/>
    <n v="48.953300399999989"/>
    <x v="3"/>
    <x v="0"/>
    <x v="11"/>
    <x v="3"/>
    <x v="3"/>
  </r>
  <r>
    <x v="338"/>
    <n v="41.489999999999995"/>
    <n v="0"/>
    <x v="2408"/>
    <x v="2405"/>
    <n v="18.126483119999996"/>
    <x v="3"/>
    <x v="0"/>
    <x v="11"/>
    <x v="4"/>
    <x v="3"/>
  </r>
  <r>
    <x v="339"/>
    <n v="43.65"/>
    <n v="0"/>
    <x v="2409"/>
    <x v="2406"/>
    <n v="19.070161199999998"/>
    <x v="3"/>
    <x v="0"/>
    <x v="11"/>
    <x v="5"/>
    <x v="3"/>
  </r>
  <r>
    <x v="340"/>
    <n v="63.072000000000003"/>
    <n v="6.3072000000000008"/>
    <x v="2410"/>
    <x v="2407"/>
    <n v="24.799859942399994"/>
    <x v="3"/>
    <x v="0"/>
    <x v="11"/>
    <x v="6"/>
    <x v="3"/>
  </r>
  <r>
    <x v="341"/>
    <n v="31.83"/>
    <n v="0"/>
    <x v="2411"/>
    <x v="2408"/>
    <n v="13.906145039999997"/>
    <x v="3"/>
    <x v="0"/>
    <x v="11"/>
    <x v="7"/>
    <x v="3"/>
  </r>
  <r>
    <x v="342"/>
    <n v="78.784500000000008"/>
    <n v="37.028715000000005"/>
    <x v="2412"/>
    <x v="2409"/>
    <n v="18.242601397079998"/>
    <x v="3"/>
    <x v="0"/>
    <x v="11"/>
    <x v="8"/>
    <x v="3"/>
  </r>
  <r>
    <x v="343"/>
    <n v="61.2"/>
    <n v="0"/>
    <x v="2413"/>
    <x v="957"/>
    <n v="26.737545599999994"/>
    <x v="3"/>
    <x v="0"/>
    <x v="11"/>
    <x v="9"/>
    <x v="3"/>
  </r>
  <r>
    <x v="344"/>
    <n v="30.69"/>
    <n v="7.6725000000000003"/>
    <x v="2414"/>
    <x v="2410"/>
    <n v="10.056069539999998"/>
    <x v="3"/>
    <x v="0"/>
    <x v="11"/>
    <x v="10"/>
    <x v="3"/>
  </r>
  <r>
    <x v="345"/>
    <n v="33.72"/>
    <n v="0"/>
    <x v="2415"/>
    <x v="2411"/>
    <n v="14.731863359999997"/>
    <x v="3"/>
    <x v="0"/>
    <x v="11"/>
    <x v="11"/>
    <x v="3"/>
  </r>
  <r>
    <x v="346"/>
    <n v="52.703999999999994"/>
    <n v="21.081599999999998"/>
    <x v="2416"/>
    <x v="2412"/>
    <n v="13.815447091199996"/>
    <x v="3"/>
    <x v="0"/>
    <x v="11"/>
    <x v="12"/>
    <x v="3"/>
  </r>
  <r>
    <x v="347"/>
    <n v="45.695999999999998"/>
    <n v="9.1392000000000007"/>
    <x v="2417"/>
    <x v="2413"/>
    <n v="15.971227238399994"/>
    <x v="3"/>
    <x v="0"/>
    <x v="11"/>
    <x v="13"/>
    <x v="3"/>
  </r>
  <r>
    <x v="348"/>
    <n v="23.976000000000003"/>
    <n v="14.385600000000002"/>
    <x v="2418"/>
    <x v="2414"/>
    <n v="4.1899306751999994"/>
    <x v="3"/>
    <x v="0"/>
    <x v="11"/>
    <x v="14"/>
    <x v="3"/>
  </r>
  <r>
    <x v="349"/>
    <n v="43.584000000000003"/>
    <n v="8.716800000000001"/>
    <x v="2419"/>
    <x v="2415"/>
    <n v="15.233061273599999"/>
    <x v="3"/>
    <x v="0"/>
    <x v="11"/>
    <x v="15"/>
    <x v="3"/>
  </r>
  <r>
    <x v="350"/>
    <n v="16.95"/>
    <n v="0"/>
    <x v="2420"/>
    <x v="2416"/>
    <n v="7.405251599999997"/>
    <x v="3"/>
    <x v="0"/>
    <x v="11"/>
    <x v="16"/>
    <x v="3"/>
  </r>
  <r>
    <x v="351"/>
    <n v="98.46"/>
    <n v="0"/>
    <x v="2421"/>
    <x v="2417"/>
    <n v="43.015992479999987"/>
    <x v="3"/>
    <x v="0"/>
    <x v="11"/>
    <x v="17"/>
    <x v="3"/>
  </r>
  <r>
    <x v="352"/>
    <n v="45.98"/>
    <n v="0"/>
    <x v="2422"/>
    <x v="2418"/>
    <n v="20.088110239999995"/>
    <x v="3"/>
    <x v="0"/>
    <x v="11"/>
    <x v="18"/>
    <x v="3"/>
  </r>
  <r>
    <x v="353"/>
    <n v="136.38000000000002"/>
    <n v="0"/>
    <x v="1752"/>
    <x v="1750"/>
    <n v="59.582785439999995"/>
    <x v="3"/>
    <x v="0"/>
    <x v="11"/>
    <x v="19"/>
    <x v="3"/>
  </r>
  <r>
    <x v="354"/>
    <n v="24.96"/>
    <n v="0"/>
    <x v="2423"/>
    <x v="2419"/>
    <n v="10.904724479999999"/>
    <x v="3"/>
    <x v="0"/>
    <x v="11"/>
    <x v="20"/>
    <x v="3"/>
  </r>
  <r>
    <x v="355"/>
    <n v="38.375999999999998"/>
    <n v="23.025599999999997"/>
    <x v="2424"/>
    <x v="2420"/>
    <n v="6.706405555199999"/>
    <x v="3"/>
    <x v="0"/>
    <x v="11"/>
    <x v="21"/>
    <x v="3"/>
  </r>
  <r>
    <x v="356"/>
    <n v="73.440000000000012"/>
    <n v="0"/>
    <x v="2425"/>
    <x v="2421"/>
    <n v="32.085054720000002"/>
    <x v="3"/>
    <x v="0"/>
    <x v="11"/>
    <x v="22"/>
    <x v="3"/>
  </r>
  <r>
    <x v="357"/>
    <n v="35.119999999999997"/>
    <n v="0"/>
    <x v="2426"/>
    <x v="2422"/>
    <n v="15.343506559999994"/>
    <x v="3"/>
    <x v="0"/>
    <x v="11"/>
    <x v="23"/>
    <x v="3"/>
  </r>
  <r>
    <x v="358"/>
    <n v="81.399999999999991"/>
    <n v="0"/>
    <x v="2427"/>
    <x v="2423"/>
    <n v="35.562683199999988"/>
    <x v="3"/>
    <x v="0"/>
    <x v="11"/>
    <x v="24"/>
    <x v="3"/>
  </r>
  <r>
    <x v="359"/>
    <n v="84.84"/>
    <n v="0"/>
    <x v="2428"/>
    <x v="2424"/>
    <n v="37.065577919999996"/>
    <x v="3"/>
    <x v="0"/>
    <x v="11"/>
    <x v="25"/>
    <x v="3"/>
  </r>
  <r>
    <x v="360"/>
    <n v="94.704000000000022"/>
    <n v="18.940800000000007"/>
    <x v="2429"/>
    <x v="2425"/>
    <n v="33.100032921599997"/>
    <x v="3"/>
    <x v="0"/>
    <x v="11"/>
    <x v="26"/>
    <x v="3"/>
  </r>
  <r>
    <x v="361"/>
    <n v="62.800000000000011"/>
    <n v="0"/>
    <x v="2430"/>
    <x v="2426"/>
    <n v="27.436566399999997"/>
    <x v="3"/>
    <x v="0"/>
    <x v="11"/>
    <x v="27"/>
    <x v="3"/>
  </r>
  <r>
    <x v="362"/>
    <n v="52.991999999999997"/>
    <n v="10.5984"/>
    <x v="2431"/>
    <x v="2427"/>
    <n v="18.521255116799995"/>
    <x v="3"/>
    <x v="0"/>
    <x v="11"/>
    <x v="28"/>
    <x v="3"/>
  </r>
  <r>
    <x v="363"/>
    <n v="58.752000000000002"/>
    <n v="5.8752000000000004"/>
    <x v="2432"/>
    <x v="2428"/>
    <n v="23.101239398399997"/>
    <x v="3"/>
    <x v="0"/>
    <x v="11"/>
    <x v="29"/>
    <x v="3"/>
  </r>
  <r>
    <x v="364"/>
    <n v="57.15"/>
    <n v="0"/>
    <x v="2433"/>
    <x v="2429"/>
    <n v="24.968149199999996"/>
    <x v="3"/>
    <x v="0"/>
    <x v="11"/>
    <x v="30"/>
    <x v="3"/>
  </r>
  <r>
    <x v="365"/>
    <n v="21.438000000000002"/>
    <n v="2.1438000000000001"/>
    <x v="2434"/>
    <x v="2430"/>
    <n v="8.4294044495999998"/>
    <x v="3"/>
    <x v="1"/>
    <x v="0"/>
    <x v="0"/>
    <x v="0"/>
  </r>
  <r>
    <x v="366"/>
    <n v="59.34"/>
    <n v="0"/>
    <x v="2435"/>
    <x v="2431"/>
    <n v="25.924933919999997"/>
    <x v="3"/>
    <x v="1"/>
    <x v="0"/>
    <x v="1"/>
    <x v="0"/>
  </r>
  <r>
    <x v="367"/>
    <n v="60.84"/>
    <n v="0"/>
    <x v="2436"/>
    <x v="2432"/>
    <n v="26.580265919999995"/>
    <x v="3"/>
    <x v="1"/>
    <x v="0"/>
    <x v="2"/>
    <x v="0"/>
  </r>
  <r>
    <x v="368"/>
    <n v="45.072000000000003"/>
    <n v="27.043200000000002"/>
    <x v="2437"/>
    <x v="2433"/>
    <n v="7.8765663743999985"/>
    <x v="3"/>
    <x v="1"/>
    <x v="0"/>
    <x v="3"/>
    <x v="0"/>
  </r>
  <r>
    <x v="369"/>
    <n v="32.400000000000006"/>
    <n v="16.200000000000003"/>
    <x v="2438"/>
    <x v="2434"/>
    <n v="7.0775855999999999"/>
    <x v="3"/>
    <x v="1"/>
    <x v="0"/>
    <x v="4"/>
    <x v="0"/>
  </r>
  <r>
    <x v="370"/>
    <n v="52.5"/>
    <n v="26.25"/>
    <x v="2439"/>
    <x v="2435"/>
    <n v="11.468309999999997"/>
    <x v="3"/>
    <x v="1"/>
    <x v="0"/>
    <x v="5"/>
    <x v="0"/>
  </r>
  <r>
    <x v="371"/>
    <n v="213.75899999999999"/>
    <n v="21.375900000000001"/>
    <x v="2440"/>
    <x v="2436"/>
    <n v="84.049867792799972"/>
    <x v="3"/>
    <x v="1"/>
    <x v="0"/>
    <x v="6"/>
    <x v="0"/>
  </r>
  <r>
    <x v="372"/>
    <n v="58.384799999999998"/>
    <n v="27.440856"/>
    <x v="2441"/>
    <x v="2437"/>
    <n v="13.519037806271996"/>
    <x v="3"/>
    <x v="1"/>
    <x v="0"/>
    <x v="7"/>
    <x v="0"/>
  </r>
  <r>
    <x v="373"/>
    <n v="18.900000000000002"/>
    <n v="13.23"/>
    <x v="2442"/>
    <x v="2438"/>
    <n v="2.47715496"/>
    <x v="3"/>
    <x v="1"/>
    <x v="0"/>
    <x v="8"/>
    <x v="0"/>
  </r>
  <r>
    <x v="374"/>
    <n v="201.60000000000002"/>
    <n v="0"/>
    <x v="1207"/>
    <x v="1207"/>
    <n v="88.076620799999986"/>
    <x v="3"/>
    <x v="1"/>
    <x v="0"/>
    <x v="9"/>
    <x v="0"/>
  </r>
  <r>
    <x v="375"/>
    <n v="62.31"/>
    <n v="0"/>
    <x v="2443"/>
    <x v="2439"/>
    <n v="27.222491279999993"/>
    <x v="3"/>
    <x v="1"/>
    <x v="0"/>
    <x v="10"/>
    <x v="0"/>
  </r>
  <r>
    <x v="376"/>
    <n v="29.04"/>
    <n v="0"/>
    <x v="2444"/>
    <x v="2440"/>
    <n v="12.687227519999997"/>
    <x v="3"/>
    <x v="1"/>
    <x v="0"/>
    <x v="11"/>
    <x v="0"/>
  </r>
  <r>
    <x v="377"/>
    <n v="43.404000000000003"/>
    <n v="26.042400000000001"/>
    <x v="2445"/>
    <x v="2441"/>
    <n v="7.5850747007999999"/>
    <x v="3"/>
    <x v="1"/>
    <x v="0"/>
    <x v="12"/>
    <x v="0"/>
  </r>
  <r>
    <x v="378"/>
    <n v="128.37"/>
    <n v="0"/>
    <x v="1129"/>
    <x v="1129"/>
    <n v="56.083312559999989"/>
    <x v="3"/>
    <x v="1"/>
    <x v="0"/>
    <x v="13"/>
    <x v="0"/>
  </r>
  <r>
    <x v="379"/>
    <n v="37.5"/>
    <n v="0"/>
    <x v="2446"/>
    <x v="2442"/>
    <n v="16.383299999999995"/>
    <x v="3"/>
    <x v="1"/>
    <x v="0"/>
    <x v="14"/>
    <x v="0"/>
  </r>
  <r>
    <x v="380"/>
    <n v="396.57600000000014"/>
    <n v="79.315200000000033"/>
    <x v="2447"/>
    <x v="2443"/>
    <n v="138.60743639040004"/>
    <x v="3"/>
    <x v="1"/>
    <x v="0"/>
    <x v="15"/>
    <x v="0"/>
  </r>
  <r>
    <x v="381"/>
    <n v="76.08"/>
    <n v="0"/>
    <x v="2448"/>
    <x v="2444"/>
    <n v="33.238439039999996"/>
    <x v="3"/>
    <x v="1"/>
    <x v="0"/>
    <x v="16"/>
    <x v="0"/>
  </r>
  <r>
    <x v="382"/>
    <n v="89.16"/>
    <n v="0"/>
    <x v="2449"/>
    <x v="2445"/>
    <n v="38.952934079999991"/>
    <x v="3"/>
    <x v="1"/>
    <x v="0"/>
    <x v="17"/>
    <x v="0"/>
  </r>
  <r>
    <x v="383"/>
    <n v="26"/>
    <n v="0"/>
    <x v="2450"/>
    <x v="2446"/>
    <n v="11.359087999999998"/>
    <x v="3"/>
    <x v="1"/>
    <x v="0"/>
    <x v="18"/>
    <x v="0"/>
  </r>
  <r>
    <x v="384"/>
    <n v="19.271999999999998"/>
    <n v="7.7088000000000001"/>
    <x v="2451"/>
    <x v="2447"/>
    <n v="5.0518233215999979"/>
    <x v="3"/>
    <x v="1"/>
    <x v="0"/>
    <x v="19"/>
    <x v="0"/>
  </r>
  <r>
    <x v="385"/>
    <n v="133.5"/>
    <n v="0"/>
    <x v="877"/>
    <x v="877"/>
    <n v="58.324547999999993"/>
    <x v="3"/>
    <x v="1"/>
    <x v="0"/>
    <x v="20"/>
    <x v="0"/>
  </r>
  <r>
    <x v="386"/>
    <n v="20.159999999999997"/>
    <n v="0"/>
    <x v="2452"/>
    <x v="2448"/>
    <n v="8.8076620799999965"/>
    <x v="3"/>
    <x v="1"/>
    <x v="0"/>
    <x v="21"/>
    <x v="0"/>
  </r>
  <r>
    <x v="387"/>
    <n v="51.779999999999994"/>
    <n v="0"/>
    <x v="2453"/>
    <x v="2449"/>
    <n v="22.62206063999999"/>
    <x v="3"/>
    <x v="1"/>
    <x v="0"/>
    <x v="22"/>
    <x v="0"/>
  </r>
  <r>
    <x v="388"/>
    <n v="540.54"/>
    <n v="0"/>
    <x v="2454"/>
    <x v="2450"/>
    <n v="236.15543951999993"/>
    <x v="3"/>
    <x v="1"/>
    <x v="0"/>
    <x v="23"/>
    <x v="0"/>
  </r>
  <r>
    <x v="389"/>
    <n v="40.35"/>
    <n v="0"/>
    <x v="2455"/>
    <x v="2451"/>
    <n v="17.628430799999997"/>
    <x v="3"/>
    <x v="1"/>
    <x v="0"/>
    <x v="24"/>
    <x v="0"/>
  </r>
  <r>
    <x v="390"/>
    <n v="135.43200000000004"/>
    <n v="13.543200000000006"/>
    <x v="2456"/>
    <x v="2452"/>
    <n v="53.251754054400003"/>
    <x v="3"/>
    <x v="1"/>
    <x v="0"/>
    <x v="25"/>
    <x v="0"/>
  </r>
  <r>
    <x v="391"/>
    <n v="102.357"/>
    <n v="15.353550000000002"/>
    <x v="2457"/>
    <x v="2453"/>
    <n v="38.010763263599991"/>
    <x v="3"/>
    <x v="1"/>
    <x v="0"/>
    <x v="26"/>
    <x v="0"/>
  </r>
  <r>
    <x v="392"/>
    <n v="33.96"/>
    <n v="0"/>
    <x v="2458"/>
    <x v="2454"/>
    <n v="14.836716479999998"/>
    <x v="3"/>
    <x v="1"/>
    <x v="0"/>
    <x v="27"/>
    <x v="0"/>
  </r>
  <r>
    <x v="393"/>
    <n v="87.912000000000006"/>
    <n v="39.560400000000001"/>
    <x v="2459"/>
    <x v="2455"/>
    <n v="21.124233820799997"/>
    <x v="3"/>
    <x v="1"/>
    <x v="0"/>
    <x v="28"/>
    <x v="0"/>
  </r>
  <r>
    <x v="394"/>
    <n v="79.56"/>
    <n v="0"/>
    <x v="2460"/>
    <x v="2456"/>
    <n v="34.758809279999994"/>
    <x v="3"/>
    <x v="1"/>
    <x v="0"/>
    <x v="29"/>
    <x v="0"/>
  </r>
  <r>
    <x v="395"/>
    <n v="117"/>
    <n v="0"/>
    <x v="2461"/>
    <x v="2457"/>
    <n v="51.115895999999992"/>
    <x v="3"/>
    <x v="1"/>
    <x v="0"/>
    <x v="30"/>
    <x v="0"/>
  </r>
  <r>
    <x v="396"/>
    <n v="65.010000000000005"/>
    <n v="29.254500000000004"/>
    <x v="2462"/>
    <x v="2458"/>
    <n v="15.621148883999997"/>
    <x v="3"/>
    <x v="1"/>
    <x v="1"/>
    <x v="0"/>
    <x v="0"/>
  </r>
  <r>
    <x v="397"/>
    <n v="42.357599999999998"/>
    <n v="19.908072000000001"/>
    <x v="2463"/>
    <x v="2459"/>
    <n v="9.8079293888639967"/>
    <x v="3"/>
    <x v="1"/>
    <x v="1"/>
    <x v="1"/>
    <x v="0"/>
  </r>
  <r>
    <x v="398"/>
    <n v="35.892000000000003"/>
    <n v="14.356800000000002"/>
    <x v="2464"/>
    <x v="2460"/>
    <n v="9.4084704576"/>
    <x v="3"/>
    <x v="1"/>
    <x v="1"/>
    <x v="2"/>
    <x v="0"/>
  </r>
  <r>
    <x v="399"/>
    <n v="46.384"/>
    <n v="9.2767999999999997"/>
    <x v="2465"/>
    <x v="2461"/>
    <n v="16.211690393599998"/>
    <x v="3"/>
    <x v="1"/>
    <x v="1"/>
    <x v="3"/>
    <x v="0"/>
  </r>
  <r>
    <x v="400"/>
    <n v="43.19"/>
    <n v="0"/>
    <x v="2466"/>
    <x v="2462"/>
    <n v="18.869192719999994"/>
    <x v="3"/>
    <x v="1"/>
    <x v="1"/>
    <x v="4"/>
    <x v="0"/>
  </r>
  <r>
    <x v="401"/>
    <n v="24.784000000000002"/>
    <n v="4.9568000000000012"/>
    <x v="2467"/>
    <x v="2463"/>
    <n v="8.6622657535999998"/>
    <x v="3"/>
    <x v="1"/>
    <x v="1"/>
    <x v="5"/>
    <x v="0"/>
  </r>
  <r>
    <x v="402"/>
    <n v="40.74"/>
    <n v="0"/>
    <x v="2468"/>
    <x v="2464"/>
    <n v="17.798817119999995"/>
    <x v="3"/>
    <x v="1"/>
    <x v="1"/>
    <x v="6"/>
    <x v="0"/>
  </r>
  <r>
    <x v="403"/>
    <n v="56.88"/>
    <n v="0"/>
    <x v="2469"/>
    <x v="2465"/>
    <n v="24.850189439999998"/>
    <x v="3"/>
    <x v="1"/>
    <x v="1"/>
    <x v="7"/>
    <x v="0"/>
  </r>
  <r>
    <x v="404"/>
    <n v="40.6"/>
    <n v="0"/>
    <x v="2470"/>
    <x v="2466"/>
    <n v="17.737652799999996"/>
    <x v="3"/>
    <x v="1"/>
    <x v="1"/>
    <x v="8"/>
    <x v="0"/>
  </r>
  <r>
    <x v="405"/>
    <n v="44.92799999999999"/>
    <n v="17.971199999999996"/>
    <x v="2471"/>
    <x v="2467"/>
    <n v="11.777102438399995"/>
    <x v="3"/>
    <x v="1"/>
    <x v="1"/>
    <x v="9"/>
    <x v="0"/>
  </r>
  <r>
    <x v="406"/>
    <n v="81.407999999999987"/>
    <n v="32.563199999999995"/>
    <x v="2472"/>
    <x v="2468"/>
    <n v="21.339706982399992"/>
    <x v="3"/>
    <x v="1"/>
    <x v="1"/>
    <x v="10"/>
    <x v="0"/>
  </r>
  <r>
    <x v="407"/>
    <n v="15.12"/>
    <n v="0"/>
    <x v="2473"/>
    <x v="2469"/>
    <n v="6.6057465599999983"/>
    <x v="3"/>
    <x v="1"/>
    <x v="1"/>
    <x v="11"/>
    <x v="0"/>
  </r>
  <r>
    <x v="408"/>
    <n v="97.263999999999996"/>
    <n v="19.4528"/>
    <x v="2474"/>
    <x v="2470"/>
    <n v="33.994779545599997"/>
    <x v="3"/>
    <x v="1"/>
    <x v="1"/>
    <x v="12"/>
    <x v="0"/>
  </r>
  <r>
    <x v="409"/>
    <n v="41.76"/>
    <n v="16.704000000000001"/>
    <x v="2475"/>
    <x v="2471"/>
    <n v="10.946665727999997"/>
    <x v="3"/>
    <x v="1"/>
    <x v="1"/>
    <x v="13"/>
    <x v="0"/>
  </r>
  <r>
    <x v="410"/>
    <n v="64.259999999999991"/>
    <n v="25.703999999999997"/>
    <x v="2476"/>
    <x v="2472"/>
    <n v="16.844653727999997"/>
    <x v="3"/>
    <x v="1"/>
    <x v="1"/>
    <x v="14"/>
    <x v="0"/>
  </r>
  <r>
    <x v="411"/>
    <n v="36.665999999999997"/>
    <n v="10.999799999999999"/>
    <x v="2477"/>
    <x v="2473"/>
    <n v="11.213254785599997"/>
    <x v="3"/>
    <x v="1"/>
    <x v="1"/>
    <x v="15"/>
    <x v="0"/>
  </r>
  <r>
    <x v="412"/>
    <n v="151.03800000000001"/>
    <n v="15.103800000000001"/>
    <x v="2478"/>
    <x v="2474"/>
    <n v="59.388020769599997"/>
    <x v="3"/>
    <x v="1"/>
    <x v="1"/>
    <x v="16"/>
    <x v="0"/>
  </r>
  <r>
    <x v="413"/>
    <n v="100.26"/>
    <n v="0"/>
    <x v="2479"/>
    <x v="2475"/>
    <n v="43.80239087999999"/>
    <x v="3"/>
    <x v="1"/>
    <x v="1"/>
    <x v="17"/>
    <x v="0"/>
  </r>
  <r>
    <x v="414"/>
    <n v="17.549999999999997"/>
    <n v="8.7749999999999986"/>
    <x v="2480"/>
    <x v="2476"/>
    <n v="3.8336921999999984"/>
    <x v="3"/>
    <x v="1"/>
    <x v="1"/>
    <x v="18"/>
    <x v="0"/>
  </r>
  <r>
    <x v="415"/>
    <n v="50.625"/>
    <n v="5.0625"/>
    <x v="2481"/>
    <x v="2477"/>
    <n v="19.905709499999997"/>
    <x v="3"/>
    <x v="1"/>
    <x v="1"/>
    <x v="19"/>
    <x v="0"/>
  </r>
  <r>
    <x v="416"/>
    <n v="81.525000000000006"/>
    <n v="40.762500000000003"/>
    <x v="2482"/>
    <x v="2478"/>
    <n v="17.808647099999998"/>
    <x v="3"/>
    <x v="1"/>
    <x v="1"/>
    <x v="20"/>
    <x v="0"/>
  </r>
  <r>
    <x v="417"/>
    <n v="28.200000000000003"/>
    <n v="14.100000000000001"/>
    <x v="2483"/>
    <x v="2479"/>
    <n v="6.1601207999999996"/>
    <x v="3"/>
    <x v="1"/>
    <x v="1"/>
    <x v="21"/>
    <x v="0"/>
  </r>
  <r>
    <x v="418"/>
    <n v="57.419999999999987"/>
    <n v="0"/>
    <x v="2484"/>
    <x v="2480"/>
    <n v="25.086108959999986"/>
    <x v="3"/>
    <x v="1"/>
    <x v="1"/>
    <x v="22"/>
    <x v="0"/>
  </r>
  <r>
    <x v="419"/>
    <n v="26.819999999999993"/>
    <n v="0"/>
    <x v="2485"/>
    <x v="2481"/>
    <n v="11.717336159999995"/>
    <x v="3"/>
    <x v="1"/>
    <x v="1"/>
    <x v="23"/>
    <x v="0"/>
  </r>
  <r>
    <x v="420"/>
    <n v="43.901999999999994"/>
    <n v="4.3901999999999992"/>
    <x v="2486"/>
    <x v="2482"/>
    <n v="17.262231278399991"/>
    <x v="3"/>
    <x v="1"/>
    <x v="1"/>
    <x v="24"/>
    <x v="0"/>
  </r>
  <r>
    <x v="421"/>
    <n v="76.139999999999986"/>
    <n v="0"/>
    <x v="2487"/>
    <x v="2483"/>
    <n v="33.264652319999989"/>
    <x v="3"/>
    <x v="1"/>
    <x v="1"/>
    <x v="25"/>
    <x v="0"/>
  </r>
  <r>
    <x v="422"/>
    <n v="46.603199999999994"/>
    <n v="12.582863999999999"/>
    <x v="2488"/>
    <x v="2484"/>
    <n v="14.863076554367995"/>
    <x v="3"/>
    <x v="1"/>
    <x v="1"/>
    <x v="26"/>
    <x v="0"/>
  </r>
  <r>
    <x v="423"/>
    <n v="44.2179"/>
    <n v="20.782413000000002"/>
    <x v="2489"/>
    <x v="2485"/>
    <n v="10.238683044455996"/>
    <x v="3"/>
    <x v="1"/>
    <x v="1"/>
    <x v="27"/>
    <x v="0"/>
  </r>
  <r>
    <x v="424"/>
    <n v="81.948599999999999"/>
    <n v="38.515841999999999"/>
    <x v="2490"/>
    <x v="2486"/>
    <n v="18.975250777103994"/>
    <x v="3"/>
    <x v="1"/>
    <x v="1"/>
    <x v="28"/>
    <x v="0"/>
  </r>
  <r>
    <x v="425"/>
    <n v="62.064600000000006"/>
    <n v="16.757442000000001"/>
    <x v="2491"/>
    <x v="2487"/>
    <n v="19.794153644303996"/>
    <x v="3"/>
    <x v="1"/>
    <x v="2"/>
    <x v="0"/>
    <x v="0"/>
  </r>
  <r>
    <x v="426"/>
    <n v="144.27000000000001"/>
    <n v="0"/>
    <x v="2492"/>
    <x v="2488"/>
    <n v="63.029831759999986"/>
    <x v="3"/>
    <x v="1"/>
    <x v="2"/>
    <x v="1"/>
    <x v="0"/>
  </r>
  <r>
    <x v="427"/>
    <n v="285.11999999999995"/>
    <n v="114.04799999999999"/>
    <x v="2493"/>
    <x v="2489"/>
    <n v="74.739303935999956"/>
    <x v="3"/>
    <x v="1"/>
    <x v="2"/>
    <x v="2"/>
    <x v="0"/>
  </r>
  <r>
    <x v="428"/>
    <n v="69.47999999999999"/>
    <n v="27.791999999999998"/>
    <x v="2494"/>
    <x v="2490"/>
    <n v="18.21298694399999"/>
    <x v="3"/>
    <x v="1"/>
    <x v="2"/>
    <x v="3"/>
    <x v="0"/>
  </r>
  <r>
    <x v="429"/>
    <n v="70.08"/>
    <n v="0"/>
    <x v="2495"/>
    <x v="2491"/>
    <n v="30.617111039999994"/>
    <x v="3"/>
    <x v="1"/>
    <x v="2"/>
    <x v="4"/>
    <x v="0"/>
  </r>
  <r>
    <x v="430"/>
    <n v="82.800000000000011"/>
    <n v="0"/>
    <x v="2496"/>
    <x v="2492"/>
    <n v="36.174326399999998"/>
    <x v="3"/>
    <x v="1"/>
    <x v="2"/>
    <x v="5"/>
    <x v="0"/>
  </r>
  <r>
    <x v="431"/>
    <n v="36.96"/>
    <n v="0"/>
    <x v="1938"/>
    <x v="1936"/>
    <n v="16.147380479999999"/>
    <x v="3"/>
    <x v="1"/>
    <x v="2"/>
    <x v="6"/>
    <x v="0"/>
  </r>
  <r>
    <x v="432"/>
    <n v="56.34"/>
    <n v="0"/>
    <x v="2497"/>
    <x v="2493"/>
    <n v="24.614269919999998"/>
    <x v="3"/>
    <x v="1"/>
    <x v="2"/>
    <x v="7"/>
    <x v="0"/>
  </r>
  <r>
    <x v="433"/>
    <n v="46.769999999999996"/>
    <n v="0"/>
    <x v="2498"/>
    <x v="2494"/>
    <n v="20.433251759999994"/>
    <x v="3"/>
    <x v="1"/>
    <x v="2"/>
    <x v="8"/>
    <x v="0"/>
  </r>
  <r>
    <x v="434"/>
    <n v="55.907999999999994"/>
    <n v="33.544799999999995"/>
    <x v="2499"/>
    <x v="2495"/>
    <n v="9.7702137215999976"/>
    <x v="3"/>
    <x v="1"/>
    <x v="2"/>
    <x v="9"/>
    <x v="0"/>
  </r>
  <r>
    <x v="435"/>
    <n v="48.45"/>
    <n v="0"/>
    <x v="2500"/>
    <x v="2496"/>
    <n v="21.167223599999996"/>
    <x v="3"/>
    <x v="1"/>
    <x v="2"/>
    <x v="10"/>
    <x v="0"/>
  </r>
  <r>
    <x v="436"/>
    <n v="53.04"/>
    <n v="0"/>
    <x v="2501"/>
    <x v="2497"/>
    <n v="23.172539519999994"/>
    <x v="3"/>
    <x v="1"/>
    <x v="2"/>
    <x v="11"/>
    <x v="0"/>
  </r>
  <r>
    <x v="437"/>
    <n v="18.869999999999997"/>
    <n v="0"/>
    <x v="2502"/>
    <x v="2498"/>
    <n v="8.2440765599999963"/>
    <x v="3"/>
    <x v="1"/>
    <x v="2"/>
    <x v="12"/>
    <x v="0"/>
  </r>
  <r>
    <x v="438"/>
    <n v="51.359999999999992"/>
    <n v="30.815999999999995"/>
    <x v="2503"/>
    <x v="2499"/>
    <n v="8.9754270719999969"/>
    <x v="3"/>
    <x v="1"/>
    <x v="2"/>
    <x v="13"/>
    <x v="0"/>
  </r>
  <r>
    <x v="439"/>
    <n v="48.179999999999993"/>
    <n v="0"/>
    <x v="2504"/>
    <x v="2500"/>
    <n v="21.049263839999995"/>
    <x v="3"/>
    <x v="1"/>
    <x v="2"/>
    <x v="14"/>
    <x v="0"/>
  </r>
  <r>
    <x v="440"/>
    <n v="41.64"/>
    <n v="0"/>
    <x v="2505"/>
    <x v="2501"/>
    <n v="18.192016319999993"/>
    <x v="3"/>
    <x v="1"/>
    <x v="2"/>
    <x v="15"/>
    <x v="0"/>
  </r>
  <r>
    <x v="441"/>
    <n v="88.128"/>
    <n v="8.8128000000000011"/>
    <x v="2506"/>
    <x v="2502"/>
    <n v="34.651859097599996"/>
    <x v="3"/>
    <x v="1"/>
    <x v="2"/>
    <x v="16"/>
    <x v="0"/>
  </r>
  <r>
    <x v="442"/>
    <n v="36.72"/>
    <n v="0"/>
    <x v="2507"/>
    <x v="2503"/>
    <n v="16.042527359999998"/>
    <x v="3"/>
    <x v="1"/>
    <x v="2"/>
    <x v="17"/>
    <x v="0"/>
  </r>
  <r>
    <x v="443"/>
    <n v="16.5"/>
    <n v="0"/>
    <x v="2508"/>
    <x v="2504"/>
    <n v="7.2086519999999981"/>
    <x v="3"/>
    <x v="1"/>
    <x v="2"/>
    <x v="18"/>
    <x v="0"/>
  </r>
  <r>
    <x v="444"/>
    <n v="101.62799999999999"/>
    <n v="40.651199999999996"/>
    <x v="2509"/>
    <x v="2505"/>
    <n v="26.640032198399989"/>
    <x v="3"/>
    <x v="1"/>
    <x v="2"/>
    <x v="19"/>
    <x v="0"/>
  </r>
  <r>
    <x v="445"/>
    <n v="59.160000000000011"/>
    <n v="0"/>
    <x v="1982"/>
    <x v="1980"/>
    <n v="25.846294080000003"/>
    <x v="3"/>
    <x v="1"/>
    <x v="2"/>
    <x v="20"/>
    <x v="0"/>
  </r>
  <r>
    <x v="446"/>
    <n v="29.580000000000005"/>
    <n v="14.790000000000003"/>
    <x v="2510"/>
    <x v="2506"/>
    <n v="6.4615735200000008"/>
    <x v="3"/>
    <x v="1"/>
    <x v="2"/>
    <x v="21"/>
    <x v="0"/>
  </r>
  <r>
    <x v="447"/>
    <n v="51.029999999999994"/>
    <n v="0"/>
    <x v="2511"/>
    <x v="2507"/>
    <n v="22.294394639999993"/>
    <x v="3"/>
    <x v="1"/>
    <x v="2"/>
    <x v="22"/>
    <x v="0"/>
  </r>
  <r>
    <x v="448"/>
    <n v="43.800000000000004"/>
    <n v="0"/>
    <x v="2512"/>
    <x v="2508"/>
    <n v="19.135694399999998"/>
    <x v="3"/>
    <x v="1"/>
    <x v="2"/>
    <x v="23"/>
    <x v="0"/>
  </r>
  <r>
    <x v="449"/>
    <n v="41.689799999999998"/>
    <n v="19.594206"/>
    <x v="2513"/>
    <x v="2509"/>
    <n v="9.6532998714719973"/>
    <x v="3"/>
    <x v="1"/>
    <x v="2"/>
    <x v="24"/>
    <x v="0"/>
  </r>
  <r>
    <x v="450"/>
    <n v="89.97"/>
    <n v="0"/>
    <x v="2514"/>
    <x v="2510"/>
    <n v="39.306813359999985"/>
    <x v="3"/>
    <x v="1"/>
    <x v="2"/>
    <x v="25"/>
    <x v="0"/>
  </r>
  <r>
    <x v="451"/>
    <n v="39.68"/>
    <n v="0"/>
    <x v="2515"/>
    <x v="2511"/>
    <n v="17.335715839999999"/>
    <x v="3"/>
    <x v="1"/>
    <x v="2"/>
    <x v="26"/>
    <x v="0"/>
  </r>
  <r>
    <x v="452"/>
    <n v="108.41999999999999"/>
    <n v="0"/>
    <x v="2516"/>
    <x v="2512"/>
    <n v="47.367396959999986"/>
    <x v="3"/>
    <x v="1"/>
    <x v="2"/>
    <x v="27"/>
    <x v="0"/>
  </r>
  <r>
    <x v="453"/>
    <n v="65.820000000000007"/>
    <n v="0"/>
    <x v="2517"/>
    <x v="2513"/>
    <n v="28.755968159999998"/>
    <x v="3"/>
    <x v="1"/>
    <x v="2"/>
    <x v="28"/>
    <x v="0"/>
  </r>
  <r>
    <x v="454"/>
    <n v="73.05"/>
    <n v="0"/>
    <x v="2319"/>
    <x v="2316"/>
    <n v="31.914668399999989"/>
    <x v="3"/>
    <x v="1"/>
    <x v="2"/>
    <x v="29"/>
    <x v="0"/>
  </r>
  <r>
    <x v="455"/>
    <n v="22.68"/>
    <n v="0"/>
    <x v="2518"/>
    <x v="2514"/>
    <n v="9.9086198399999983"/>
    <x v="3"/>
    <x v="1"/>
    <x v="2"/>
    <x v="30"/>
    <x v="0"/>
  </r>
  <r>
    <x v="456"/>
    <n v="42.300000000000004"/>
    <n v="0"/>
    <x v="2519"/>
    <x v="2515"/>
    <n v="18.480362400000001"/>
    <x v="3"/>
    <x v="1"/>
    <x v="3"/>
    <x v="0"/>
    <x v="1"/>
  </r>
  <r>
    <x v="457"/>
    <n v="111.96000000000001"/>
    <n v="0"/>
    <x v="2520"/>
    <x v="2516"/>
    <n v="48.913980479999992"/>
    <x v="3"/>
    <x v="1"/>
    <x v="3"/>
    <x v="1"/>
    <x v="1"/>
  </r>
  <r>
    <x v="458"/>
    <n v="25.308"/>
    <n v="10.123200000000001"/>
    <x v="2521"/>
    <x v="2517"/>
    <n v="6.6340569023999985"/>
    <x v="3"/>
    <x v="1"/>
    <x v="3"/>
    <x v="2"/>
    <x v="1"/>
  </r>
  <r>
    <x v="459"/>
    <n v="24.720000000000002"/>
    <n v="0"/>
    <x v="2522"/>
    <x v="2518"/>
    <n v="10.799871359999999"/>
    <x v="3"/>
    <x v="1"/>
    <x v="3"/>
    <x v="3"/>
    <x v="1"/>
  </r>
  <r>
    <x v="460"/>
    <n v="48.6"/>
    <n v="0"/>
    <x v="2523"/>
    <x v="2519"/>
    <n v="21.232756799999997"/>
    <x v="3"/>
    <x v="1"/>
    <x v="3"/>
    <x v="4"/>
    <x v="1"/>
  </r>
  <r>
    <x v="461"/>
    <n v="31.968000000000007"/>
    <n v="12.787200000000004"/>
    <x v="2524"/>
    <x v="2520"/>
    <n v="8.3798613504000006"/>
    <x v="3"/>
    <x v="1"/>
    <x v="3"/>
    <x v="5"/>
    <x v="1"/>
  </r>
  <r>
    <x v="462"/>
    <n v="23.699999999999996"/>
    <n v="0"/>
    <x v="2525"/>
    <x v="2521"/>
    <n v="10.354245599999995"/>
    <x v="3"/>
    <x v="1"/>
    <x v="3"/>
    <x v="6"/>
    <x v="1"/>
  </r>
  <r>
    <x v="463"/>
    <n v="34.320000000000007"/>
    <n v="0"/>
    <x v="2526"/>
    <x v="2522"/>
    <n v="14.993996160000002"/>
    <x v="3"/>
    <x v="1"/>
    <x v="3"/>
    <x v="7"/>
    <x v="1"/>
  </r>
  <r>
    <x v="464"/>
    <n v="41.088000000000008"/>
    <n v="8.2176000000000027"/>
    <x v="2527"/>
    <x v="2523"/>
    <n v="14.360683315199998"/>
    <x v="3"/>
    <x v="1"/>
    <x v="3"/>
    <x v="8"/>
    <x v="1"/>
  </r>
  <r>
    <x v="465"/>
    <n v="140.24000000000004"/>
    <n v="0"/>
    <x v="2528"/>
    <x v="2524"/>
    <n v="61.269173119999998"/>
    <x v="3"/>
    <x v="1"/>
    <x v="3"/>
    <x v="9"/>
    <x v="1"/>
  </r>
  <r>
    <x v="466"/>
    <n v="38.663999999999994"/>
    <n v="3.8663999999999996"/>
    <x v="2529"/>
    <x v="2525"/>
    <n v="15.202653868799995"/>
    <x v="3"/>
    <x v="1"/>
    <x v="3"/>
    <x v="10"/>
    <x v="1"/>
  </r>
  <r>
    <x v="467"/>
    <n v="61.110000000000007"/>
    <n v="18.333000000000002"/>
    <x v="2530"/>
    <x v="2526"/>
    <n v="18.688757975999994"/>
    <x v="3"/>
    <x v="1"/>
    <x v="3"/>
    <x v="11"/>
    <x v="1"/>
  </r>
  <r>
    <x v="468"/>
    <n v="97.199999999999989"/>
    <n v="0"/>
    <x v="2531"/>
    <x v="2527"/>
    <n v="42.465513599999987"/>
    <x v="3"/>
    <x v="1"/>
    <x v="3"/>
    <x v="12"/>
    <x v="1"/>
  </r>
  <r>
    <x v="469"/>
    <n v="28.799999999999997"/>
    <n v="14.399999999999999"/>
    <x v="2532"/>
    <x v="2528"/>
    <n v="6.2911871999999986"/>
    <x v="3"/>
    <x v="1"/>
    <x v="3"/>
    <x v="13"/>
    <x v="1"/>
  </r>
  <r>
    <x v="470"/>
    <n v="94.05"/>
    <n v="0"/>
    <x v="2533"/>
    <x v="2529"/>
    <n v="41.089316399999987"/>
    <x v="3"/>
    <x v="1"/>
    <x v="3"/>
    <x v="14"/>
    <x v="1"/>
  </r>
  <r>
    <x v="471"/>
    <n v="72.45"/>
    <n v="36.225000000000001"/>
    <x v="2534"/>
    <x v="2530"/>
    <n v="15.826267799999998"/>
    <x v="3"/>
    <x v="1"/>
    <x v="3"/>
    <x v="15"/>
    <x v="1"/>
  </r>
  <r>
    <x v="472"/>
    <n v="141.42600000000002"/>
    <n v="14.142600000000002"/>
    <x v="2535"/>
    <x v="2531"/>
    <n v="55.608590059199997"/>
    <x v="3"/>
    <x v="1"/>
    <x v="3"/>
    <x v="16"/>
    <x v="1"/>
  </r>
  <r>
    <x v="473"/>
    <n v="15.599999999999998"/>
    <n v="0"/>
    <x v="2536"/>
    <x v="2532"/>
    <n v="6.8154527999999974"/>
    <x v="3"/>
    <x v="1"/>
    <x v="3"/>
    <x v="17"/>
    <x v="1"/>
  </r>
  <r>
    <x v="474"/>
    <n v="74.790000000000006"/>
    <n v="0"/>
    <x v="2537"/>
    <x v="2533"/>
    <n v="32.674853519999992"/>
    <x v="3"/>
    <x v="1"/>
    <x v="3"/>
    <x v="18"/>
    <x v="1"/>
  </r>
  <r>
    <x v="475"/>
    <n v="33.96"/>
    <n v="0"/>
    <x v="2458"/>
    <x v="2454"/>
    <n v="14.836716479999998"/>
    <x v="3"/>
    <x v="1"/>
    <x v="3"/>
    <x v="19"/>
    <x v="1"/>
  </r>
  <r>
    <x v="476"/>
    <n v="40.823999999999998"/>
    <n v="4.0823999999999998"/>
    <x v="2538"/>
    <x v="2534"/>
    <n v="16.051964140799996"/>
    <x v="3"/>
    <x v="1"/>
    <x v="3"/>
    <x v="20"/>
    <x v="1"/>
  </r>
  <r>
    <x v="477"/>
    <n v="65.16"/>
    <n v="0"/>
    <x v="2539"/>
    <x v="2535"/>
    <n v="28.467622079999991"/>
    <x v="3"/>
    <x v="1"/>
    <x v="3"/>
    <x v="21"/>
    <x v="1"/>
  </r>
  <r>
    <x v="478"/>
    <n v="18.588000000000005"/>
    <n v="13.011600000000003"/>
    <x v="2540"/>
    <x v="2536"/>
    <n v="2.4362622432000003"/>
    <x v="3"/>
    <x v="1"/>
    <x v="3"/>
    <x v="22"/>
    <x v="1"/>
  </r>
  <r>
    <x v="479"/>
    <n v="92.94"/>
    <n v="0"/>
    <x v="2541"/>
    <x v="2537"/>
    <n v="40.604370719999991"/>
    <x v="3"/>
    <x v="1"/>
    <x v="3"/>
    <x v="23"/>
    <x v="1"/>
  </r>
  <r>
    <x v="480"/>
    <n v="56.567999999999998"/>
    <n v="33.940799999999996"/>
    <x v="2542"/>
    <x v="2538"/>
    <n v="9.8855521535999991"/>
    <x v="3"/>
    <x v="1"/>
    <x v="3"/>
    <x v="24"/>
    <x v="1"/>
  </r>
  <r>
    <x v="481"/>
    <n v="99.2"/>
    <n v="0"/>
    <x v="2543"/>
    <x v="2539"/>
    <n v="43.339289599999994"/>
    <x v="3"/>
    <x v="1"/>
    <x v="3"/>
    <x v="25"/>
    <x v="1"/>
  </r>
  <r>
    <x v="482"/>
    <n v="18.239999999999995"/>
    <n v="14.591999999999997"/>
    <x v="2544"/>
    <x v="2540"/>
    <n v="1.5937674239999988"/>
    <x v="3"/>
    <x v="1"/>
    <x v="3"/>
    <x v="26"/>
    <x v="1"/>
  </r>
  <r>
    <x v="483"/>
    <n v="34.650000000000006"/>
    <n v="0"/>
    <x v="2545"/>
    <x v="2541"/>
    <n v="15.138169199999998"/>
    <x v="3"/>
    <x v="1"/>
    <x v="3"/>
    <x v="27"/>
    <x v="1"/>
  </r>
  <r>
    <x v="484"/>
    <n v="138.57"/>
    <n v="0"/>
    <x v="2546"/>
    <x v="2542"/>
    <n v="60.539570159999982"/>
    <x v="3"/>
    <x v="1"/>
    <x v="3"/>
    <x v="28"/>
    <x v="1"/>
  </r>
  <r>
    <x v="485"/>
    <n v="55.92"/>
    <n v="0"/>
    <x v="2241"/>
    <x v="2238"/>
    <n v="24.430776959999996"/>
    <x v="3"/>
    <x v="1"/>
    <x v="3"/>
    <x v="29"/>
    <x v="1"/>
  </r>
  <r>
    <x v="486"/>
    <n v="43.92"/>
    <n v="0"/>
    <x v="2547"/>
    <x v="2543"/>
    <n v="19.188120959999996"/>
    <x v="3"/>
    <x v="1"/>
    <x v="4"/>
    <x v="0"/>
    <x v="1"/>
  </r>
  <r>
    <x v="487"/>
    <n v="98.85"/>
    <n v="0"/>
    <x v="1000"/>
    <x v="1000"/>
    <n v="43.186378799999986"/>
    <x v="3"/>
    <x v="1"/>
    <x v="4"/>
    <x v="1"/>
    <x v="1"/>
  </r>
  <r>
    <x v="488"/>
    <n v="48.707999999999998"/>
    <n v="34.095599999999997"/>
    <x v="2548"/>
    <x v="2544"/>
    <n v="6.3839822111999993"/>
    <x v="3"/>
    <x v="1"/>
    <x v="4"/>
    <x v="2"/>
    <x v="1"/>
  </r>
  <r>
    <x v="489"/>
    <n v="20.496000000000002"/>
    <n v="4.0992000000000006"/>
    <x v="2549"/>
    <x v="2545"/>
    <n v="7.1635651583999991"/>
    <x v="3"/>
    <x v="1"/>
    <x v="4"/>
    <x v="3"/>
    <x v="1"/>
  </r>
  <r>
    <x v="490"/>
    <n v="44"/>
    <n v="0"/>
    <x v="2550"/>
    <x v="2546"/>
    <n v="19.223071999999998"/>
    <x v="3"/>
    <x v="1"/>
    <x v="4"/>
    <x v="4"/>
    <x v="1"/>
  </r>
  <r>
    <x v="491"/>
    <n v="48.911999999999999"/>
    <n v="9.7824000000000009"/>
    <x v="2551"/>
    <x v="2547"/>
    <n v="17.095252684799995"/>
    <x v="3"/>
    <x v="1"/>
    <x v="4"/>
    <x v="5"/>
    <x v="1"/>
  </r>
  <r>
    <x v="492"/>
    <n v="26.360000000000003"/>
    <n v="0"/>
    <x v="2552"/>
    <x v="2548"/>
    <n v="11.51636768"/>
    <x v="3"/>
    <x v="1"/>
    <x v="4"/>
    <x v="6"/>
    <x v="1"/>
  </r>
  <r>
    <x v="493"/>
    <n v="50.783999999999999"/>
    <n v="30.470399999999998"/>
    <x v="2553"/>
    <x v="2549"/>
    <n v="8.8747680767999988"/>
    <x v="3"/>
    <x v="1"/>
    <x v="4"/>
    <x v="7"/>
    <x v="1"/>
  </r>
  <r>
    <x v="494"/>
    <n v="79.900000000000006"/>
    <n v="0"/>
    <x v="2554"/>
    <x v="2550"/>
    <n v="34.907351199999994"/>
    <x v="3"/>
    <x v="1"/>
    <x v="4"/>
    <x v="8"/>
    <x v="1"/>
  </r>
  <r>
    <x v="495"/>
    <n v="55.92"/>
    <n v="0"/>
    <x v="2241"/>
    <x v="2238"/>
    <n v="24.430776959999996"/>
    <x v="3"/>
    <x v="1"/>
    <x v="4"/>
    <x v="9"/>
    <x v="1"/>
  </r>
  <r>
    <x v="496"/>
    <n v="52.2"/>
    <n v="0"/>
    <x v="2555"/>
    <x v="2551"/>
    <n v="22.805553599999996"/>
    <x v="3"/>
    <x v="1"/>
    <x v="4"/>
    <x v="10"/>
    <x v="1"/>
  </r>
  <r>
    <x v="497"/>
    <n v="44.819999999999993"/>
    <n v="0"/>
    <x v="2556"/>
    <x v="2552"/>
    <n v="19.581320159999994"/>
    <x v="3"/>
    <x v="1"/>
    <x v="4"/>
    <x v="11"/>
    <x v="1"/>
  </r>
  <r>
    <x v="498"/>
    <n v="63"/>
    <n v="0"/>
    <x v="2178"/>
    <x v="2175"/>
    <n v="27.523943999999993"/>
    <x v="3"/>
    <x v="1"/>
    <x v="4"/>
    <x v="12"/>
    <x v="1"/>
  </r>
  <r>
    <x v="499"/>
    <n v="113.58"/>
    <n v="0"/>
    <x v="2557"/>
    <x v="2553"/>
    <n v="49.621739039999987"/>
    <x v="3"/>
    <x v="1"/>
    <x v="4"/>
    <x v="13"/>
    <x v="1"/>
  </r>
  <r>
    <x v="500"/>
    <n v="46.17"/>
    <n v="0"/>
    <x v="2558"/>
    <x v="2554"/>
    <n v="20.171118959999998"/>
    <x v="3"/>
    <x v="1"/>
    <x v="4"/>
    <x v="14"/>
    <x v="1"/>
  </r>
  <r>
    <x v="501"/>
    <n v="40.259999999999991"/>
    <n v="0"/>
    <x v="2559"/>
    <x v="2555"/>
    <n v="17.589110879999993"/>
    <x v="3"/>
    <x v="1"/>
    <x v="4"/>
    <x v="15"/>
    <x v="1"/>
  </r>
  <r>
    <x v="502"/>
    <n v="35.519999999999996"/>
    <n v="0"/>
    <x v="2560"/>
    <x v="2556"/>
    <n v="15.518261759999994"/>
    <x v="3"/>
    <x v="1"/>
    <x v="4"/>
    <x v="16"/>
    <x v="1"/>
  </r>
  <r>
    <x v="503"/>
    <n v="55.322999999999993"/>
    <n v="5.5322999999999993"/>
    <x v="2561"/>
    <x v="2557"/>
    <n v="21.75295934159999"/>
    <x v="3"/>
    <x v="1"/>
    <x v="4"/>
    <x v="17"/>
    <x v="1"/>
  </r>
  <r>
    <x v="504"/>
    <n v="30.36"/>
    <n v="13.662000000000001"/>
    <x v="2562"/>
    <x v="2558"/>
    <n v="7.2951558239999992"/>
    <x v="3"/>
    <x v="1"/>
    <x v="4"/>
    <x v="18"/>
    <x v="1"/>
  </r>
  <r>
    <x v="505"/>
    <n v="113.4"/>
    <n v="0"/>
    <x v="2563"/>
    <x v="2559"/>
    <n v="49.543099199999986"/>
    <x v="3"/>
    <x v="1"/>
    <x v="4"/>
    <x v="19"/>
    <x v="1"/>
  </r>
  <r>
    <x v="506"/>
    <n v="64.5"/>
    <n v="0"/>
    <x v="2564"/>
    <x v="2560"/>
    <n v="28.179275999999994"/>
    <x v="3"/>
    <x v="1"/>
    <x v="4"/>
    <x v="20"/>
    <x v="1"/>
  </r>
  <r>
    <x v="507"/>
    <n v="47.434499999999993"/>
    <n v="8.0638649999999998"/>
    <x v="2565"/>
    <x v="2561"/>
    <n v="17.200557983879992"/>
    <x v="3"/>
    <x v="1"/>
    <x v="4"/>
    <x v="21"/>
    <x v="1"/>
  </r>
  <r>
    <x v="508"/>
    <n v="85.932000000000002"/>
    <n v="34.372800000000005"/>
    <x v="2566"/>
    <x v="2562"/>
    <n v="22.525595769599995"/>
    <x v="3"/>
    <x v="1"/>
    <x v="4"/>
    <x v="22"/>
    <x v="1"/>
  </r>
  <r>
    <x v="509"/>
    <n v="25.344000000000001"/>
    <n v="5.0688000000000004"/>
    <x v="2567"/>
    <x v="2563"/>
    <n v="8.8579915775999982"/>
    <x v="3"/>
    <x v="1"/>
    <x v="4"/>
    <x v="23"/>
    <x v="1"/>
  </r>
  <r>
    <x v="510"/>
    <n v="29.24"/>
    <n v="5.8479999999999999"/>
    <x v="2568"/>
    <x v="2564"/>
    <n v="10.219684095999998"/>
    <x v="3"/>
    <x v="1"/>
    <x v="4"/>
    <x v="24"/>
    <x v="1"/>
  </r>
  <r>
    <x v="511"/>
    <n v="85.98"/>
    <n v="0"/>
    <x v="2569"/>
    <x v="2565"/>
    <n v="37.563630239999995"/>
    <x v="3"/>
    <x v="1"/>
    <x v="4"/>
    <x v="25"/>
    <x v="1"/>
  </r>
  <r>
    <x v="512"/>
    <n v="47.64"/>
    <n v="0"/>
    <x v="2138"/>
    <x v="2136"/>
    <n v="20.813344319999995"/>
    <x v="3"/>
    <x v="1"/>
    <x v="4"/>
    <x v="26"/>
    <x v="1"/>
  </r>
  <r>
    <x v="513"/>
    <n v="72.672000000000011"/>
    <n v="43.603200000000008"/>
    <x v="2570"/>
    <x v="2566"/>
    <n v="12.6998098944"/>
    <x v="3"/>
    <x v="1"/>
    <x v="4"/>
    <x v="27"/>
    <x v="1"/>
  </r>
  <r>
    <x v="514"/>
    <n v="52.58700000000001"/>
    <n v="36.810900000000004"/>
    <x v="2571"/>
    <x v="2567"/>
    <n v="6.8923887768000007"/>
    <x v="3"/>
    <x v="1"/>
    <x v="4"/>
    <x v="28"/>
    <x v="1"/>
  </r>
  <r>
    <x v="515"/>
    <n v="104.1"/>
    <n v="0"/>
    <x v="2572"/>
    <x v="2568"/>
    <n v="45.48004079999999"/>
    <x v="3"/>
    <x v="1"/>
    <x v="4"/>
    <x v="29"/>
    <x v="1"/>
  </r>
  <r>
    <x v="516"/>
    <n v="92.352000000000004"/>
    <n v="18.470400000000001"/>
    <x v="2573"/>
    <x v="2569"/>
    <n v="32.277984460799999"/>
    <x v="3"/>
    <x v="1"/>
    <x v="4"/>
    <x v="30"/>
    <x v="1"/>
  </r>
  <r>
    <x v="517"/>
    <n v="27.32"/>
    <n v="0"/>
    <x v="2574"/>
    <x v="2570"/>
    <n v="11.935780159999998"/>
    <x v="3"/>
    <x v="1"/>
    <x v="5"/>
    <x v="0"/>
    <x v="1"/>
  </r>
  <r>
    <x v="518"/>
    <n v="30.899999999999995"/>
    <n v="0"/>
    <x v="2575"/>
    <x v="2571"/>
    <n v="13.499839199999995"/>
    <x v="3"/>
    <x v="1"/>
    <x v="5"/>
    <x v="1"/>
    <x v="1"/>
  </r>
  <r>
    <x v="519"/>
    <n v="47.400000000000006"/>
    <n v="0"/>
    <x v="2576"/>
    <x v="2572"/>
    <n v="20.708491199999997"/>
    <x v="3"/>
    <x v="1"/>
    <x v="5"/>
    <x v="2"/>
    <x v="1"/>
  </r>
  <r>
    <x v="520"/>
    <n v="30.32"/>
    <n v="0"/>
    <x v="2577"/>
    <x v="2573"/>
    <n v="13.246444159999998"/>
    <x v="3"/>
    <x v="1"/>
    <x v="5"/>
    <x v="3"/>
    <x v="1"/>
  </r>
  <r>
    <x v="521"/>
    <n v="72"/>
    <n v="36"/>
    <x v="2578"/>
    <x v="2574"/>
    <n v="15.727967999999995"/>
    <x v="3"/>
    <x v="1"/>
    <x v="5"/>
    <x v="4"/>
    <x v="1"/>
  </r>
  <r>
    <x v="522"/>
    <n v="48.33"/>
    <n v="0"/>
    <x v="2579"/>
    <x v="2575"/>
    <n v="21.114797039999996"/>
    <x v="3"/>
    <x v="1"/>
    <x v="5"/>
    <x v="5"/>
    <x v="1"/>
  </r>
  <r>
    <x v="523"/>
    <n v="39.54"/>
    <n v="0"/>
    <x v="2580"/>
    <x v="2576"/>
    <n v="17.274551519999996"/>
    <x v="3"/>
    <x v="1"/>
    <x v="5"/>
    <x v="6"/>
    <x v="1"/>
  </r>
  <r>
    <x v="524"/>
    <n v="157.97999999999999"/>
    <n v="78.989999999999995"/>
    <x v="2581"/>
    <x v="2577"/>
    <n v="34.509783119999987"/>
    <x v="3"/>
    <x v="1"/>
    <x v="5"/>
    <x v="7"/>
    <x v="1"/>
  </r>
  <r>
    <x v="525"/>
    <n v="50.400000000000006"/>
    <n v="0"/>
    <x v="2582"/>
    <x v="2578"/>
    <n v="22.019155199999997"/>
    <x v="3"/>
    <x v="1"/>
    <x v="5"/>
    <x v="8"/>
    <x v="1"/>
  </r>
  <r>
    <x v="526"/>
    <n v="39.375"/>
    <n v="19.6875"/>
    <x v="2583"/>
    <x v="2579"/>
    <n v="8.6012324999999983"/>
    <x v="3"/>
    <x v="1"/>
    <x v="5"/>
    <x v="9"/>
    <x v="1"/>
  </r>
  <r>
    <x v="527"/>
    <n v="53.838000000000008"/>
    <n v="5.3838000000000008"/>
    <x v="2584"/>
    <x v="2580"/>
    <n v="21.169058529599997"/>
    <x v="3"/>
    <x v="1"/>
    <x v="5"/>
    <x v="10"/>
    <x v="1"/>
  </r>
  <r>
    <x v="528"/>
    <n v="53.46"/>
    <n v="5.3460000000000001"/>
    <x v="2585"/>
    <x v="2581"/>
    <n v="21.020429231999998"/>
    <x v="3"/>
    <x v="1"/>
    <x v="5"/>
    <x v="11"/>
    <x v="1"/>
  </r>
  <r>
    <x v="529"/>
    <n v="27.42"/>
    <n v="0"/>
    <x v="2586"/>
    <x v="2582"/>
    <n v="11.979468959999998"/>
    <x v="3"/>
    <x v="1"/>
    <x v="5"/>
    <x v="12"/>
    <x v="1"/>
  </r>
  <r>
    <x v="530"/>
    <n v="22.200000000000003"/>
    <n v="0"/>
    <x v="2587"/>
    <x v="2583"/>
    <n v="9.6989135999999991"/>
    <x v="3"/>
    <x v="1"/>
    <x v="5"/>
    <x v="13"/>
    <x v="1"/>
  </r>
  <r>
    <x v="531"/>
    <n v="46.019999999999996"/>
    <n v="0"/>
    <x v="2588"/>
    <x v="2584"/>
    <n v="20.105585759999993"/>
    <x v="3"/>
    <x v="1"/>
    <x v="5"/>
    <x v="14"/>
    <x v="1"/>
  </r>
  <r>
    <x v="532"/>
    <n v="37.94"/>
    <n v="0"/>
    <x v="1544"/>
    <x v="1543"/>
    <n v="16.575530719999996"/>
    <x v="3"/>
    <x v="1"/>
    <x v="5"/>
    <x v="15"/>
    <x v="1"/>
  </r>
  <r>
    <x v="533"/>
    <n v="73.163999999999987"/>
    <n v="58.531199999999991"/>
    <x v="2589"/>
    <x v="2585"/>
    <n v="6.3928947263999971"/>
    <x v="3"/>
    <x v="1"/>
    <x v="5"/>
    <x v="16"/>
    <x v="1"/>
  </r>
  <r>
    <x v="534"/>
    <n v="40.415999999999997"/>
    <n v="24.249599999999997"/>
    <x v="2590"/>
    <x v="2586"/>
    <n v="7.0629061631999983"/>
    <x v="3"/>
    <x v="1"/>
    <x v="5"/>
    <x v="17"/>
    <x v="1"/>
  </r>
  <r>
    <x v="535"/>
    <n v="151.93199999999999"/>
    <n v="91.159199999999984"/>
    <x v="2591"/>
    <x v="2587"/>
    <n v="26.550907046399995"/>
    <x v="3"/>
    <x v="1"/>
    <x v="5"/>
    <x v="18"/>
    <x v="1"/>
  </r>
  <r>
    <x v="536"/>
    <n v="105.12"/>
    <n v="0"/>
    <x v="2592"/>
    <x v="2588"/>
    <n v="45.925666559999989"/>
    <x v="3"/>
    <x v="1"/>
    <x v="5"/>
    <x v="19"/>
    <x v="1"/>
  </r>
  <r>
    <x v="537"/>
    <n v="55.908000000000001"/>
    <n v="39.135599999999997"/>
    <x v="2593"/>
    <x v="2589"/>
    <n v="7.3276602912"/>
    <x v="3"/>
    <x v="1"/>
    <x v="5"/>
    <x v="20"/>
    <x v="1"/>
  </r>
  <r>
    <x v="538"/>
    <n v="46.53"/>
    <n v="0"/>
    <x v="2594"/>
    <x v="2590"/>
    <n v="20.328398639999996"/>
    <x v="3"/>
    <x v="1"/>
    <x v="5"/>
    <x v="21"/>
    <x v="1"/>
  </r>
  <r>
    <x v="539"/>
    <n v="69.839999999999989"/>
    <n v="0"/>
    <x v="2595"/>
    <x v="2591"/>
    <n v="30.512257919999989"/>
    <x v="3"/>
    <x v="1"/>
    <x v="5"/>
    <x v="22"/>
    <x v="1"/>
  </r>
  <r>
    <x v="540"/>
    <n v="59.31"/>
    <n v="41.516999999999996"/>
    <x v="2596"/>
    <x v="2592"/>
    <n v="7.7735481840000009"/>
    <x v="3"/>
    <x v="1"/>
    <x v="5"/>
    <x v="23"/>
    <x v="1"/>
  </r>
  <r>
    <x v="541"/>
    <n v="48.42"/>
    <n v="0"/>
    <x v="2597"/>
    <x v="2593"/>
    <n v="21.154116959999996"/>
    <x v="3"/>
    <x v="1"/>
    <x v="5"/>
    <x v="24"/>
    <x v="1"/>
  </r>
  <r>
    <x v="542"/>
    <n v="41.040000000000006"/>
    <n v="0"/>
    <x v="2598"/>
    <x v="2594"/>
    <n v="17.929883520000001"/>
    <x v="3"/>
    <x v="1"/>
    <x v="5"/>
    <x v="25"/>
    <x v="1"/>
  </r>
  <r>
    <x v="543"/>
    <n v="65.34"/>
    <n v="0"/>
    <x v="2599"/>
    <x v="2595"/>
    <n v="28.546261919999996"/>
    <x v="3"/>
    <x v="1"/>
    <x v="5"/>
    <x v="26"/>
    <x v="1"/>
  </r>
  <r>
    <x v="544"/>
    <n v="45.36"/>
    <n v="0"/>
    <x v="2600"/>
    <x v="2596"/>
    <n v="19.817239679999997"/>
    <x v="3"/>
    <x v="1"/>
    <x v="5"/>
    <x v="27"/>
    <x v="1"/>
  </r>
  <r>
    <x v="545"/>
    <n v="58.967999999999996"/>
    <n v="5.8967999999999998"/>
    <x v="2601"/>
    <x v="2597"/>
    <n v="23.186170425599993"/>
    <x v="3"/>
    <x v="1"/>
    <x v="5"/>
    <x v="28"/>
    <x v="1"/>
  </r>
  <r>
    <x v="546"/>
    <n v="57.024000000000008"/>
    <n v="5.7024000000000008"/>
    <x v="2602"/>
    <x v="2598"/>
    <n v="22.421791180799996"/>
    <x v="3"/>
    <x v="1"/>
    <x v="5"/>
    <x v="29"/>
    <x v="1"/>
  </r>
  <r>
    <x v="547"/>
    <n v="41.55"/>
    <n v="0"/>
    <x v="2603"/>
    <x v="2599"/>
    <n v="18.152696399999996"/>
    <x v="3"/>
    <x v="1"/>
    <x v="6"/>
    <x v="0"/>
    <x v="2"/>
  </r>
  <r>
    <x v="548"/>
    <n v="31.949999999999996"/>
    <n v="0"/>
    <x v="2604"/>
    <x v="2600"/>
    <n v="13.958571599999994"/>
    <x v="3"/>
    <x v="1"/>
    <x v="6"/>
    <x v="1"/>
    <x v="2"/>
  </r>
  <r>
    <x v="549"/>
    <n v="68.25"/>
    <n v="0"/>
    <x v="2605"/>
    <x v="2601"/>
    <n v="29.817605999999994"/>
    <x v="3"/>
    <x v="1"/>
    <x v="6"/>
    <x v="2"/>
    <x v="2"/>
  </r>
  <r>
    <x v="550"/>
    <n v="54.36"/>
    <n v="0"/>
    <x v="2606"/>
    <x v="2602"/>
    <n v="23.749231679999998"/>
    <x v="3"/>
    <x v="1"/>
    <x v="6"/>
    <x v="3"/>
    <x v="2"/>
  </r>
  <r>
    <x v="551"/>
    <n v="52.27920000000001"/>
    <n v="24.571224000000008"/>
    <x v="2607"/>
    <x v="2603"/>
    <n v="12.105282218687998"/>
    <x v="3"/>
    <x v="1"/>
    <x v="6"/>
    <x v="4"/>
    <x v="2"/>
  </r>
  <r>
    <x v="552"/>
    <n v="52.5"/>
    <n v="0"/>
    <x v="2608"/>
    <x v="2604"/>
    <n v="22.936619999999994"/>
    <x v="3"/>
    <x v="1"/>
    <x v="6"/>
    <x v="5"/>
    <x v="2"/>
  </r>
  <r>
    <x v="553"/>
    <n v="26.063999999999997"/>
    <n v="10.425599999999999"/>
    <x v="2609"/>
    <x v="2605"/>
    <n v="6.832229299199998"/>
    <x v="3"/>
    <x v="1"/>
    <x v="6"/>
    <x v="6"/>
    <x v="2"/>
  </r>
  <r>
    <x v="554"/>
    <n v="78.75"/>
    <n v="0"/>
    <x v="2610"/>
    <x v="2606"/>
    <n v="34.404929999999993"/>
    <x v="3"/>
    <x v="1"/>
    <x v="6"/>
    <x v="7"/>
    <x v="2"/>
  </r>
  <r>
    <x v="555"/>
    <n v="58.41"/>
    <n v="26.284499999999998"/>
    <x v="2611"/>
    <x v="2607"/>
    <n v="14.035245443999999"/>
    <x v="3"/>
    <x v="1"/>
    <x v="6"/>
    <x v="8"/>
    <x v="2"/>
  </r>
  <r>
    <x v="556"/>
    <n v="54.632400000000004"/>
    <n v="25.677228000000003"/>
    <x v="2612"/>
    <x v="2608"/>
    <n v="12.650167184735999"/>
    <x v="3"/>
    <x v="1"/>
    <x v="6"/>
    <x v="9"/>
    <x v="2"/>
  </r>
  <r>
    <x v="557"/>
    <n v="35.216000000000001"/>
    <n v="7.0432000000000006"/>
    <x v="2613"/>
    <x v="2609"/>
    <n v="12.308358246399997"/>
    <x v="3"/>
    <x v="1"/>
    <x v="6"/>
    <x v="10"/>
    <x v="2"/>
  </r>
  <r>
    <x v="558"/>
    <n v="19.98"/>
    <n v="0"/>
    <x v="2614"/>
    <x v="2610"/>
    <n v="8.729022239999999"/>
    <x v="3"/>
    <x v="1"/>
    <x v="6"/>
    <x v="11"/>
    <x v="2"/>
  </r>
  <r>
    <x v="559"/>
    <n v="63.96"/>
    <n v="0"/>
    <x v="2615"/>
    <x v="2611"/>
    <n v="27.943356479999995"/>
    <x v="3"/>
    <x v="1"/>
    <x v="6"/>
    <x v="12"/>
    <x v="2"/>
  </r>
  <r>
    <x v="560"/>
    <n v="67.959999999999994"/>
    <n v="0"/>
    <x v="2616"/>
    <x v="2612"/>
    <n v="29.69090847999999"/>
    <x v="3"/>
    <x v="1"/>
    <x v="6"/>
    <x v="13"/>
    <x v="2"/>
  </r>
  <r>
    <x v="561"/>
    <n v="47.94"/>
    <n v="0"/>
    <x v="2617"/>
    <x v="2613"/>
    <n v="20.944410719999997"/>
    <x v="3"/>
    <x v="1"/>
    <x v="6"/>
    <x v="14"/>
    <x v="2"/>
  </r>
  <r>
    <x v="562"/>
    <n v="53.97"/>
    <n v="0"/>
    <x v="2618"/>
    <x v="2614"/>
    <n v="23.578845359999995"/>
    <x v="3"/>
    <x v="1"/>
    <x v="6"/>
    <x v="15"/>
    <x v="2"/>
  </r>
  <r>
    <x v="563"/>
    <n v="69.864000000000004"/>
    <n v="41.918399999999998"/>
    <x v="2619"/>
    <x v="2615"/>
    <n v="12.209097292799999"/>
    <x v="3"/>
    <x v="1"/>
    <x v="6"/>
    <x v="16"/>
    <x v="2"/>
  </r>
  <r>
    <x v="564"/>
    <n v="22.620000000000005"/>
    <n v="0"/>
    <x v="2620"/>
    <x v="2616"/>
    <n v="9.8824065599999997"/>
    <x v="3"/>
    <x v="1"/>
    <x v="6"/>
    <x v="17"/>
    <x v="2"/>
  </r>
  <r>
    <x v="565"/>
    <n v="58.560000000000009"/>
    <n v="0"/>
    <x v="2621"/>
    <x v="2617"/>
    <n v="25.58416128"/>
    <x v="3"/>
    <x v="1"/>
    <x v="6"/>
    <x v="18"/>
    <x v="2"/>
  </r>
  <r>
    <x v="566"/>
    <n v="29.04"/>
    <n v="0"/>
    <x v="2444"/>
    <x v="2440"/>
    <n v="12.687227519999997"/>
    <x v="3"/>
    <x v="1"/>
    <x v="6"/>
    <x v="19"/>
    <x v="2"/>
  </r>
  <r>
    <x v="567"/>
    <n v="44.759999999999991"/>
    <n v="0"/>
    <x v="2622"/>
    <x v="2618"/>
    <n v="19.555106879999993"/>
    <x v="3"/>
    <x v="1"/>
    <x v="6"/>
    <x v="20"/>
    <x v="2"/>
  </r>
  <r>
    <x v="568"/>
    <n v="20.466000000000005"/>
    <n v="14.326200000000002"/>
    <x v="2623"/>
    <x v="2619"/>
    <n v="2.6824049424000007"/>
    <x v="3"/>
    <x v="1"/>
    <x v="6"/>
    <x v="21"/>
    <x v="2"/>
  </r>
  <r>
    <x v="569"/>
    <n v="39.168000000000006"/>
    <n v="23.500800000000002"/>
    <x v="2624"/>
    <x v="2620"/>
    <n v="6.8448116736000015"/>
    <x v="3"/>
    <x v="1"/>
    <x v="6"/>
    <x v="22"/>
    <x v="2"/>
  </r>
  <r>
    <x v="570"/>
    <n v="60.335999999999999"/>
    <n v="12.0672"/>
    <x v="2625"/>
    <x v="2621"/>
    <n v="21.088059494399996"/>
    <x v="3"/>
    <x v="1"/>
    <x v="6"/>
    <x v="23"/>
    <x v="2"/>
  </r>
  <r>
    <x v="571"/>
    <n v="65.600000000000009"/>
    <n v="0"/>
    <x v="2626"/>
    <x v="2622"/>
    <n v="28.659852799999996"/>
    <x v="3"/>
    <x v="1"/>
    <x v="6"/>
    <x v="24"/>
    <x v="2"/>
  </r>
  <r>
    <x v="572"/>
    <n v="40.416000000000004"/>
    <n v="16.166400000000003"/>
    <x v="2627"/>
    <x v="2623"/>
    <n v="10.594359244799998"/>
    <x v="3"/>
    <x v="1"/>
    <x v="6"/>
    <x v="25"/>
    <x v="2"/>
  </r>
  <r>
    <x v="573"/>
    <n v="83.159999999999982"/>
    <n v="33.263999999999996"/>
    <x v="2628"/>
    <x v="2624"/>
    <n v="21.79896364799999"/>
    <x v="3"/>
    <x v="1"/>
    <x v="6"/>
    <x v="26"/>
    <x v="2"/>
  </r>
  <r>
    <x v="574"/>
    <n v="96.600000000000009"/>
    <n v="38.640000000000008"/>
    <x v="2629"/>
    <x v="2320"/>
    <n v="25.322028479999993"/>
    <x v="3"/>
    <x v="1"/>
    <x v="6"/>
    <x v="27"/>
    <x v="2"/>
  </r>
  <r>
    <x v="575"/>
    <n v="76.139999999999986"/>
    <n v="0"/>
    <x v="2487"/>
    <x v="2483"/>
    <n v="33.264652319999989"/>
    <x v="3"/>
    <x v="1"/>
    <x v="6"/>
    <x v="28"/>
    <x v="2"/>
  </r>
  <r>
    <x v="576"/>
    <n v="20.43"/>
    <n v="10.215"/>
    <x v="2630"/>
    <x v="2625"/>
    <n v="4.462810919999999"/>
    <x v="3"/>
    <x v="1"/>
    <x v="6"/>
    <x v="29"/>
    <x v="2"/>
  </r>
  <r>
    <x v="577"/>
    <n v="70.56"/>
    <n v="0"/>
    <x v="2242"/>
    <x v="2239"/>
    <n v="30.826817279999997"/>
    <x v="3"/>
    <x v="1"/>
    <x v="6"/>
    <x v="30"/>
    <x v="2"/>
  </r>
  <r>
    <x v="578"/>
    <n v="20.97"/>
    <n v="0"/>
    <x v="2631"/>
    <x v="2626"/>
    <n v="9.1615413599999975"/>
    <x v="3"/>
    <x v="1"/>
    <x v="7"/>
    <x v="0"/>
    <x v="2"/>
  </r>
  <r>
    <x v="579"/>
    <n v="21.299999999999997"/>
    <n v="0"/>
    <x v="2632"/>
    <x v="2627"/>
    <n v="9.3057143999999976"/>
    <x v="3"/>
    <x v="1"/>
    <x v="7"/>
    <x v="1"/>
    <x v="2"/>
  </r>
  <r>
    <x v="580"/>
    <n v="38.502000000000002"/>
    <n v="3.8502000000000005"/>
    <x v="2633"/>
    <x v="2628"/>
    <n v="15.138955598399997"/>
    <x v="3"/>
    <x v="1"/>
    <x v="7"/>
    <x v="2"/>
    <x v="2"/>
  </r>
  <r>
    <x v="581"/>
    <n v="45.6417"/>
    <n v="7.7590890000000003"/>
    <x v="2634"/>
    <x v="2629"/>
    <n v="16.550458154567995"/>
    <x v="3"/>
    <x v="1"/>
    <x v="7"/>
    <x v="3"/>
    <x v="2"/>
  </r>
  <r>
    <x v="582"/>
    <n v="53.082000000000008"/>
    <n v="5.3082000000000011"/>
    <x v="2635"/>
    <x v="2630"/>
    <n v="20.871799934399998"/>
    <x v="3"/>
    <x v="1"/>
    <x v="7"/>
    <x v="4"/>
    <x v="2"/>
  </r>
  <r>
    <x v="583"/>
    <n v="47.682000000000002"/>
    <n v="4.7682000000000002"/>
    <x v="2636"/>
    <x v="2631"/>
    <n v="18.748524254399999"/>
    <x v="3"/>
    <x v="1"/>
    <x v="7"/>
    <x v="5"/>
    <x v="2"/>
  </r>
  <r>
    <x v="584"/>
    <n v="80.377200000000002"/>
    <n v="13.664124000000001"/>
    <x v="2637"/>
    <x v="2632"/>
    <n v="29.146142347487995"/>
    <x v="3"/>
    <x v="1"/>
    <x v="7"/>
    <x v="6"/>
    <x v="2"/>
  </r>
  <r>
    <x v="585"/>
    <n v="39.717000000000006"/>
    <n v="3.9717000000000007"/>
    <x v="2638"/>
    <x v="2633"/>
    <n v="15.616692626400001"/>
    <x v="3"/>
    <x v="1"/>
    <x v="7"/>
    <x v="7"/>
    <x v="2"/>
  </r>
  <r>
    <x v="586"/>
    <n v="99.390000000000015"/>
    <n v="0"/>
    <x v="2639"/>
    <x v="2634"/>
    <n v="43.422298320000003"/>
    <x v="3"/>
    <x v="1"/>
    <x v="7"/>
    <x v="8"/>
    <x v="2"/>
  </r>
  <r>
    <x v="587"/>
    <n v="72.588000000000008"/>
    <n v="50.811600000000006"/>
    <x v="2640"/>
    <x v="2635"/>
    <n v="9.5138478431999989"/>
    <x v="3"/>
    <x v="1"/>
    <x v="7"/>
    <x v="9"/>
    <x v="2"/>
  </r>
  <r>
    <x v="588"/>
    <n v="39.68"/>
    <n v="0"/>
    <x v="2515"/>
    <x v="2511"/>
    <n v="17.335715839999999"/>
    <x v="3"/>
    <x v="1"/>
    <x v="7"/>
    <x v="10"/>
    <x v="2"/>
  </r>
  <r>
    <x v="589"/>
    <n v="101.94"/>
    <n v="0"/>
    <x v="2641"/>
    <x v="2636"/>
    <n v="44.536362719999993"/>
    <x v="3"/>
    <x v="1"/>
    <x v="7"/>
    <x v="11"/>
    <x v="2"/>
  </r>
  <r>
    <x v="590"/>
    <n v="73.567999999999998"/>
    <n v="14.7136"/>
    <x v="2642"/>
    <x v="2637"/>
    <n v="25.712781107199994"/>
    <x v="3"/>
    <x v="1"/>
    <x v="7"/>
    <x v="12"/>
    <x v="2"/>
  </r>
  <r>
    <x v="591"/>
    <n v="54.599999999999994"/>
    <n v="0"/>
    <x v="2643"/>
    <x v="2638"/>
    <n v="23.854084799999995"/>
    <x v="3"/>
    <x v="1"/>
    <x v="7"/>
    <x v="13"/>
    <x v="2"/>
  </r>
  <r>
    <x v="592"/>
    <n v="25.080000000000005"/>
    <n v="0"/>
    <x v="2644"/>
    <x v="2639"/>
    <n v="10.957151039999999"/>
    <x v="3"/>
    <x v="1"/>
    <x v="7"/>
    <x v="14"/>
    <x v="2"/>
  </r>
  <r>
    <x v="593"/>
    <n v="41.337000000000003"/>
    <n v="28.9359"/>
    <x v="2645"/>
    <x v="2640"/>
    <n v="5.4178917768000003"/>
    <x v="3"/>
    <x v="1"/>
    <x v="7"/>
    <x v="15"/>
    <x v="2"/>
  </r>
  <r>
    <x v="594"/>
    <n v="22.29"/>
    <n v="0"/>
    <x v="2646"/>
    <x v="2641"/>
    <n v="9.7382335199999979"/>
    <x v="3"/>
    <x v="1"/>
    <x v="7"/>
    <x v="16"/>
    <x v="2"/>
  </r>
  <r>
    <x v="595"/>
    <n v="19.331999999999997"/>
    <n v="1.9331999999999998"/>
    <x v="2647"/>
    <x v="2642"/>
    <n v="7.6013269343999976"/>
    <x v="3"/>
    <x v="1"/>
    <x v="7"/>
    <x v="17"/>
    <x v="2"/>
  </r>
  <r>
    <x v="596"/>
    <n v="80.460000000000008"/>
    <n v="0"/>
    <x v="1912"/>
    <x v="1910"/>
    <n v="35.152008479999999"/>
    <x v="3"/>
    <x v="1"/>
    <x v="7"/>
    <x v="18"/>
    <x v="2"/>
  </r>
  <r>
    <x v="597"/>
    <n v="19.799999999999997"/>
    <n v="0"/>
    <x v="2199"/>
    <x v="2196"/>
    <n v="8.6503823999999963"/>
    <x v="3"/>
    <x v="1"/>
    <x v="7"/>
    <x v="19"/>
    <x v="2"/>
  </r>
  <r>
    <x v="598"/>
    <n v="73.92"/>
    <n v="44.351999999999997"/>
    <x v="2648"/>
    <x v="2643"/>
    <n v="12.917904383999998"/>
    <x v="3"/>
    <x v="1"/>
    <x v="7"/>
    <x v="20"/>
    <x v="2"/>
  </r>
  <r>
    <x v="599"/>
    <n v="22.29"/>
    <n v="0"/>
    <x v="2646"/>
    <x v="2641"/>
    <n v="9.7382335199999979"/>
    <x v="3"/>
    <x v="1"/>
    <x v="7"/>
    <x v="21"/>
    <x v="2"/>
  </r>
  <r>
    <x v="600"/>
    <n v="75.760000000000005"/>
    <n v="0"/>
    <x v="2649"/>
    <x v="2644"/>
    <n v="33.098634879999992"/>
    <x v="3"/>
    <x v="1"/>
    <x v="7"/>
    <x v="22"/>
    <x v="2"/>
  </r>
  <r>
    <x v="601"/>
    <n v="21.071999999999999"/>
    <n v="8.4288000000000007"/>
    <x v="2650"/>
    <x v="2645"/>
    <n v="5.5236623615999978"/>
    <x v="3"/>
    <x v="1"/>
    <x v="7"/>
    <x v="23"/>
    <x v="2"/>
  </r>
  <r>
    <x v="602"/>
    <n v="97.740000000000009"/>
    <n v="0"/>
    <x v="2651"/>
    <x v="2646"/>
    <n v="42.701433119999997"/>
    <x v="3"/>
    <x v="1"/>
    <x v="7"/>
    <x v="24"/>
    <x v="2"/>
  </r>
  <r>
    <x v="603"/>
    <n v="18.119999999999997"/>
    <n v="0"/>
    <x v="2652"/>
    <x v="2647"/>
    <n v="7.9164105599999965"/>
    <x v="3"/>
    <x v="1"/>
    <x v="7"/>
    <x v="25"/>
    <x v="2"/>
  </r>
  <r>
    <x v="604"/>
    <n v="29.051999999999992"/>
    <n v="11.620799999999997"/>
    <x v="2653"/>
    <x v="2648"/>
    <n v="7.6154821055999964"/>
    <x v="3"/>
    <x v="1"/>
    <x v="7"/>
    <x v="26"/>
    <x v="2"/>
  </r>
  <r>
    <x v="605"/>
    <n v="68.400000000000006"/>
    <n v="0"/>
    <x v="2654"/>
    <x v="2649"/>
    <n v="29.883139199999995"/>
    <x v="3"/>
    <x v="1"/>
    <x v="7"/>
    <x v="27"/>
    <x v="2"/>
  </r>
  <r>
    <x v="606"/>
    <n v="48"/>
    <n v="0"/>
    <x v="2260"/>
    <x v="2257"/>
    <n v="20.970623999999997"/>
    <x v="3"/>
    <x v="1"/>
    <x v="7"/>
    <x v="28"/>
    <x v="2"/>
  </r>
  <r>
    <x v="607"/>
    <n v="43.334999999999994"/>
    <n v="4.3334999999999999"/>
    <x v="2655"/>
    <x v="2650"/>
    <n v="17.039287331999994"/>
    <x v="3"/>
    <x v="1"/>
    <x v="7"/>
    <x v="29"/>
    <x v="2"/>
  </r>
  <r>
    <x v="608"/>
    <n v="64.800000000000011"/>
    <n v="0"/>
    <x v="2656"/>
    <x v="2651"/>
    <n v="28.3103424"/>
    <x v="3"/>
    <x v="1"/>
    <x v="7"/>
    <x v="30"/>
    <x v="2"/>
  </r>
  <r>
    <x v="609"/>
    <n v="40.86"/>
    <n v="0"/>
    <x v="2657"/>
    <x v="2652"/>
    <n v="17.851243679999996"/>
    <x v="3"/>
    <x v="1"/>
    <x v="8"/>
    <x v="0"/>
    <x v="2"/>
  </r>
  <r>
    <x v="610"/>
    <n v="33.299999999999997"/>
    <n v="0"/>
    <x v="2658"/>
    <x v="2653"/>
    <n v="14.548370399999996"/>
    <x v="3"/>
    <x v="1"/>
    <x v="8"/>
    <x v="1"/>
    <x v="2"/>
  </r>
  <r>
    <x v="611"/>
    <n v="24.839999999999996"/>
    <n v="0"/>
    <x v="2659"/>
    <x v="2654"/>
    <n v="10.852297919999996"/>
    <x v="3"/>
    <x v="1"/>
    <x v="8"/>
    <x v="2"/>
    <x v="2"/>
  </r>
  <r>
    <x v="612"/>
    <n v="129.60000000000002"/>
    <n v="12.960000000000003"/>
    <x v="1628"/>
    <x v="1627"/>
    <n v="50.958616319999997"/>
    <x v="3"/>
    <x v="1"/>
    <x v="8"/>
    <x v="3"/>
    <x v="2"/>
  </r>
  <r>
    <x v="613"/>
    <n v="95.850000000000009"/>
    <n v="0"/>
    <x v="1575"/>
    <x v="1574"/>
    <n v="41.87571479999999"/>
    <x v="3"/>
    <x v="1"/>
    <x v="8"/>
    <x v="4"/>
    <x v="2"/>
  </r>
  <r>
    <x v="614"/>
    <n v="60.599999999999994"/>
    <n v="0"/>
    <x v="2660"/>
    <x v="2655"/>
    <n v="26.475412799999994"/>
    <x v="3"/>
    <x v="1"/>
    <x v="8"/>
    <x v="5"/>
    <x v="2"/>
  </r>
  <r>
    <x v="615"/>
    <n v="87.480000000000018"/>
    <n v="0"/>
    <x v="2661"/>
    <x v="2656"/>
    <n v="38.218962239999996"/>
    <x v="3"/>
    <x v="1"/>
    <x v="8"/>
    <x v="6"/>
    <x v="2"/>
  </r>
  <r>
    <x v="616"/>
    <n v="152.27999999999997"/>
    <n v="0"/>
    <x v="2038"/>
    <x v="2036"/>
    <n v="66.529304639999978"/>
    <x v="3"/>
    <x v="1"/>
    <x v="8"/>
    <x v="7"/>
    <x v="2"/>
  </r>
  <r>
    <x v="617"/>
    <n v="34.182000000000002"/>
    <n v="3.4182000000000006"/>
    <x v="2662"/>
    <x v="2657"/>
    <n v="13.440335054399998"/>
    <x v="3"/>
    <x v="1"/>
    <x v="8"/>
    <x v="8"/>
    <x v="2"/>
  </r>
  <r>
    <x v="618"/>
    <n v="33.72"/>
    <n v="0"/>
    <x v="2415"/>
    <x v="2411"/>
    <n v="14.731863359999997"/>
    <x v="3"/>
    <x v="1"/>
    <x v="8"/>
    <x v="9"/>
    <x v="2"/>
  </r>
  <r>
    <x v="619"/>
    <n v="33.93"/>
    <n v="0"/>
    <x v="2663"/>
    <x v="2658"/>
    <n v="14.823609839999998"/>
    <x v="3"/>
    <x v="1"/>
    <x v="8"/>
    <x v="10"/>
    <x v="2"/>
  </r>
  <r>
    <x v="620"/>
    <n v="54.432000000000016"/>
    <n v="5.4432000000000018"/>
    <x v="2664"/>
    <x v="2659"/>
    <n v="21.4026188544"/>
    <x v="3"/>
    <x v="1"/>
    <x v="8"/>
    <x v="11"/>
    <x v="2"/>
  </r>
  <r>
    <x v="621"/>
    <n v="10.92"/>
    <n v="2.1840000000000002"/>
    <x v="2665"/>
    <x v="2660"/>
    <n v="3.8166535679999996"/>
    <x v="3"/>
    <x v="1"/>
    <x v="8"/>
    <x v="12"/>
    <x v="2"/>
  </r>
  <r>
    <x v="622"/>
    <n v="17.459999999999997"/>
    <n v="13.967999999999998"/>
    <x v="2666"/>
    <x v="2661"/>
    <n v="1.5256128959999993"/>
    <x v="3"/>
    <x v="1"/>
    <x v="8"/>
    <x v="13"/>
    <x v="2"/>
  </r>
  <r>
    <x v="623"/>
    <n v="47.04"/>
    <n v="0"/>
    <x v="2667"/>
    <x v="2662"/>
    <n v="20.551211519999995"/>
    <x v="3"/>
    <x v="1"/>
    <x v="8"/>
    <x v="14"/>
    <x v="2"/>
  </r>
  <r>
    <x v="624"/>
    <n v="114.2"/>
    <n v="0"/>
    <x v="2668"/>
    <x v="2663"/>
    <n v="49.892609599999986"/>
    <x v="3"/>
    <x v="1"/>
    <x v="8"/>
    <x v="15"/>
    <x v="2"/>
  </r>
  <r>
    <x v="625"/>
    <n v="51.75"/>
    <n v="0"/>
    <x v="2669"/>
    <x v="2664"/>
    <n v="22.608953999999994"/>
    <x v="3"/>
    <x v="1"/>
    <x v="8"/>
    <x v="16"/>
    <x v="2"/>
  </r>
  <r>
    <x v="626"/>
    <n v="39.900000000000006"/>
    <n v="0"/>
    <x v="2670"/>
    <x v="2665"/>
    <n v="17.431831199999998"/>
    <x v="3"/>
    <x v="1"/>
    <x v="8"/>
    <x v="17"/>
    <x v="2"/>
  </r>
  <r>
    <x v="627"/>
    <n v="25.379999999999995"/>
    <n v="0"/>
    <x v="2671"/>
    <x v="2666"/>
    <n v="11.088217439999996"/>
    <x v="3"/>
    <x v="1"/>
    <x v="8"/>
    <x v="18"/>
    <x v="2"/>
  </r>
  <r>
    <x v="628"/>
    <n v="16.979999999999997"/>
    <n v="0"/>
    <x v="2672"/>
    <x v="2667"/>
    <n v="7.4183582399999972"/>
    <x v="3"/>
    <x v="1"/>
    <x v="8"/>
    <x v="19"/>
    <x v="2"/>
  </r>
  <r>
    <x v="629"/>
    <n v="110.34"/>
    <n v="0"/>
    <x v="2673"/>
    <x v="2668"/>
    <n v="48.20622191999999"/>
    <x v="3"/>
    <x v="1"/>
    <x v="8"/>
    <x v="20"/>
    <x v="2"/>
  </r>
  <r>
    <x v="630"/>
    <n v="24.48"/>
    <n v="0"/>
    <x v="2674"/>
    <x v="2669"/>
    <n v="10.695018239999998"/>
    <x v="3"/>
    <x v="1"/>
    <x v="8"/>
    <x v="21"/>
    <x v="2"/>
  </r>
  <r>
    <x v="631"/>
    <n v="98.640000000000015"/>
    <n v="0"/>
    <x v="807"/>
    <x v="807"/>
    <n v="43.094632319999995"/>
    <x v="3"/>
    <x v="1"/>
    <x v="8"/>
    <x v="22"/>
    <x v="2"/>
  </r>
  <r>
    <x v="632"/>
    <n v="51.6"/>
    <n v="0"/>
    <x v="2312"/>
    <x v="2309"/>
    <n v="22.543420799999996"/>
    <x v="3"/>
    <x v="1"/>
    <x v="8"/>
    <x v="23"/>
    <x v="2"/>
  </r>
  <r>
    <x v="633"/>
    <n v="41.2"/>
    <n v="0"/>
    <x v="2258"/>
    <x v="2255"/>
    <n v="17.999785599999996"/>
    <x v="3"/>
    <x v="1"/>
    <x v="8"/>
    <x v="24"/>
    <x v="2"/>
  </r>
  <r>
    <x v="634"/>
    <n v="54.6"/>
    <n v="0"/>
    <x v="2675"/>
    <x v="2670"/>
    <n v="23.854084799999995"/>
    <x v="3"/>
    <x v="1"/>
    <x v="8"/>
    <x v="25"/>
    <x v="2"/>
  </r>
  <r>
    <x v="635"/>
    <n v="32"/>
    <n v="0"/>
    <x v="2676"/>
    <x v="2671"/>
    <n v="13.980415999999996"/>
    <x v="3"/>
    <x v="1"/>
    <x v="8"/>
    <x v="26"/>
    <x v="2"/>
  </r>
  <r>
    <x v="636"/>
    <n v="69"/>
    <n v="0"/>
    <x v="2677"/>
    <x v="2672"/>
    <n v="30.145271999999991"/>
    <x v="3"/>
    <x v="1"/>
    <x v="8"/>
    <x v="27"/>
    <x v="2"/>
  </r>
  <r>
    <x v="637"/>
    <n v="63.240000000000009"/>
    <n v="0"/>
    <x v="1642"/>
    <x v="1641"/>
    <n v="27.628797119999998"/>
    <x v="3"/>
    <x v="1"/>
    <x v="8"/>
    <x v="28"/>
    <x v="2"/>
  </r>
  <r>
    <x v="638"/>
    <n v="30.27"/>
    <n v="15.135"/>
    <x v="2678"/>
    <x v="2673"/>
    <n v="6.6122998799999984"/>
    <x v="3"/>
    <x v="1"/>
    <x v="8"/>
    <x v="29"/>
    <x v="2"/>
  </r>
  <r>
    <x v="639"/>
    <n v="25.23"/>
    <n v="12.615"/>
    <x v="2679"/>
    <x v="2674"/>
    <n v="5.5113421199999983"/>
    <x v="3"/>
    <x v="1"/>
    <x v="9"/>
    <x v="0"/>
    <x v="3"/>
  </r>
  <r>
    <x v="640"/>
    <n v="61.019999999999996"/>
    <n v="0"/>
    <x v="2680"/>
    <x v="2675"/>
    <n v="26.658905759999993"/>
    <x v="3"/>
    <x v="1"/>
    <x v="9"/>
    <x v="1"/>
    <x v="3"/>
  </r>
  <r>
    <x v="641"/>
    <n v="41.877000000000002"/>
    <n v="4.1877000000000004"/>
    <x v="2681"/>
    <x v="2676"/>
    <n v="16.466002898399999"/>
    <x v="3"/>
    <x v="1"/>
    <x v="9"/>
    <x v="2"/>
    <x v="3"/>
  </r>
  <r>
    <x v="642"/>
    <n v="49.846500000000013"/>
    <n v="23.427855000000008"/>
    <x v="2682"/>
    <x v="2677"/>
    <n v="11.541988976760001"/>
    <x v="3"/>
    <x v="1"/>
    <x v="9"/>
    <x v="3"/>
    <x v="3"/>
  </r>
  <r>
    <x v="643"/>
    <n v="20.52"/>
    <n v="10.26"/>
    <x v="2683"/>
    <x v="2678"/>
    <n v="4.4824708799999993"/>
    <x v="3"/>
    <x v="1"/>
    <x v="9"/>
    <x v="4"/>
    <x v="3"/>
  </r>
  <r>
    <x v="644"/>
    <n v="54.660000000000011"/>
    <n v="0"/>
    <x v="2684"/>
    <x v="2679"/>
    <n v="23.880298079999999"/>
    <x v="3"/>
    <x v="1"/>
    <x v="9"/>
    <x v="5"/>
    <x v="3"/>
  </r>
  <r>
    <x v="645"/>
    <n v="53.838000000000008"/>
    <n v="5.3838000000000008"/>
    <x v="2584"/>
    <x v="2580"/>
    <n v="21.169058529599997"/>
    <x v="3"/>
    <x v="1"/>
    <x v="9"/>
    <x v="6"/>
    <x v="3"/>
  </r>
  <r>
    <x v="646"/>
    <n v="32.121000000000002"/>
    <n v="5.4605700000000006"/>
    <x v="2685"/>
    <x v="2680"/>
    <n v="11.647621941839999"/>
    <x v="3"/>
    <x v="1"/>
    <x v="9"/>
    <x v="7"/>
    <x v="3"/>
  </r>
  <r>
    <x v="647"/>
    <n v="60.695999999999998"/>
    <n v="24.278400000000001"/>
    <x v="1969"/>
    <x v="1967"/>
    <n v="15.910412428799992"/>
    <x v="3"/>
    <x v="1"/>
    <x v="9"/>
    <x v="8"/>
    <x v="3"/>
  </r>
  <r>
    <x v="648"/>
    <n v="28.4"/>
    <n v="0"/>
    <x v="2686"/>
    <x v="2681"/>
    <n v="12.407619199999996"/>
    <x v="3"/>
    <x v="1"/>
    <x v="9"/>
    <x v="9"/>
    <x v="3"/>
  </r>
  <r>
    <x v="649"/>
    <n v="57.582000000000008"/>
    <n v="40.307400000000001"/>
    <x v="2687"/>
    <x v="2682"/>
    <n v="7.5470654448000012"/>
    <x v="3"/>
    <x v="1"/>
    <x v="9"/>
    <x v="10"/>
    <x v="3"/>
  </r>
  <r>
    <x v="650"/>
    <n v="60.600000000000009"/>
    <n v="12.120000000000003"/>
    <x v="2688"/>
    <x v="2683"/>
    <n v="21.180330239999996"/>
    <x v="3"/>
    <x v="1"/>
    <x v="9"/>
    <x v="11"/>
    <x v="3"/>
  </r>
  <r>
    <x v="651"/>
    <n v="47.04"/>
    <n v="0"/>
    <x v="2667"/>
    <x v="2662"/>
    <n v="20.551211519999995"/>
    <x v="3"/>
    <x v="1"/>
    <x v="9"/>
    <x v="12"/>
    <x v="3"/>
  </r>
  <r>
    <x v="652"/>
    <n v="71.088000000000008"/>
    <n v="14.217600000000003"/>
    <x v="2689"/>
    <x v="2684"/>
    <n v="24.845995315199996"/>
    <x v="3"/>
    <x v="1"/>
    <x v="9"/>
    <x v="13"/>
    <x v="3"/>
  </r>
  <r>
    <x v="653"/>
    <n v="79.92"/>
    <n v="0"/>
    <x v="2690"/>
    <x v="2685"/>
    <n v="34.916088959999996"/>
    <x v="3"/>
    <x v="1"/>
    <x v="9"/>
    <x v="14"/>
    <x v="3"/>
  </r>
  <r>
    <x v="654"/>
    <n v="53.64"/>
    <n v="0"/>
    <x v="2691"/>
    <x v="2686"/>
    <n v="23.434672319999994"/>
    <x v="3"/>
    <x v="1"/>
    <x v="9"/>
    <x v="15"/>
    <x v="3"/>
  </r>
  <r>
    <x v="655"/>
    <n v="42.839999999999989"/>
    <n v="0"/>
    <x v="2692"/>
    <x v="2687"/>
    <n v="18.716281919999993"/>
    <x v="3"/>
    <x v="1"/>
    <x v="9"/>
    <x v="16"/>
    <x v="3"/>
  </r>
  <r>
    <x v="656"/>
    <n v="35.103999999999999"/>
    <n v="7.0208000000000004"/>
    <x v="2693"/>
    <x v="2688"/>
    <n v="12.269213081599997"/>
    <x v="3"/>
    <x v="1"/>
    <x v="9"/>
    <x v="17"/>
    <x v="3"/>
  </r>
  <r>
    <x v="657"/>
    <n v="41.16"/>
    <n v="0"/>
    <x v="2014"/>
    <x v="2012"/>
    <n v="17.982310079999994"/>
    <x v="3"/>
    <x v="1"/>
    <x v="9"/>
    <x v="18"/>
    <x v="3"/>
  </r>
  <r>
    <x v="658"/>
    <n v="18.527999999999999"/>
    <n v="7.4112"/>
    <x v="2694"/>
    <x v="2689"/>
    <n v="4.8567965183999977"/>
    <x v="3"/>
    <x v="1"/>
    <x v="9"/>
    <x v="19"/>
    <x v="3"/>
  </r>
  <r>
    <x v="659"/>
    <n v="16.72"/>
    <n v="0"/>
    <x v="2695"/>
    <x v="2690"/>
    <n v="7.3047673599999987"/>
    <x v="3"/>
    <x v="1"/>
    <x v="9"/>
    <x v="20"/>
    <x v="3"/>
  </r>
  <r>
    <x v="660"/>
    <n v="66.360000000000014"/>
    <n v="26.544000000000008"/>
    <x v="2696"/>
    <x v="2691"/>
    <n v="17.395132607999997"/>
    <x v="3"/>
    <x v="1"/>
    <x v="9"/>
    <x v="21"/>
    <x v="3"/>
  </r>
  <r>
    <x v="661"/>
    <n v="117.18000000000002"/>
    <n v="46.872000000000014"/>
    <x v="2697"/>
    <x v="2692"/>
    <n v="30.716721503999999"/>
    <x v="3"/>
    <x v="1"/>
    <x v="9"/>
    <x v="22"/>
    <x v="3"/>
  </r>
  <r>
    <x v="662"/>
    <n v="31.72"/>
    <n v="0"/>
    <x v="2698"/>
    <x v="2693"/>
    <n v="13.858087359999997"/>
    <x v="3"/>
    <x v="1"/>
    <x v="9"/>
    <x v="23"/>
    <x v="3"/>
  </r>
  <r>
    <x v="663"/>
    <n v="122.76"/>
    <n v="0"/>
    <x v="2699"/>
    <x v="2694"/>
    <n v="53.632370879999989"/>
    <x v="3"/>
    <x v="1"/>
    <x v="9"/>
    <x v="24"/>
    <x v="3"/>
  </r>
  <r>
    <x v="664"/>
    <n v="129.51900000000001"/>
    <n v="12.951900000000002"/>
    <x v="2700"/>
    <x v="2695"/>
    <n v="50.926767184799999"/>
    <x v="3"/>
    <x v="1"/>
    <x v="9"/>
    <x v="25"/>
    <x v="3"/>
  </r>
  <r>
    <x v="665"/>
    <n v="20.033999999999999"/>
    <n v="8.0136000000000003"/>
    <x v="2701"/>
    <x v="2696"/>
    <n v="5.251568515199998"/>
    <x v="3"/>
    <x v="1"/>
    <x v="9"/>
    <x v="26"/>
    <x v="3"/>
  </r>
  <r>
    <x v="666"/>
    <n v="72.84"/>
    <n v="0"/>
    <x v="2702"/>
    <x v="2697"/>
    <n v="31.822921919999992"/>
    <x v="3"/>
    <x v="1"/>
    <x v="9"/>
    <x v="27"/>
    <x v="3"/>
  </r>
  <r>
    <x v="667"/>
    <n v="14.400000000000002"/>
    <n v="0"/>
    <x v="2703"/>
    <x v="2698"/>
    <n v="6.2911871999999995"/>
    <x v="3"/>
    <x v="1"/>
    <x v="9"/>
    <x v="28"/>
    <x v="3"/>
  </r>
  <r>
    <x v="668"/>
    <n v="34.344000000000008"/>
    <n v="16.141680000000004"/>
    <x v="2704"/>
    <x v="2699"/>
    <n v="7.9523751801599998"/>
    <x v="3"/>
    <x v="1"/>
    <x v="9"/>
    <x v="29"/>
    <x v="3"/>
  </r>
  <r>
    <x v="669"/>
    <n v="210.357"/>
    <n v="98.867789999999999"/>
    <x v="2705"/>
    <x v="2700"/>
    <n v="48.70829797847999"/>
    <x v="3"/>
    <x v="1"/>
    <x v="9"/>
    <x v="30"/>
    <x v="3"/>
  </r>
  <r>
    <x v="670"/>
    <n v="71.040000000000006"/>
    <n v="14.208000000000002"/>
    <x v="2706"/>
    <x v="2701"/>
    <n v="24.829218815999997"/>
    <x v="3"/>
    <x v="1"/>
    <x v="10"/>
    <x v="0"/>
    <x v="3"/>
  </r>
  <r>
    <x v="671"/>
    <n v="61.567999999999998"/>
    <n v="12.313600000000001"/>
    <x v="2707"/>
    <x v="2702"/>
    <n v="21.518656307199993"/>
    <x v="3"/>
    <x v="1"/>
    <x v="10"/>
    <x v="1"/>
    <x v="3"/>
  </r>
  <r>
    <x v="672"/>
    <n v="35.44"/>
    <n v="0"/>
    <x v="2708"/>
    <x v="2703"/>
    <n v="15.483310719999995"/>
    <x v="3"/>
    <x v="1"/>
    <x v="10"/>
    <x v="2"/>
    <x v="3"/>
  </r>
  <r>
    <x v="673"/>
    <n v="151.75200000000001"/>
    <n v="91.051200000000009"/>
    <x v="2709"/>
    <x v="2704"/>
    <n v="26.519451110399991"/>
    <x v="3"/>
    <x v="1"/>
    <x v="10"/>
    <x v="3"/>
    <x v="3"/>
  </r>
  <r>
    <x v="674"/>
    <n v="31.17"/>
    <n v="0"/>
    <x v="2710"/>
    <x v="2705"/>
    <n v="13.617798959999998"/>
    <x v="3"/>
    <x v="1"/>
    <x v="10"/>
    <x v="4"/>
    <x v="3"/>
  </r>
  <r>
    <x v="675"/>
    <n v="53.730000000000004"/>
    <n v="0"/>
    <x v="2711"/>
    <x v="2706"/>
    <n v="23.473992239999998"/>
    <x v="3"/>
    <x v="1"/>
    <x v="10"/>
    <x v="5"/>
    <x v="3"/>
  </r>
  <r>
    <x v="676"/>
    <n v="14.34"/>
    <n v="0"/>
    <x v="2712"/>
    <x v="2707"/>
    <n v="6.2649739199999983"/>
    <x v="3"/>
    <x v="1"/>
    <x v="10"/>
    <x v="6"/>
    <x v="3"/>
  </r>
  <r>
    <x v="677"/>
    <n v="23.61"/>
    <n v="0"/>
    <x v="2713"/>
    <x v="2708"/>
    <n v="10.314925679999996"/>
    <x v="3"/>
    <x v="1"/>
    <x v="10"/>
    <x v="7"/>
    <x v="3"/>
  </r>
  <r>
    <x v="678"/>
    <n v="50.160000000000011"/>
    <n v="0"/>
    <x v="2714"/>
    <x v="2709"/>
    <n v="21.914302079999999"/>
    <x v="3"/>
    <x v="1"/>
    <x v="10"/>
    <x v="8"/>
    <x v="3"/>
  </r>
  <r>
    <x v="679"/>
    <n v="12.66"/>
    <n v="0"/>
    <x v="2715"/>
    <x v="2710"/>
    <n v="5.5310020799999986"/>
    <x v="3"/>
    <x v="1"/>
    <x v="10"/>
    <x v="9"/>
    <x v="3"/>
  </r>
  <r>
    <x v="680"/>
    <n v="40"/>
    <n v="0"/>
    <x v="2716"/>
    <x v="2711"/>
    <n v="17.475519999999996"/>
    <x v="3"/>
    <x v="1"/>
    <x v="10"/>
    <x v="10"/>
    <x v="3"/>
  </r>
  <r>
    <x v="681"/>
    <n v="143.51999999999998"/>
    <n v="57.695039999999999"/>
    <x v="2717"/>
    <x v="2712"/>
    <n v="37.495895124479979"/>
    <x v="3"/>
    <x v="1"/>
    <x v="10"/>
    <x v="11"/>
    <x v="3"/>
  </r>
  <r>
    <x v="682"/>
    <n v="147.1"/>
    <n v="0"/>
    <x v="2718"/>
    <x v="2713"/>
    <n v="64.266224799999989"/>
    <x v="3"/>
    <x v="1"/>
    <x v="10"/>
    <x v="12"/>
    <x v="3"/>
  </r>
  <r>
    <x v="683"/>
    <n v="47.96"/>
    <n v="0"/>
    <x v="2719"/>
    <x v="2714"/>
    <n v="20.953148479999996"/>
    <x v="3"/>
    <x v="1"/>
    <x v="10"/>
    <x v="13"/>
    <x v="3"/>
  </r>
  <r>
    <x v="684"/>
    <n v="54.432000000000016"/>
    <n v="5.4432000000000018"/>
    <x v="2664"/>
    <x v="2659"/>
    <n v="21.4026188544"/>
    <x v="3"/>
    <x v="1"/>
    <x v="10"/>
    <x v="14"/>
    <x v="3"/>
  </r>
  <r>
    <x v="685"/>
    <n v="217.98000000000002"/>
    <n v="0"/>
    <x v="2720"/>
    <x v="2715"/>
    <n v="95.232846239999986"/>
    <x v="3"/>
    <x v="1"/>
    <x v="10"/>
    <x v="15"/>
    <x v="3"/>
  </r>
  <r>
    <x v="686"/>
    <n v="48.383999999999993"/>
    <n v="4.8384"/>
    <x v="2721"/>
    <x v="2716"/>
    <n v="19.024550092799991"/>
    <x v="3"/>
    <x v="1"/>
    <x v="10"/>
    <x v="16"/>
    <x v="3"/>
  </r>
  <r>
    <x v="687"/>
    <n v="27.216000000000001"/>
    <n v="2.7216000000000005"/>
    <x v="2722"/>
    <x v="2717"/>
    <n v="10.701309427199996"/>
    <x v="3"/>
    <x v="1"/>
    <x v="10"/>
    <x v="17"/>
    <x v="3"/>
  </r>
  <r>
    <x v="688"/>
    <n v="24.461999999999996"/>
    <n v="2.4461999999999997"/>
    <x v="2723"/>
    <x v="2718"/>
    <n v="9.6184388303999953"/>
    <x v="3"/>
    <x v="1"/>
    <x v="10"/>
    <x v="18"/>
    <x v="3"/>
  </r>
  <r>
    <x v="689"/>
    <n v="120.14999999999999"/>
    <n v="0"/>
    <x v="2724"/>
    <x v="2719"/>
    <n v="52.492093199999985"/>
    <x v="3"/>
    <x v="1"/>
    <x v="10"/>
    <x v="19"/>
    <x v="3"/>
  </r>
  <r>
    <x v="690"/>
    <n v="42.599999999999994"/>
    <n v="0"/>
    <x v="2725"/>
    <x v="2720"/>
    <n v="18.611428799999995"/>
    <x v="3"/>
    <x v="1"/>
    <x v="10"/>
    <x v="20"/>
    <x v="3"/>
  </r>
  <r>
    <x v="691"/>
    <n v="62.24"/>
    <n v="0"/>
    <x v="2726"/>
    <x v="2721"/>
    <n v="27.191909119999995"/>
    <x v="3"/>
    <x v="1"/>
    <x v="10"/>
    <x v="21"/>
    <x v="3"/>
  </r>
  <r>
    <x v="692"/>
    <n v="85.96"/>
    <n v="0"/>
    <x v="2727"/>
    <x v="2722"/>
    <n v="37.554892479999992"/>
    <x v="3"/>
    <x v="1"/>
    <x v="10"/>
    <x v="22"/>
    <x v="3"/>
  </r>
  <r>
    <x v="693"/>
    <n v="33.9"/>
    <n v="0"/>
    <x v="2728"/>
    <x v="2723"/>
    <n v="14.810503199999994"/>
    <x v="3"/>
    <x v="1"/>
    <x v="10"/>
    <x v="23"/>
    <x v="3"/>
  </r>
  <r>
    <x v="694"/>
    <n v="41.96"/>
    <n v="0"/>
    <x v="2729"/>
    <x v="2724"/>
    <n v="18.331820479999994"/>
    <x v="3"/>
    <x v="1"/>
    <x v="10"/>
    <x v="24"/>
    <x v="3"/>
  </r>
  <r>
    <x v="695"/>
    <n v="40.248000000000005"/>
    <n v="28.1736"/>
    <x v="2730"/>
    <x v="2725"/>
    <n v="5.275160467200001"/>
    <x v="3"/>
    <x v="1"/>
    <x v="10"/>
    <x v="25"/>
    <x v="3"/>
  </r>
  <r>
    <x v="696"/>
    <n v="28.800000000000004"/>
    <n v="20.16"/>
    <x v="2731"/>
    <x v="2726"/>
    <n v="3.7747123200000012"/>
    <x v="3"/>
    <x v="1"/>
    <x v="10"/>
    <x v="26"/>
    <x v="3"/>
  </r>
  <r>
    <x v="697"/>
    <n v="35.369999999999997"/>
    <n v="0"/>
    <x v="2732"/>
    <x v="2727"/>
    <n v="15.452728559999995"/>
    <x v="3"/>
    <x v="1"/>
    <x v="10"/>
    <x v="27"/>
    <x v="3"/>
  </r>
  <r>
    <x v="698"/>
    <n v="52.199999999999996"/>
    <n v="0"/>
    <x v="2132"/>
    <x v="2130"/>
    <n v="22.805553599999993"/>
    <x v="3"/>
    <x v="1"/>
    <x v="10"/>
    <x v="28"/>
    <x v="3"/>
  </r>
  <r>
    <x v="699"/>
    <n v="41.28"/>
    <n v="0"/>
    <x v="2733"/>
    <x v="2728"/>
    <n v="18.034736639999998"/>
    <x v="3"/>
    <x v="1"/>
    <x v="10"/>
    <x v="29"/>
    <x v="3"/>
  </r>
  <r>
    <x v="700"/>
    <n v="43.920000000000009"/>
    <n v="26.352000000000004"/>
    <x v="2734"/>
    <x v="2729"/>
    <n v="7.6752483840000005"/>
    <x v="3"/>
    <x v="1"/>
    <x v="11"/>
    <x v="0"/>
    <x v="3"/>
  </r>
  <r>
    <x v="701"/>
    <n v="38.064"/>
    <n v="7.6128"/>
    <x v="2735"/>
    <x v="2730"/>
    <n v="13.303763865599997"/>
    <x v="3"/>
    <x v="1"/>
    <x v="11"/>
    <x v="1"/>
    <x v="3"/>
  </r>
  <r>
    <x v="702"/>
    <n v="63.04"/>
    <n v="0"/>
    <x v="2736"/>
    <x v="2731"/>
    <n v="27.541419519999991"/>
    <x v="3"/>
    <x v="1"/>
    <x v="11"/>
    <x v="2"/>
    <x v="3"/>
  </r>
  <r>
    <x v="703"/>
    <n v="17.780000000000005"/>
    <n v="0"/>
    <x v="2737"/>
    <x v="2732"/>
    <n v="7.7678686400000005"/>
    <x v="3"/>
    <x v="1"/>
    <x v="11"/>
    <x v="3"/>
    <x v="3"/>
  </r>
  <r>
    <x v="704"/>
    <n v="465.00000000000011"/>
    <n v="0"/>
    <x v="2738"/>
    <x v="2733"/>
    <n v="203.15291999999999"/>
    <x v="3"/>
    <x v="1"/>
    <x v="11"/>
    <x v="4"/>
    <x v="3"/>
  </r>
  <r>
    <x v="705"/>
    <n v="43.04"/>
    <n v="0"/>
    <x v="2739"/>
    <x v="2734"/>
    <n v="18.803659519999997"/>
    <x v="3"/>
    <x v="1"/>
    <x v="11"/>
    <x v="5"/>
    <x v="3"/>
  </r>
  <r>
    <x v="706"/>
    <n v="36.799999999999997"/>
    <n v="0"/>
    <x v="2740"/>
    <x v="2735"/>
    <n v="16.077478399999993"/>
    <x v="3"/>
    <x v="1"/>
    <x v="11"/>
    <x v="6"/>
    <x v="3"/>
  </r>
  <r>
    <x v="707"/>
    <n v="38.069999999999993"/>
    <n v="19.034999999999997"/>
    <x v="2741"/>
    <x v="2736"/>
    <n v="8.3161630799999973"/>
    <x v="3"/>
    <x v="1"/>
    <x v="11"/>
    <x v="7"/>
    <x v="3"/>
  </r>
  <r>
    <x v="708"/>
    <n v="75.240000000000009"/>
    <n v="0"/>
    <x v="2742"/>
    <x v="2737"/>
    <n v="32.871453119999998"/>
    <x v="3"/>
    <x v="1"/>
    <x v="11"/>
    <x v="8"/>
    <x v="3"/>
  </r>
  <r>
    <x v="709"/>
    <n v="49.350000000000009"/>
    <n v="0"/>
    <x v="2743"/>
    <x v="2738"/>
    <n v="21.560422799999998"/>
    <x v="3"/>
    <x v="1"/>
    <x v="11"/>
    <x v="9"/>
    <x v="3"/>
  </r>
  <r>
    <x v="710"/>
    <n v="100.44000000000001"/>
    <n v="0"/>
    <x v="2744"/>
    <x v="2739"/>
    <n v="43.881030719999991"/>
    <x v="3"/>
    <x v="1"/>
    <x v="11"/>
    <x v="10"/>
    <x v="3"/>
  </r>
  <r>
    <x v="711"/>
    <n v="34.47"/>
    <n v="0"/>
    <x v="2745"/>
    <x v="2740"/>
    <n v="15.059529359999996"/>
    <x v="3"/>
    <x v="1"/>
    <x v="11"/>
    <x v="11"/>
    <x v="3"/>
  </r>
  <r>
    <x v="712"/>
    <n v="58.608000000000004"/>
    <n v="26.373600000000003"/>
    <x v="2746"/>
    <x v="2741"/>
    <n v="14.082822547199999"/>
    <x v="3"/>
    <x v="1"/>
    <x v="11"/>
    <x v="12"/>
    <x v="3"/>
  </r>
  <r>
    <x v="713"/>
    <n v="70.847999999999999"/>
    <n v="7.0848000000000004"/>
    <x v="2747"/>
    <x v="2742"/>
    <n v="27.857376921599993"/>
    <x v="3"/>
    <x v="1"/>
    <x v="11"/>
    <x v="13"/>
    <x v="3"/>
  </r>
  <r>
    <x v="714"/>
    <n v="39.540000000000006"/>
    <n v="0"/>
    <x v="2748"/>
    <x v="2743"/>
    <n v="17.274551519999999"/>
    <x v="3"/>
    <x v="1"/>
    <x v="11"/>
    <x v="14"/>
    <x v="3"/>
  </r>
  <r>
    <x v="715"/>
    <n v="68.809999999999988"/>
    <n v="55.047999999999995"/>
    <x v="2749"/>
    <x v="2744"/>
    <n v="6.0124526559999962"/>
    <x v="3"/>
    <x v="1"/>
    <x v="11"/>
    <x v="15"/>
    <x v="3"/>
  </r>
  <r>
    <x v="716"/>
    <n v="43.176000000000002"/>
    <n v="8.6352000000000011"/>
    <x v="2750"/>
    <x v="2745"/>
    <n v="15.090461030399998"/>
    <x v="3"/>
    <x v="1"/>
    <x v="11"/>
    <x v="16"/>
    <x v="3"/>
  </r>
  <r>
    <x v="717"/>
    <n v="77.52"/>
    <n v="0"/>
    <x v="2751"/>
    <x v="2746"/>
    <n v="33.86755775999999"/>
    <x v="3"/>
    <x v="1"/>
    <x v="11"/>
    <x v="17"/>
    <x v="3"/>
  </r>
  <r>
    <x v="718"/>
    <n v="45.98"/>
    <n v="0"/>
    <x v="2422"/>
    <x v="2418"/>
    <n v="20.088110239999995"/>
    <x v="3"/>
    <x v="1"/>
    <x v="11"/>
    <x v="18"/>
    <x v="3"/>
  </r>
  <r>
    <x v="719"/>
    <n v="81.400000000000006"/>
    <n v="0"/>
    <x v="2752"/>
    <x v="2747"/>
    <n v="35.562683199999995"/>
    <x v="3"/>
    <x v="1"/>
    <x v="11"/>
    <x v="19"/>
    <x v="3"/>
  </r>
  <r>
    <x v="720"/>
    <n v="56.52"/>
    <n v="0"/>
    <x v="2753"/>
    <x v="2748"/>
    <n v="24.692909759999996"/>
    <x v="3"/>
    <x v="1"/>
    <x v="11"/>
    <x v="20"/>
    <x v="3"/>
  </r>
  <r>
    <x v="721"/>
    <n v="68.31"/>
    <n v="0"/>
    <x v="2754"/>
    <x v="2749"/>
    <n v="29.843819279999995"/>
    <x v="3"/>
    <x v="1"/>
    <x v="11"/>
    <x v="21"/>
    <x v="3"/>
  </r>
  <r>
    <x v="722"/>
    <n v="48.720000000000006"/>
    <n v="29.232000000000003"/>
    <x v="2755"/>
    <x v="2750"/>
    <n v="8.5140733439999998"/>
    <x v="3"/>
    <x v="1"/>
    <x v="11"/>
    <x v="22"/>
    <x v="3"/>
  </r>
  <r>
    <x v="723"/>
    <n v="32.28"/>
    <n v="0"/>
    <x v="2756"/>
    <x v="2751"/>
    <n v="14.102744639999997"/>
    <x v="3"/>
    <x v="1"/>
    <x v="11"/>
    <x v="23"/>
    <x v="3"/>
  </r>
  <r>
    <x v="724"/>
    <n v="24.78"/>
    <n v="0"/>
    <x v="2757"/>
    <x v="2752"/>
    <n v="10.826084639999998"/>
    <x v="3"/>
    <x v="1"/>
    <x v="11"/>
    <x v="24"/>
    <x v="3"/>
  </r>
  <r>
    <x v="725"/>
    <n v="43.199999999999996"/>
    <n v="0"/>
    <x v="2758"/>
    <x v="2753"/>
    <n v="18.873561599999995"/>
    <x v="3"/>
    <x v="1"/>
    <x v="11"/>
    <x v="25"/>
    <x v="3"/>
  </r>
  <r>
    <x v="726"/>
    <n v="26.400000000000002"/>
    <n v="0"/>
    <x v="2299"/>
    <x v="2296"/>
    <n v="11.533843199999998"/>
    <x v="3"/>
    <x v="1"/>
    <x v="11"/>
    <x v="26"/>
    <x v="3"/>
  </r>
  <r>
    <x v="727"/>
    <n v="29.52"/>
    <n v="0"/>
    <x v="2759"/>
    <x v="2754"/>
    <n v="12.896933759999998"/>
    <x v="3"/>
    <x v="1"/>
    <x v="11"/>
    <x v="27"/>
    <x v="3"/>
  </r>
  <r>
    <x v="728"/>
    <n v="30.21"/>
    <n v="0"/>
    <x v="2760"/>
    <x v="2755"/>
    <n v="13.198386479999996"/>
    <x v="3"/>
    <x v="1"/>
    <x v="11"/>
    <x v="28"/>
    <x v="3"/>
  </r>
  <r>
    <x v="729"/>
    <n v="49.680000000000007"/>
    <n v="0"/>
    <x v="2761"/>
    <x v="2756"/>
    <n v="21.70459584"/>
    <x v="3"/>
    <x v="1"/>
    <x v="11"/>
    <x v="29"/>
    <x v="3"/>
  </r>
  <r>
    <x v="730"/>
    <n v="13.032000000000002"/>
    <n v="9.1224000000000007"/>
    <x v="2762"/>
    <x v="2757"/>
    <n v="1.7080573248000002"/>
    <x v="3"/>
    <x v="1"/>
    <x v="11"/>
    <x v="30"/>
    <x v="3"/>
  </r>
  <r>
    <x v="0"/>
    <n v="20.316000000000003"/>
    <n v="12.1896"/>
    <x v="2763"/>
    <x v="2758"/>
    <n v="3.5503266432"/>
    <x v="4"/>
    <x v="0"/>
    <x v="0"/>
    <x v="0"/>
    <x v="0"/>
  </r>
  <r>
    <x v="1"/>
    <n v="18.54"/>
    <n v="0"/>
    <x v="2764"/>
    <x v="2759"/>
    <n v="8.099903519999998"/>
    <x v="4"/>
    <x v="0"/>
    <x v="0"/>
    <x v="1"/>
    <x v="0"/>
  </r>
  <r>
    <x v="2"/>
    <n v="24.525000000000002"/>
    <n v="17.1675"/>
    <x v="2765"/>
    <x v="2760"/>
    <n v="3.2144034600000002"/>
    <x v="4"/>
    <x v="0"/>
    <x v="0"/>
    <x v="2"/>
    <x v="0"/>
  </r>
  <r>
    <x v="3"/>
    <n v="17.700000000000003"/>
    <n v="0"/>
    <x v="2766"/>
    <x v="2761"/>
    <n v="7.7329176000000004"/>
    <x v="4"/>
    <x v="0"/>
    <x v="0"/>
    <x v="3"/>
    <x v="0"/>
  </r>
  <r>
    <x v="4"/>
    <n v="23.52"/>
    <n v="0"/>
    <x v="2767"/>
    <x v="2762"/>
    <n v="10.275605759999998"/>
    <x v="4"/>
    <x v="0"/>
    <x v="0"/>
    <x v="4"/>
    <x v="0"/>
  </r>
  <r>
    <x v="5"/>
    <n v="8.9370000000000012"/>
    <n v="6.2559000000000005"/>
    <x v="2768"/>
    <x v="2763"/>
    <n v="1.1713404168000001"/>
    <x v="4"/>
    <x v="0"/>
    <x v="0"/>
    <x v="5"/>
    <x v="0"/>
  </r>
  <r>
    <x v="6"/>
    <n v="14.76"/>
    <n v="0"/>
    <x v="2769"/>
    <x v="2764"/>
    <n v="6.4484668799999989"/>
    <x v="4"/>
    <x v="0"/>
    <x v="0"/>
    <x v="6"/>
    <x v="0"/>
  </r>
  <r>
    <x v="7"/>
    <n v="19.500000000000004"/>
    <n v="0"/>
    <x v="2770"/>
    <x v="2765"/>
    <n v="8.5193159999999999"/>
    <x v="4"/>
    <x v="0"/>
    <x v="0"/>
    <x v="7"/>
    <x v="0"/>
  </r>
  <r>
    <x v="8"/>
    <n v="25.101000000000003"/>
    <n v="17.570700000000002"/>
    <x v="2771"/>
    <x v="2766"/>
    <n v="3.2898977063999992"/>
    <x v="4"/>
    <x v="0"/>
    <x v="0"/>
    <x v="8"/>
    <x v="0"/>
  </r>
  <r>
    <x v="9"/>
    <n v="16.835999999999999"/>
    <n v="10.101599999999999"/>
    <x v="2772"/>
    <x v="2767"/>
    <n v="2.9421785471999988"/>
    <x v="4"/>
    <x v="0"/>
    <x v="0"/>
    <x v="9"/>
    <x v="0"/>
  </r>
  <r>
    <x v="10"/>
    <n v="28.351999999999993"/>
    <n v="5.670399999999999"/>
    <x v="2773"/>
    <x v="2768"/>
    <n v="9.9093188607999956"/>
    <x v="4"/>
    <x v="0"/>
    <x v="0"/>
    <x v="10"/>
    <x v="0"/>
  </r>
  <r>
    <x v="11"/>
    <n v="21.527999999999999"/>
    <n v="8.6112000000000002"/>
    <x v="2774"/>
    <x v="2769"/>
    <n v="5.6431949183999981"/>
    <x v="4"/>
    <x v="0"/>
    <x v="0"/>
    <x v="11"/>
    <x v="0"/>
  </r>
  <r>
    <x v="12"/>
    <n v="15.060000000000002"/>
    <n v="0"/>
    <x v="2775"/>
    <x v="2770"/>
    <n v="6.5795332799999997"/>
    <x v="4"/>
    <x v="0"/>
    <x v="0"/>
    <x v="12"/>
    <x v="0"/>
  </r>
  <r>
    <x v="13"/>
    <n v="35.520000000000003"/>
    <n v="0"/>
    <x v="2776"/>
    <x v="2771"/>
    <n v="15.518261759999998"/>
    <x v="4"/>
    <x v="0"/>
    <x v="0"/>
    <x v="13"/>
    <x v="0"/>
  </r>
  <r>
    <x v="14"/>
    <n v="50.760000000000005"/>
    <n v="20.304000000000002"/>
    <x v="2777"/>
    <x v="2772"/>
    <n v="13.305860927999998"/>
    <x v="4"/>
    <x v="0"/>
    <x v="0"/>
    <x v="14"/>
    <x v="0"/>
  </r>
  <r>
    <x v="15"/>
    <n v="12.635999999999999"/>
    <n v="5.0544000000000002"/>
    <x v="2778"/>
    <x v="2773"/>
    <n v="3.3123100607999985"/>
    <x v="4"/>
    <x v="0"/>
    <x v="0"/>
    <x v="15"/>
    <x v="0"/>
  </r>
  <r>
    <x v="16"/>
    <n v="14.624000000000004"/>
    <n v="2.9248000000000012"/>
    <x v="2779"/>
    <x v="2774"/>
    <n v="5.1112400896000008"/>
    <x v="4"/>
    <x v="0"/>
    <x v="0"/>
    <x v="16"/>
    <x v="0"/>
  </r>
  <r>
    <x v="17"/>
    <n v="20.54"/>
    <n v="0"/>
    <x v="2780"/>
    <x v="2775"/>
    <n v="8.9736795199999975"/>
    <x v="4"/>
    <x v="0"/>
    <x v="0"/>
    <x v="17"/>
    <x v="0"/>
  </r>
  <r>
    <x v="18"/>
    <n v="11.171999999999999"/>
    <n v="4.4687999999999999"/>
    <x v="2781"/>
    <x v="2776"/>
    <n v="2.9285476415999989"/>
    <x v="4"/>
    <x v="0"/>
    <x v="0"/>
    <x v="18"/>
    <x v="0"/>
  </r>
  <r>
    <x v="19"/>
    <n v="26.370000000000005"/>
    <n v="0"/>
    <x v="2782"/>
    <x v="2777"/>
    <n v="11.52073656"/>
    <x v="4"/>
    <x v="0"/>
    <x v="0"/>
    <x v="19"/>
    <x v="0"/>
  </r>
  <r>
    <x v="20"/>
    <n v="32.099999999999994"/>
    <n v="0"/>
    <x v="2783"/>
    <x v="2778"/>
    <n v="14.024104799999995"/>
    <x v="4"/>
    <x v="0"/>
    <x v="0"/>
    <x v="20"/>
    <x v="0"/>
  </r>
  <r>
    <x v="21"/>
    <n v="14.28"/>
    <n v="0"/>
    <x v="2784"/>
    <x v="2779"/>
    <n v="6.238760639999998"/>
    <x v="4"/>
    <x v="0"/>
    <x v="0"/>
    <x v="21"/>
    <x v="0"/>
  </r>
  <r>
    <x v="22"/>
    <n v="39.6"/>
    <n v="0"/>
    <x v="2785"/>
    <x v="2780"/>
    <n v="17.300764799999996"/>
    <x v="4"/>
    <x v="0"/>
    <x v="0"/>
    <x v="22"/>
    <x v="0"/>
  </r>
  <r>
    <x v="23"/>
    <n v="14.787000000000003"/>
    <n v="6.9498900000000017"/>
    <x v="2786"/>
    <x v="2781"/>
    <n v="3.42393931368"/>
    <x v="4"/>
    <x v="0"/>
    <x v="0"/>
    <x v="23"/>
    <x v="0"/>
  </r>
  <r>
    <x v="24"/>
    <n v="19.175399999999996"/>
    <n v="9.0124379999999995"/>
    <x v="2787"/>
    <x v="2782"/>
    <n v="4.4400761422559976"/>
    <x v="4"/>
    <x v="0"/>
    <x v="0"/>
    <x v="24"/>
    <x v="0"/>
  </r>
  <r>
    <x v="25"/>
    <n v="38.398499999999999"/>
    <n v="18.047295000000002"/>
    <x v="2788"/>
    <x v="2783"/>
    <n v="8.8911972500399958"/>
    <x v="4"/>
    <x v="0"/>
    <x v="0"/>
    <x v="25"/>
    <x v="0"/>
  </r>
  <r>
    <x v="26"/>
    <n v="44.122799999999998"/>
    <n v="7.5008759999999999"/>
    <x v="2789"/>
    <x v="2784"/>
    <n v="15.999679132511998"/>
    <x v="4"/>
    <x v="0"/>
    <x v="0"/>
    <x v="26"/>
    <x v="0"/>
  </r>
  <r>
    <x v="27"/>
    <n v="13.716000000000001"/>
    <n v="1.3716000000000002"/>
    <x v="2790"/>
    <x v="2785"/>
    <n v="5.393120227199999"/>
    <x v="4"/>
    <x v="0"/>
    <x v="0"/>
    <x v="27"/>
    <x v="0"/>
  </r>
  <r>
    <x v="28"/>
    <n v="32.880000000000003"/>
    <n v="0"/>
    <x v="2791"/>
    <x v="2786"/>
    <n v="14.364877439999999"/>
    <x v="4"/>
    <x v="0"/>
    <x v="0"/>
    <x v="28"/>
    <x v="0"/>
  </r>
  <r>
    <x v="29"/>
    <n v="14.76"/>
    <n v="7.38"/>
    <x v="2792"/>
    <x v="2787"/>
    <n v="3.2242334399999995"/>
    <x v="4"/>
    <x v="0"/>
    <x v="0"/>
    <x v="29"/>
    <x v="0"/>
  </r>
  <r>
    <x v="30"/>
    <n v="22.86"/>
    <n v="0"/>
    <x v="2793"/>
    <x v="2788"/>
    <n v="9.9872596799999975"/>
    <x v="4"/>
    <x v="0"/>
    <x v="0"/>
    <x v="30"/>
    <x v="0"/>
  </r>
  <r>
    <x v="31"/>
    <n v="27.72"/>
    <n v="0"/>
    <x v="2342"/>
    <x v="2339"/>
    <n v="12.110535359999998"/>
    <x v="4"/>
    <x v="0"/>
    <x v="1"/>
    <x v="0"/>
    <x v="0"/>
  </r>
  <r>
    <x v="32"/>
    <n v="21.99"/>
    <n v="0"/>
    <x v="2794"/>
    <x v="2789"/>
    <n v="9.6071671199999962"/>
    <x v="4"/>
    <x v="0"/>
    <x v="1"/>
    <x v="1"/>
    <x v="0"/>
  </r>
  <r>
    <x v="33"/>
    <n v="15.552000000000003"/>
    <n v="3.1104000000000007"/>
    <x v="2795"/>
    <x v="2790"/>
    <n v="5.4355857407999997"/>
    <x v="4"/>
    <x v="0"/>
    <x v="1"/>
    <x v="2"/>
    <x v="0"/>
  </r>
  <r>
    <x v="34"/>
    <n v="15.48"/>
    <n v="3.0960000000000001"/>
    <x v="2796"/>
    <x v="2791"/>
    <n v="5.4104209919999988"/>
    <x v="4"/>
    <x v="0"/>
    <x v="1"/>
    <x v="3"/>
    <x v="0"/>
  </r>
  <r>
    <x v="35"/>
    <n v="12.984000000000002"/>
    <n v="2.5968000000000004"/>
    <x v="2797"/>
    <x v="2792"/>
    <n v="4.5380430336000002"/>
    <x v="4"/>
    <x v="0"/>
    <x v="1"/>
    <x v="4"/>
    <x v="0"/>
  </r>
  <r>
    <x v="36"/>
    <n v="15.552000000000003"/>
    <n v="3.1104000000000007"/>
    <x v="2795"/>
    <x v="2790"/>
    <n v="5.4355857407999997"/>
    <x v="4"/>
    <x v="0"/>
    <x v="1"/>
    <x v="5"/>
    <x v="0"/>
  </r>
  <r>
    <x v="37"/>
    <n v="19.989999999999998"/>
    <n v="0"/>
    <x v="2798"/>
    <x v="2793"/>
    <n v="8.7333911199999967"/>
    <x v="4"/>
    <x v="0"/>
    <x v="1"/>
    <x v="6"/>
    <x v="0"/>
  </r>
  <r>
    <x v="38"/>
    <n v="19.040000000000003"/>
    <n v="3.8080000000000007"/>
    <x v="2799"/>
    <x v="2794"/>
    <n v="6.6546780159999992"/>
    <x v="4"/>
    <x v="0"/>
    <x v="1"/>
    <x v="7"/>
    <x v="0"/>
  </r>
  <r>
    <x v="39"/>
    <n v="19.431999999999995"/>
    <n v="15.545599999999997"/>
    <x v="2800"/>
    <x v="2795"/>
    <n v="1.6979215231999989"/>
    <x v="4"/>
    <x v="0"/>
    <x v="1"/>
    <x v="8"/>
    <x v="0"/>
  </r>
  <r>
    <x v="40"/>
    <n v="24.900000000000002"/>
    <n v="0"/>
    <x v="2801"/>
    <x v="2796"/>
    <n v="10.878511199999998"/>
    <x v="4"/>
    <x v="0"/>
    <x v="1"/>
    <x v="9"/>
    <x v="0"/>
  </r>
  <r>
    <x v="41"/>
    <n v="35.880000000000003"/>
    <n v="0"/>
    <x v="2802"/>
    <x v="2797"/>
    <n v="15.675541439999998"/>
    <x v="4"/>
    <x v="0"/>
    <x v="1"/>
    <x v="10"/>
    <x v="0"/>
  </r>
  <r>
    <x v="42"/>
    <n v="11.56"/>
    <n v="0"/>
    <x v="2803"/>
    <x v="2798"/>
    <n v="5.0504252799999998"/>
    <x v="4"/>
    <x v="0"/>
    <x v="1"/>
    <x v="11"/>
    <x v="0"/>
  </r>
  <r>
    <x v="43"/>
    <n v="14.52"/>
    <n v="0"/>
    <x v="2804"/>
    <x v="2799"/>
    <n v="6.3436137599999984"/>
    <x v="4"/>
    <x v="0"/>
    <x v="1"/>
    <x v="12"/>
    <x v="0"/>
  </r>
  <r>
    <x v="44"/>
    <n v="22.728000000000005"/>
    <n v="13.636800000000003"/>
    <x v="2805"/>
    <x v="2800"/>
    <n v="3.9718361856"/>
    <x v="4"/>
    <x v="0"/>
    <x v="1"/>
    <x v="13"/>
    <x v="0"/>
  </r>
  <r>
    <x v="45"/>
    <n v="10.26"/>
    <n v="0"/>
    <x v="2683"/>
    <x v="2678"/>
    <n v="4.4824708799999993"/>
    <x v="4"/>
    <x v="0"/>
    <x v="1"/>
    <x v="14"/>
    <x v="0"/>
  </r>
  <r>
    <x v="46"/>
    <n v="44.43"/>
    <n v="0"/>
    <x v="2806"/>
    <x v="2801"/>
    <n v="19.410933839999995"/>
    <x v="4"/>
    <x v="0"/>
    <x v="1"/>
    <x v="15"/>
    <x v="0"/>
  </r>
  <r>
    <x v="47"/>
    <n v="19.128000000000004"/>
    <n v="11.476800000000003"/>
    <x v="2807"/>
    <x v="2802"/>
    <n v="3.3427174656000003"/>
    <x v="4"/>
    <x v="0"/>
    <x v="1"/>
    <x v="16"/>
    <x v="0"/>
  </r>
  <r>
    <x v="48"/>
    <n v="21.555"/>
    <n v="15.088499999999998"/>
    <x v="2808"/>
    <x v="2803"/>
    <n v="2.8251362520000001"/>
    <x v="4"/>
    <x v="0"/>
    <x v="1"/>
    <x v="17"/>
    <x v="0"/>
  </r>
  <r>
    <x v="49"/>
    <n v="28.02"/>
    <n v="0"/>
    <x v="2809"/>
    <x v="2804"/>
    <n v="12.241601759999996"/>
    <x v="4"/>
    <x v="0"/>
    <x v="1"/>
    <x v="18"/>
    <x v="0"/>
  </r>
  <r>
    <x v="50"/>
    <n v="53.802000000000007"/>
    <n v="37.6614"/>
    <x v="2810"/>
    <x v="2805"/>
    <n v="7.0516344528000019"/>
    <x v="4"/>
    <x v="0"/>
    <x v="1"/>
    <x v="19"/>
    <x v="0"/>
  </r>
  <r>
    <x v="51"/>
    <n v="23.249999999999996"/>
    <n v="0"/>
    <x v="2811"/>
    <x v="2806"/>
    <n v="10.157645999999996"/>
    <x v="4"/>
    <x v="0"/>
    <x v="1"/>
    <x v="20"/>
    <x v="0"/>
  </r>
  <r>
    <x v="52"/>
    <n v="25.344000000000005"/>
    <n v="17.740800000000004"/>
    <x v="2812"/>
    <x v="2807"/>
    <n v="3.3217468415999996"/>
    <x v="4"/>
    <x v="0"/>
    <x v="1"/>
    <x v="21"/>
    <x v="0"/>
  </r>
  <r>
    <x v="53"/>
    <n v="14.400000000000002"/>
    <n v="10.08"/>
    <x v="2813"/>
    <x v="2808"/>
    <n v="1.8873561600000006"/>
    <x v="4"/>
    <x v="0"/>
    <x v="1"/>
    <x v="22"/>
    <x v="0"/>
  </r>
  <r>
    <x v="54"/>
    <n v="98.460000000000022"/>
    <n v="0"/>
    <x v="1500"/>
    <x v="1499"/>
    <n v="43.015992480000001"/>
    <x v="4"/>
    <x v="0"/>
    <x v="1"/>
    <x v="23"/>
    <x v="0"/>
  </r>
  <r>
    <x v="55"/>
    <n v="19.128"/>
    <n v="11.476799999999999"/>
    <x v="2807"/>
    <x v="2802"/>
    <n v="3.3427174656000003"/>
    <x v="4"/>
    <x v="0"/>
    <x v="1"/>
    <x v="24"/>
    <x v="0"/>
  </r>
  <r>
    <x v="56"/>
    <n v="15.959999999999997"/>
    <n v="0"/>
    <x v="2814"/>
    <x v="2809"/>
    <n v="6.9727324799999968"/>
    <x v="4"/>
    <x v="0"/>
    <x v="1"/>
    <x v="25"/>
    <x v="0"/>
  </r>
  <r>
    <x v="57"/>
    <n v="15.543000000000003"/>
    <n v="10.880100000000001"/>
    <x v="2815"/>
    <x v="2810"/>
    <n v="2.0371650552000005"/>
    <x v="4"/>
    <x v="0"/>
    <x v="1"/>
    <x v="26"/>
    <x v="0"/>
  </r>
  <r>
    <x v="58"/>
    <n v="43.884000000000007"/>
    <n v="30.718800000000002"/>
    <x v="2816"/>
    <x v="2811"/>
    <n v="5.7517178976000016"/>
    <x v="4"/>
    <x v="0"/>
    <x v="1"/>
    <x v="27"/>
    <x v="0"/>
  </r>
  <r>
    <x v="59"/>
    <n v="74.400000000000006"/>
    <n v="0"/>
    <x v="2817"/>
    <x v="2812"/>
    <n v="32.504467199999993"/>
    <x v="4"/>
    <x v="0"/>
    <x v="2"/>
    <x v="0"/>
    <x v="0"/>
  </r>
  <r>
    <x v="60"/>
    <n v="42.12"/>
    <n v="16.847999999999999"/>
    <x v="2818"/>
    <x v="2813"/>
    <n v="11.041033535999997"/>
    <x v="4"/>
    <x v="0"/>
    <x v="2"/>
    <x v="1"/>
    <x v="0"/>
  </r>
  <r>
    <x v="61"/>
    <n v="28.080000000000002"/>
    <n v="0"/>
    <x v="2819"/>
    <x v="2814"/>
    <n v="12.267815039999999"/>
    <x v="4"/>
    <x v="0"/>
    <x v="2"/>
    <x v="2"/>
    <x v="0"/>
  </r>
  <r>
    <x v="62"/>
    <n v="15.660000000000002"/>
    <n v="0"/>
    <x v="2820"/>
    <x v="2815"/>
    <n v="6.8416660799999995"/>
    <x v="4"/>
    <x v="0"/>
    <x v="2"/>
    <x v="3"/>
    <x v="0"/>
  </r>
  <r>
    <x v="63"/>
    <n v="16.919999999999998"/>
    <n v="0"/>
    <x v="2821"/>
    <x v="2816"/>
    <n v="7.3921449599999978"/>
    <x v="4"/>
    <x v="0"/>
    <x v="2"/>
    <x v="4"/>
    <x v="0"/>
  </r>
  <r>
    <x v="64"/>
    <n v="22.056000000000001"/>
    <n v="8.8224"/>
    <x v="2822"/>
    <x v="2817"/>
    <n v="5.7816010367999997"/>
    <x v="4"/>
    <x v="0"/>
    <x v="2"/>
    <x v="5"/>
    <x v="0"/>
  </r>
  <r>
    <x v="65"/>
    <n v="89.759999999999977"/>
    <n v="53.855999999999987"/>
    <x v="2823"/>
    <x v="2818"/>
    <n v="15.686026751999991"/>
    <x v="4"/>
    <x v="0"/>
    <x v="2"/>
    <x v="6"/>
    <x v="0"/>
  </r>
  <r>
    <x v="66"/>
    <n v="21.54"/>
    <n v="0"/>
    <x v="2824"/>
    <x v="2819"/>
    <n v="9.4105675199999972"/>
    <x v="4"/>
    <x v="0"/>
    <x v="2"/>
    <x v="7"/>
    <x v="0"/>
  </r>
  <r>
    <x v="67"/>
    <n v="35.760000000000005"/>
    <n v="0"/>
    <x v="2825"/>
    <x v="2820"/>
    <n v="15.623114879999997"/>
    <x v="4"/>
    <x v="0"/>
    <x v="2"/>
    <x v="8"/>
    <x v="0"/>
  </r>
  <r>
    <x v="68"/>
    <n v="16.512000000000004"/>
    <n v="6.6048000000000018"/>
    <x v="2826"/>
    <x v="2821"/>
    <n v="4.3283367936000001"/>
    <x v="4"/>
    <x v="0"/>
    <x v="2"/>
    <x v="9"/>
    <x v="0"/>
  </r>
  <r>
    <x v="69"/>
    <n v="18.760000000000002"/>
    <n v="0"/>
    <x v="2827"/>
    <x v="2822"/>
    <n v="8.1960188799999987"/>
    <x v="4"/>
    <x v="0"/>
    <x v="2"/>
    <x v="10"/>
    <x v="0"/>
  </r>
  <r>
    <x v="70"/>
    <n v="21.48"/>
    <n v="0"/>
    <x v="2828"/>
    <x v="2823"/>
    <n v="9.3843542399999986"/>
    <x v="4"/>
    <x v="0"/>
    <x v="2"/>
    <x v="11"/>
    <x v="0"/>
  </r>
  <r>
    <x v="71"/>
    <n v="13.049999999999999"/>
    <n v="0"/>
    <x v="2829"/>
    <x v="2824"/>
    <n v="5.7013883999999981"/>
    <x v="4"/>
    <x v="0"/>
    <x v="2"/>
    <x v="12"/>
    <x v="0"/>
  </r>
  <r>
    <x v="72"/>
    <n v="32.024999999999999"/>
    <n v="16.012499999999999"/>
    <x v="2830"/>
    <x v="2825"/>
    <n v="6.995669099999998"/>
    <x v="4"/>
    <x v="0"/>
    <x v="2"/>
    <x v="13"/>
    <x v="0"/>
  </r>
  <r>
    <x v="73"/>
    <n v="990.45"/>
    <n v="0"/>
    <x v="2831"/>
    <x v="2826"/>
    <n v="432.71571959999994"/>
    <x v="4"/>
    <x v="0"/>
    <x v="2"/>
    <x v="14"/>
    <x v="0"/>
  </r>
  <r>
    <x v="74"/>
    <n v="46.32"/>
    <n v="0"/>
    <x v="2832"/>
    <x v="2827"/>
    <n v="20.236652159999995"/>
    <x v="4"/>
    <x v="0"/>
    <x v="2"/>
    <x v="15"/>
    <x v="0"/>
  </r>
  <r>
    <x v="75"/>
    <n v="24.245999999999999"/>
    <n v="2.4245999999999999"/>
    <x v="2833"/>
    <x v="2828"/>
    <n v="9.5335078031999974"/>
    <x v="4"/>
    <x v="0"/>
    <x v="2"/>
    <x v="16"/>
    <x v="0"/>
  </r>
  <r>
    <x v="76"/>
    <n v="42.599999999999994"/>
    <n v="0"/>
    <x v="2725"/>
    <x v="2720"/>
    <n v="18.611428799999995"/>
    <x v="4"/>
    <x v="0"/>
    <x v="2"/>
    <x v="17"/>
    <x v="0"/>
  </r>
  <r>
    <x v="77"/>
    <n v="69.930000000000007"/>
    <n v="0"/>
    <x v="1520"/>
    <x v="1519"/>
    <n v="30.551577839999997"/>
    <x v="4"/>
    <x v="0"/>
    <x v="2"/>
    <x v="18"/>
    <x v="0"/>
  </r>
  <r>
    <x v="78"/>
    <n v="30.959999999999994"/>
    <n v="24.767999999999997"/>
    <x v="2834"/>
    <x v="2829"/>
    <n v="2.7052104959999981"/>
    <x v="4"/>
    <x v="0"/>
    <x v="2"/>
    <x v="19"/>
    <x v="0"/>
  </r>
  <r>
    <x v="79"/>
    <n v="39.152000000000001"/>
    <n v="7.8304000000000009"/>
    <x v="2835"/>
    <x v="2830"/>
    <n v="13.684031180799996"/>
    <x v="4"/>
    <x v="0"/>
    <x v="2"/>
    <x v="20"/>
    <x v="0"/>
  </r>
  <r>
    <x v="80"/>
    <n v="21.400000000000002"/>
    <n v="0"/>
    <x v="2836"/>
    <x v="2831"/>
    <n v="9.3494031999999994"/>
    <x v="4"/>
    <x v="0"/>
    <x v="2"/>
    <x v="21"/>
    <x v="0"/>
  </r>
  <r>
    <x v="81"/>
    <n v="26.352000000000004"/>
    <n v="18.446400000000001"/>
    <x v="2837"/>
    <x v="2832"/>
    <n v="3.4538617728000007"/>
    <x v="4"/>
    <x v="0"/>
    <x v="2"/>
    <x v="22"/>
    <x v="0"/>
  </r>
  <r>
    <x v="82"/>
    <n v="17.904"/>
    <n v="3.5808"/>
    <x v="2838"/>
    <x v="2833"/>
    <n v="6.2576342015999984"/>
    <x v="4"/>
    <x v="0"/>
    <x v="2"/>
    <x v="23"/>
    <x v="0"/>
  </r>
  <r>
    <x v="83"/>
    <n v="23.968000000000004"/>
    <n v="4.7936000000000005"/>
    <x v="2839"/>
    <x v="2834"/>
    <n v="8.377065267199999"/>
    <x v="4"/>
    <x v="0"/>
    <x v="2"/>
    <x v="24"/>
    <x v="0"/>
  </r>
  <r>
    <x v="84"/>
    <n v="12.96"/>
    <n v="0"/>
    <x v="2840"/>
    <x v="2835"/>
    <n v="5.6620684799999994"/>
    <x v="4"/>
    <x v="0"/>
    <x v="2"/>
    <x v="25"/>
    <x v="0"/>
  </r>
  <r>
    <x v="85"/>
    <n v="23.92"/>
    <n v="0"/>
    <x v="2841"/>
    <x v="2836"/>
    <n v="10.450360959999999"/>
    <x v="4"/>
    <x v="0"/>
    <x v="2"/>
    <x v="26"/>
    <x v="0"/>
  </r>
  <r>
    <x v="86"/>
    <n v="20.97"/>
    <n v="0"/>
    <x v="2631"/>
    <x v="2626"/>
    <n v="9.1615413599999975"/>
    <x v="4"/>
    <x v="0"/>
    <x v="2"/>
    <x v="27"/>
    <x v="0"/>
  </r>
  <r>
    <x v="87"/>
    <n v="39.81600000000001"/>
    <n v="23.889600000000005"/>
    <x v="2842"/>
    <x v="2837"/>
    <n v="6.9580530432000005"/>
    <x v="4"/>
    <x v="0"/>
    <x v="2"/>
    <x v="28"/>
    <x v="0"/>
  </r>
  <r>
    <x v="88"/>
    <n v="19.536000000000001"/>
    <n v="11.7216"/>
    <x v="2843"/>
    <x v="2838"/>
    <n v="3.4140175872"/>
    <x v="4"/>
    <x v="0"/>
    <x v="2"/>
    <x v="29"/>
    <x v="0"/>
  </r>
  <r>
    <x v="89"/>
    <n v="27.27"/>
    <n v="0"/>
    <x v="2844"/>
    <x v="2839"/>
    <n v="11.913935759999998"/>
    <x v="4"/>
    <x v="0"/>
    <x v="2"/>
    <x v="30"/>
    <x v="0"/>
  </r>
  <r>
    <x v="90"/>
    <n v="8.64"/>
    <n v="0"/>
    <x v="2845"/>
    <x v="2840"/>
    <n v="3.7747123199999999"/>
    <x v="4"/>
    <x v="0"/>
    <x v="3"/>
    <x v="0"/>
    <x v="1"/>
  </r>
  <r>
    <x v="91"/>
    <n v="27.839999999999996"/>
    <n v="0"/>
    <x v="2846"/>
    <x v="2841"/>
    <n v="12.162961919999997"/>
    <x v="4"/>
    <x v="0"/>
    <x v="3"/>
    <x v="1"/>
    <x v="1"/>
  </r>
  <r>
    <x v="92"/>
    <n v="14.700000000000001"/>
    <n v="0"/>
    <x v="2847"/>
    <x v="2842"/>
    <n v="6.4222535999999986"/>
    <x v="4"/>
    <x v="0"/>
    <x v="3"/>
    <x v="2"/>
    <x v="1"/>
  </r>
  <r>
    <x v="93"/>
    <n v="24"/>
    <n v="0"/>
    <x v="2848"/>
    <x v="2843"/>
    <n v="10.485311999999999"/>
    <x v="4"/>
    <x v="0"/>
    <x v="3"/>
    <x v="3"/>
    <x v="1"/>
  </r>
  <r>
    <x v="94"/>
    <n v="44.751999999999995"/>
    <n v="8.9504000000000001"/>
    <x v="2849"/>
    <x v="2844"/>
    <n v="15.641289420799993"/>
    <x v="4"/>
    <x v="0"/>
    <x v="3"/>
    <x v="4"/>
    <x v="1"/>
  </r>
  <r>
    <x v="95"/>
    <n v="13.180000000000001"/>
    <n v="0"/>
    <x v="2850"/>
    <x v="2845"/>
    <n v="5.7581838400000001"/>
    <x v="4"/>
    <x v="0"/>
    <x v="3"/>
    <x v="5"/>
    <x v="1"/>
  </r>
  <r>
    <x v="96"/>
    <n v="11.32"/>
    <n v="0"/>
    <x v="2851"/>
    <x v="2846"/>
    <n v="4.9455721599999993"/>
    <x v="4"/>
    <x v="0"/>
    <x v="3"/>
    <x v="6"/>
    <x v="1"/>
  </r>
  <r>
    <x v="97"/>
    <n v="22.04"/>
    <n v="0"/>
    <x v="2852"/>
    <x v="2847"/>
    <n v="9.629011519999997"/>
    <x v="4"/>
    <x v="0"/>
    <x v="3"/>
    <x v="7"/>
    <x v="1"/>
  </r>
  <r>
    <x v="98"/>
    <n v="46.400000000000006"/>
    <n v="0"/>
    <x v="2853"/>
    <x v="2848"/>
    <n v="20.271603199999998"/>
    <x v="4"/>
    <x v="0"/>
    <x v="3"/>
    <x v="8"/>
    <x v="1"/>
  </r>
  <r>
    <x v="99"/>
    <n v="23.939999999999998"/>
    <n v="0"/>
    <x v="2854"/>
    <x v="2849"/>
    <n v="10.459098719999997"/>
    <x v="4"/>
    <x v="0"/>
    <x v="3"/>
    <x v="9"/>
    <x v="1"/>
  </r>
  <r>
    <x v="100"/>
    <n v="46.02"/>
    <n v="0"/>
    <x v="2855"/>
    <x v="2850"/>
    <n v="20.105585759999997"/>
    <x v="4"/>
    <x v="0"/>
    <x v="3"/>
    <x v="10"/>
    <x v="1"/>
  </r>
  <r>
    <x v="101"/>
    <n v="33.42"/>
    <n v="0"/>
    <x v="2856"/>
    <x v="2851"/>
    <n v="14.600796959999997"/>
    <x v="4"/>
    <x v="0"/>
    <x v="3"/>
    <x v="11"/>
    <x v="1"/>
  </r>
  <r>
    <x v="102"/>
    <n v="20.239999999999998"/>
    <n v="0"/>
    <x v="2857"/>
    <x v="2852"/>
    <n v="8.8426131199999976"/>
    <x v="4"/>
    <x v="0"/>
    <x v="3"/>
    <x v="12"/>
    <x v="1"/>
  </r>
  <r>
    <x v="103"/>
    <n v="18.659999999999993"/>
    <n v="0"/>
    <x v="2858"/>
    <x v="2853"/>
    <n v="8.1523300799999951"/>
    <x v="4"/>
    <x v="0"/>
    <x v="3"/>
    <x v="13"/>
    <x v="1"/>
  </r>
  <r>
    <x v="104"/>
    <n v="16.709999999999997"/>
    <n v="0"/>
    <x v="2859"/>
    <x v="2854"/>
    <n v="7.3003984799999975"/>
    <x v="4"/>
    <x v="0"/>
    <x v="3"/>
    <x v="14"/>
    <x v="1"/>
  </r>
  <r>
    <x v="105"/>
    <n v="40.74"/>
    <n v="0"/>
    <x v="2468"/>
    <x v="2464"/>
    <n v="17.798817119999995"/>
    <x v="4"/>
    <x v="0"/>
    <x v="3"/>
    <x v="15"/>
    <x v="1"/>
  </r>
  <r>
    <x v="106"/>
    <n v="53.64"/>
    <n v="0"/>
    <x v="2691"/>
    <x v="2686"/>
    <n v="23.434672319999994"/>
    <x v="4"/>
    <x v="0"/>
    <x v="3"/>
    <x v="16"/>
    <x v="1"/>
  </r>
  <r>
    <x v="107"/>
    <n v="27.242999999999999"/>
    <n v="2.7242999999999999"/>
    <x v="2860"/>
    <x v="2855"/>
    <n v="10.711925805599998"/>
    <x v="4"/>
    <x v="0"/>
    <x v="3"/>
    <x v="17"/>
    <x v="1"/>
  </r>
  <r>
    <x v="108"/>
    <n v="30.024000000000001"/>
    <n v="3.0024000000000002"/>
    <x v="2861"/>
    <x v="2856"/>
    <n v="11.805412780799998"/>
    <x v="4"/>
    <x v="0"/>
    <x v="3"/>
    <x v="18"/>
    <x v="1"/>
  </r>
  <r>
    <x v="109"/>
    <n v="54.360000000000014"/>
    <n v="0"/>
    <x v="2862"/>
    <x v="2857"/>
    <n v="23.749231680000001"/>
    <x v="4"/>
    <x v="0"/>
    <x v="3"/>
    <x v="19"/>
    <x v="1"/>
  </r>
  <r>
    <x v="110"/>
    <n v="37.380000000000003"/>
    <n v="0"/>
    <x v="2863"/>
    <x v="2858"/>
    <n v="16.330873439999998"/>
    <x v="4"/>
    <x v="0"/>
    <x v="3"/>
    <x v="20"/>
    <x v="1"/>
  </r>
  <r>
    <x v="111"/>
    <n v="42.903000000000006"/>
    <n v="4.2903000000000011"/>
    <x v="2864"/>
    <x v="2859"/>
    <n v="16.869425277599998"/>
    <x v="4"/>
    <x v="0"/>
    <x v="3"/>
    <x v="21"/>
    <x v="1"/>
  </r>
  <r>
    <x v="112"/>
    <n v="27.812999999999995"/>
    <n v="7.5095099999999988"/>
    <x v="2865"/>
    <x v="2860"/>
    <n v="8.8703511391199967"/>
    <x v="4"/>
    <x v="0"/>
    <x v="3"/>
    <x v="22"/>
    <x v="1"/>
  </r>
  <r>
    <x v="113"/>
    <n v="45.68399999999999"/>
    <n v="4.5683999999999996"/>
    <x v="2866"/>
    <x v="2861"/>
    <n v="17.962912252799992"/>
    <x v="4"/>
    <x v="0"/>
    <x v="3"/>
    <x v="23"/>
    <x v="1"/>
  </r>
  <r>
    <x v="114"/>
    <n v="31.482000000000003"/>
    <n v="3.1482000000000006"/>
    <x v="2867"/>
    <x v="2862"/>
    <n v="12.378697214399999"/>
    <x v="4"/>
    <x v="0"/>
    <x v="3"/>
    <x v="24"/>
    <x v="1"/>
  </r>
  <r>
    <x v="115"/>
    <n v="21.744000000000003"/>
    <n v="4.3488000000000007"/>
    <x v="2868"/>
    <x v="2863"/>
    <n v="7.5997541375999997"/>
    <x v="4"/>
    <x v="0"/>
    <x v="3"/>
    <x v="25"/>
    <x v="1"/>
  </r>
  <r>
    <x v="116"/>
    <n v="32.76"/>
    <n v="6.5519999999999996"/>
    <x v="2869"/>
    <x v="2864"/>
    <n v="11.449960703999997"/>
    <x v="4"/>
    <x v="0"/>
    <x v="3"/>
    <x v="26"/>
    <x v="1"/>
  </r>
  <r>
    <x v="117"/>
    <n v="21.379999999999995"/>
    <n v="17.103999999999996"/>
    <x v="2870"/>
    <x v="2865"/>
    <n v="1.8681330879999996"/>
    <x v="4"/>
    <x v="0"/>
    <x v="3"/>
    <x v="27"/>
    <x v="1"/>
  </r>
  <r>
    <x v="118"/>
    <n v="20.928000000000001"/>
    <n v="4.1856"/>
    <x v="2871"/>
    <x v="2866"/>
    <n v="7.3145536511999989"/>
    <x v="4"/>
    <x v="0"/>
    <x v="3"/>
    <x v="28"/>
    <x v="1"/>
  </r>
  <r>
    <x v="119"/>
    <n v="7.9920000000000009"/>
    <n v="1.5984000000000003"/>
    <x v="2872"/>
    <x v="2867"/>
    <n v="2.7932871167999997"/>
    <x v="4"/>
    <x v="0"/>
    <x v="3"/>
    <x v="29"/>
    <x v="1"/>
  </r>
  <r>
    <x v="120"/>
    <n v="8.82"/>
    <n v="0"/>
    <x v="2873"/>
    <x v="2868"/>
    <n v="3.8533521599999996"/>
    <x v="4"/>
    <x v="0"/>
    <x v="4"/>
    <x v="0"/>
    <x v="1"/>
  </r>
  <r>
    <x v="121"/>
    <n v="38.975999999999999"/>
    <n v="7.7952000000000004"/>
    <x v="2874"/>
    <x v="2869"/>
    <n v="13.622517350399997"/>
    <x v="4"/>
    <x v="0"/>
    <x v="4"/>
    <x v="1"/>
    <x v="1"/>
  </r>
  <r>
    <x v="122"/>
    <n v="61.06"/>
    <n v="0"/>
    <x v="2875"/>
    <x v="2870"/>
    <n v="26.676381279999994"/>
    <x v="4"/>
    <x v="0"/>
    <x v="4"/>
    <x v="2"/>
    <x v="1"/>
  </r>
  <r>
    <x v="123"/>
    <n v="21.488"/>
    <n v="4.2976000000000001"/>
    <x v="2876"/>
    <x v="2871"/>
    <n v="7.5102794751999991"/>
    <x v="4"/>
    <x v="0"/>
    <x v="4"/>
    <x v="3"/>
    <x v="1"/>
  </r>
  <r>
    <x v="124"/>
    <n v="23.472000000000001"/>
    <n v="4.6944000000000008"/>
    <x v="2877"/>
    <x v="2872"/>
    <n v="8.2037081087999972"/>
    <x v="4"/>
    <x v="0"/>
    <x v="4"/>
    <x v="4"/>
    <x v="1"/>
  </r>
  <r>
    <x v="125"/>
    <n v="16.239999999999998"/>
    <n v="0"/>
    <x v="2878"/>
    <x v="2873"/>
    <n v="7.0950611199999978"/>
    <x v="4"/>
    <x v="0"/>
    <x v="4"/>
    <x v="5"/>
    <x v="1"/>
  </r>
  <r>
    <x v="126"/>
    <n v="11.88"/>
    <n v="0"/>
    <x v="2879"/>
    <x v="2874"/>
    <n v="5.1902294399999995"/>
    <x v="4"/>
    <x v="0"/>
    <x v="4"/>
    <x v="6"/>
    <x v="1"/>
  </r>
  <r>
    <x v="127"/>
    <n v="32.28"/>
    <n v="0"/>
    <x v="2756"/>
    <x v="2751"/>
    <n v="14.102744639999997"/>
    <x v="4"/>
    <x v="0"/>
    <x v="4"/>
    <x v="7"/>
    <x v="1"/>
  </r>
  <r>
    <x v="128"/>
    <n v="57.39"/>
    <n v="0"/>
    <x v="2880"/>
    <x v="2875"/>
    <n v="25.073002319999997"/>
    <x v="4"/>
    <x v="0"/>
    <x v="4"/>
    <x v="8"/>
    <x v="1"/>
  </r>
  <r>
    <x v="129"/>
    <n v="6.0480000000000009"/>
    <n v="4.2336"/>
    <x v="2881"/>
    <x v="2876"/>
    <n v="0.79268958720000027"/>
    <x v="4"/>
    <x v="0"/>
    <x v="4"/>
    <x v="9"/>
    <x v="1"/>
  </r>
  <r>
    <x v="130"/>
    <n v="47.49"/>
    <n v="0"/>
    <x v="2882"/>
    <x v="2877"/>
    <n v="20.747811119999998"/>
    <x v="4"/>
    <x v="0"/>
    <x v="4"/>
    <x v="10"/>
    <x v="1"/>
  </r>
  <r>
    <x v="131"/>
    <n v="22.8"/>
    <n v="0"/>
    <x v="2883"/>
    <x v="2878"/>
    <n v="9.961046399999999"/>
    <x v="4"/>
    <x v="0"/>
    <x v="4"/>
    <x v="11"/>
    <x v="1"/>
  </r>
  <r>
    <x v="132"/>
    <n v="17.490000000000002"/>
    <n v="0"/>
    <x v="2884"/>
    <x v="2879"/>
    <n v="7.6411711200000001"/>
    <x v="4"/>
    <x v="0"/>
    <x v="4"/>
    <x v="12"/>
    <x v="1"/>
  </r>
  <r>
    <x v="133"/>
    <n v="43.367999999999995"/>
    <n v="26.020799999999998"/>
    <x v="2885"/>
    <x v="2880"/>
    <n v="7.5787835135999977"/>
    <x v="4"/>
    <x v="0"/>
    <x v="4"/>
    <x v="13"/>
    <x v="1"/>
  </r>
  <r>
    <x v="134"/>
    <n v="46.41"/>
    <n v="0"/>
    <x v="2886"/>
    <x v="2881"/>
    <n v="20.275972079999995"/>
    <x v="4"/>
    <x v="0"/>
    <x v="4"/>
    <x v="14"/>
    <x v="1"/>
  </r>
  <r>
    <x v="135"/>
    <n v="20.100000000000001"/>
    <n v="0"/>
    <x v="2887"/>
    <x v="2882"/>
    <n v="8.7814487999999997"/>
    <x v="4"/>
    <x v="0"/>
    <x v="4"/>
    <x v="15"/>
    <x v="1"/>
  </r>
  <r>
    <x v="136"/>
    <n v="18.639000000000003"/>
    <n v="13.047300000000002"/>
    <x v="2888"/>
    <x v="2883"/>
    <n v="2.4429466296000002"/>
    <x v="4"/>
    <x v="0"/>
    <x v="4"/>
    <x v="16"/>
    <x v="1"/>
  </r>
  <r>
    <x v="137"/>
    <n v="21.5"/>
    <n v="0"/>
    <x v="2889"/>
    <x v="2884"/>
    <n v="9.3930919999999976"/>
    <x v="4"/>
    <x v="0"/>
    <x v="4"/>
    <x v="17"/>
    <x v="1"/>
  </r>
  <r>
    <x v="138"/>
    <n v="18"/>
    <n v="0"/>
    <x v="2890"/>
    <x v="2885"/>
    <n v="7.8639839999999976"/>
    <x v="4"/>
    <x v="0"/>
    <x v="4"/>
    <x v="18"/>
    <x v="1"/>
  </r>
  <r>
    <x v="139"/>
    <n v="22.787999999999993"/>
    <n v="9.115199999999998"/>
    <x v="2891"/>
    <x v="2886"/>
    <n v="5.973482246399997"/>
    <x v="4"/>
    <x v="0"/>
    <x v="4"/>
    <x v="19"/>
    <x v="1"/>
  </r>
  <r>
    <x v="140"/>
    <n v="35.219999999999985"/>
    <n v="14.087999999999994"/>
    <x v="2892"/>
    <x v="2887"/>
    <n v="9.2323172159999931"/>
    <x v="4"/>
    <x v="0"/>
    <x v="4"/>
    <x v="20"/>
    <x v="1"/>
  </r>
  <r>
    <x v="141"/>
    <n v="17.48"/>
    <n v="0"/>
    <x v="2893"/>
    <x v="2888"/>
    <n v="7.6368022399999989"/>
    <x v="4"/>
    <x v="0"/>
    <x v="4"/>
    <x v="21"/>
    <x v="1"/>
  </r>
  <r>
    <x v="142"/>
    <n v="16.127999999999993"/>
    <n v="6.4511999999999974"/>
    <x v="2894"/>
    <x v="2889"/>
    <n v="4.2276777983999976"/>
    <x v="4"/>
    <x v="0"/>
    <x v="4"/>
    <x v="22"/>
    <x v="1"/>
  </r>
  <r>
    <x v="143"/>
    <n v="19.8"/>
    <n v="7.9200000000000008"/>
    <x v="2895"/>
    <x v="2890"/>
    <n v="5.1902294399999986"/>
    <x v="4"/>
    <x v="0"/>
    <x v="4"/>
    <x v="23"/>
    <x v="1"/>
  </r>
  <r>
    <x v="144"/>
    <n v="20.375999999999998"/>
    <n v="8.1503999999999994"/>
    <x v="2896"/>
    <x v="2891"/>
    <n v="5.3412179327999985"/>
    <x v="4"/>
    <x v="0"/>
    <x v="4"/>
    <x v="24"/>
    <x v="1"/>
  </r>
  <r>
    <x v="145"/>
    <n v="21.48"/>
    <n v="0"/>
    <x v="2828"/>
    <x v="2823"/>
    <n v="9.3843542399999986"/>
    <x v="4"/>
    <x v="0"/>
    <x v="4"/>
    <x v="25"/>
    <x v="1"/>
  </r>
  <r>
    <x v="146"/>
    <n v="22.715999999999998"/>
    <n v="9.0863999999999994"/>
    <x v="2897"/>
    <x v="2892"/>
    <n v="5.9546086847999975"/>
    <x v="4"/>
    <x v="0"/>
    <x v="4"/>
    <x v="26"/>
    <x v="1"/>
  </r>
  <r>
    <x v="147"/>
    <n v="33.300000000000004"/>
    <n v="16.650000000000002"/>
    <x v="2898"/>
    <x v="2893"/>
    <n v="7.2741851999999998"/>
    <x v="4"/>
    <x v="0"/>
    <x v="4"/>
    <x v="27"/>
    <x v="1"/>
  </r>
  <r>
    <x v="148"/>
    <n v="113.03999999999999"/>
    <n v="0"/>
    <x v="2899"/>
    <x v="2894"/>
    <n v="49.385819519999991"/>
    <x v="4"/>
    <x v="0"/>
    <x v="4"/>
    <x v="28"/>
    <x v="1"/>
  </r>
  <r>
    <x v="149"/>
    <n v="18"/>
    <n v="0"/>
    <x v="2890"/>
    <x v="2885"/>
    <n v="7.8639839999999976"/>
    <x v="4"/>
    <x v="0"/>
    <x v="4"/>
    <x v="29"/>
    <x v="1"/>
  </r>
  <r>
    <x v="150"/>
    <n v="91.97999999999999"/>
    <n v="0"/>
    <x v="2900"/>
    <x v="2895"/>
    <n v="40.184958239999986"/>
    <x v="4"/>
    <x v="0"/>
    <x v="4"/>
    <x v="30"/>
    <x v="1"/>
  </r>
  <r>
    <x v="151"/>
    <n v="20.189999999999998"/>
    <n v="0"/>
    <x v="2901"/>
    <x v="2896"/>
    <n v="8.8207687199999985"/>
    <x v="4"/>
    <x v="0"/>
    <x v="5"/>
    <x v="0"/>
    <x v="1"/>
  </r>
  <r>
    <x v="152"/>
    <n v="21.150000000000002"/>
    <n v="0"/>
    <x v="2902"/>
    <x v="2897"/>
    <n v="9.2401812000000003"/>
    <x v="4"/>
    <x v="0"/>
    <x v="5"/>
    <x v="1"/>
    <x v="1"/>
  </r>
  <r>
    <x v="153"/>
    <n v="28.56"/>
    <n v="0"/>
    <x v="2903"/>
    <x v="2898"/>
    <n v="12.477521279999996"/>
    <x v="4"/>
    <x v="0"/>
    <x v="5"/>
    <x v="2"/>
    <x v="1"/>
  </r>
  <r>
    <x v="154"/>
    <n v="77.669999999999987"/>
    <n v="38.834999999999994"/>
    <x v="2904"/>
    <x v="2899"/>
    <n v="16.966545479999994"/>
    <x v="4"/>
    <x v="0"/>
    <x v="5"/>
    <x v="3"/>
    <x v="1"/>
  </r>
  <r>
    <x v="155"/>
    <n v="33.21"/>
    <n v="0"/>
    <x v="2905"/>
    <x v="2900"/>
    <n v="14.509050479999997"/>
    <x v="4"/>
    <x v="0"/>
    <x v="5"/>
    <x v="4"/>
    <x v="1"/>
  </r>
  <r>
    <x v="156"/>
    <n v="22.86"/>
    <n v="0"/>
    <x v="2793"/>
    <x v="2788"/>
    <n v="9.9872596799999975"/>
    <x v="4"/>
    <x v="0"/>
    <x v="5"/>
    <x v="5"/>
    <x v="1"/>
  </r>
  <r>
    <x v="157"/>
    <n v="33.9"/>
    <n v="0"/>
    <x v="2728"/>
    <x v="2723"/>
    <n v="14.810503199999994"/>
    <x v="4"/>
    <x v="0"/>
    <x v="5"/>
    <x v="6"/>
    <x v="1"/>
  </r>
  <r>
    <x v="158"/>
    <n v="13.379999999999999"/>
    <n v="6.6899999999999995"/>
    <x v="2906"/>
    <x v="2901"/>
    <n v="2.9227807199999991"/>
    <x v="4"/>
    <x v="0"/>
    <x v="5"/>
    <x v="7"/>
    <x v="1"/>
  </r>
  <r>
    <x v="159"/>
    <n v="17.3886"/>
    <n v="4.694922"/>
    <x v="2907"/>
    <x v="2902"/>
    <n v="5.5457155940639993"/>
    <x v="4"/>
    <x v="0"/>
    <x v="5"/>
    <x v="8"/>
    <x v="1"/>
  </r>
  <r>
    <x v="160"/>
    <n v="25.799999999999997"/>
    <n v="0"/>
    <x v="2908"/>
    <x v="2903"/>
    <n v="11.271710399999996"/>
    <x v="4"/>
    <x v="0"/>
    <x v="5"/>
    <x v="9"/>
    <x v="1"/>
  </r>
  <r>
    <x v="161"/>
    <n v="15.42"/>
    <n v="0"/>
    <x v="2909"/>
    <x v="2904"/>
    <n v="6.7368129599999991"/>
    <x v="4"/>
    <x v="0"/>
    <x v="5"/>
    <x v="10"/>
    <x v="1"/>
  </r>
  <r>
    <x v="162"/>
    <n v="43.04"/>
    <n v="0"/>
    <x v="2739"/>
    <x v="2734"/>
    <n v="18.803659519999997"/>
    <x v="4"/>
    <x v="0"/>
    <x v="5"/>
    <x v="11"/>
    <x v="1"/>
  </r>
  <r>
    <x v="163"/>
    <n v="35"/>
    <n v="0"/>
    <x v="2910"/>
    <x v="2905"/>
    <n v="15.291079999999997"/>
    <x v="4"/>
    <x v="0"/>
    <x v="5"/>
    <x v="12"/>
    <x v="1"/>
  </r>
  <r>
    <x v="164"/>
    <n v="15.648"/>
    <n v="3.1295999999999999"/>
    <x v="2911"/>
    <x v="2906"/>
    <n v="5.469138739199999"/>
    <x v="4"/>
    <x v="0"/>
    <x v="5"/>
    <x v="13"/>
    <x v="1"/>
  </r>
  <r>
    <x v="165"/>
    <n v="15.552000000000003"/>
    <n v="3.1104000000000007"/>
    <x v="2795"/>
    <x v="2790"/>
    <n v="5.4355857407999997"/>
    <x v="4"/>
    <x v="0"/>
    <x v="5"/>
    <x v="14"/>
    <x v="1"/>
  </r>
  <r>
    <x v="166"/>
    <n v="124.79200000000002"/>
    <n v="24.958400000000005"/>
    <x v="2912"/>
    <x v="2907"/>
    <n v="43.616101836799999"/>
    <x v="4"/>
    <x v="0"/>
    <x v="5"/>
    <x v="15"/>
    <x v="1"/>
  </r>
  <r>
    <x v="167"/>
    <n v="16.91"/>
    <n v="0"/>
    <x v="2913"/>
    <x v="2908"/>
    <n v="7.3877760799999992"/>
    <x v="4"/>
    <x v="0"/>
    <x v="5"/>
    <x v="16"/>
    <x v="1"/>
  </r>
  <r>
    <x v="168"/>
    <n v="22"/>
    <n v="0"/>
    <x v="2257"/>
    <x v="2254"/>
    <n v="9.6115359999999992"/>
    <x v="4"/>
    <x v="0"/>
    <x v="5"/>
    <x v="17"/>
    <x v="1"/>
  </r>
  <r>
    <x v="169"/>
    <n v="23.88"/>
    <n v="0"/>
    <x v="2914"/>
    <x v="2909"/>
    <n v="10.432885439999998"/>
    <x v="4"/>
    <x v="0"/>
    <x v="5"/>
    <x v="18"/>
    <x v="1"/>
  </r>
  <r>
    <x v="170"/>
    <n v="19.440000000000001"/>
    <n v="0"/>
    <x v="2915"/>
    <x v="2910"/>
    <n v="8.4931027199999996"/>
    <x v="4"/>
    <x v="0"/>
    <x v="5"/>
    <x v="19"/>
    <x v="1"/>
  </r>
  <r>
    <x v="171"/>
    <n v="9.5879999999999992"/>
    <n v="3.8351999999999999"/>
    <x v="2916"/>
    <x v="2911"/>
    <n v="2.513329286399999"/>
    <x v="4"/>
    <x v="0"/>
    <x v="5"/>
    <x v="20"/>
    <x v="1"/>
  </r>
  <r>
    <x v="172"/>
    <n v="36"/>
    <n v="0"/>
    <x v="2578"/>
    <x v="2574"/>
    <n v="15.727967999999995"/>
    <x v="4"/>
    <x v="0"/>
    <x v="5"/>
    <x v="21"/>
    <x v="1"/>
  </r>
  <r>
    <x v="173"/>
    <n v="5.4719999999999995"/>
    <n v="1.0944"/>
    <x v="2917"/>
    <x v="2912"/>
    <n v="1.912520908799999"/>
    <x v="4"/>
    <x v="0"/>
    <x v="5"/>
    <x v="22"/>
    <x v="1"/>
  </r>
  <r>
    <x v="174"/>
    <n v="25.92"/>
    <n v="0"/>
    <x v="2918"/>
    <x v="2913"/>
    <n v="11.324136959999999"/>
    <x v="4"/>
    <x v="0"/>
    <x v="5"/>
    <x v="23"/>
    <x v="1"/>
  </r>
  <r>
    <x v="175"/>
    <n v="40.24"/>
    <n v="8.048"/>
    <x v="2919"/>
    <x v="2914"/>
    <n v="14.064298495999997"/>
    <x v="4"/>
    <x v="0"/>
    <x v="5"/>
    <x v="24"/>
    <x v="1"/>
  </r>
  <r>
    <x v="176"/>
    <n v="9.82"/>
    <n v="0"/>
    <x v="2920"/>
    <x v="2915"/>
    <n v="4.2902401599999989"/>
    <x v="4"/>
    <x v="0"/>
    <x v="5"/>
    <x v="25"/>
    <x v="1"/>
  </r>
  <r>
    <x v="177"/>
    <n v="21.696000000000002"/>
    <n v="4.3392000000000008"/>
    <x v="2921"/>
    <x v="2916"/>
    <n v="7.5829776383999983"/>
    <x v="4"/>
    <x v="0"/>
    <x v="5"/>
    <x v="26"/>
    <x v="1"/>
  </r>
  <r>
    <x v="178"/>
    <n v="17.190000000000001"/>
    <n v="0"/>
    <x v="2922"/>
    <x v="2917"/>
    <n v="7.5101047199999993"/>
    <x v="4"/>
    <x v="0"/>
    <x v="5"/>
    <x v="27"/>
    <x v="1"/>
  </r>
  <r>
    <x v="179"/>
    <n v="14.280000000000001"/>
    <n v="0"/>
    <x v="2923"/>
    <x v="2918"/>
    <n v="6.2387606399999997"/>
    <x v="4"/>
    <x v="0"/>
    <x v="5"/>
    <x v="28"/>
    <x v="1"/>
  </r>
  <r>
    <x v="180"/>
    <n v="218.54400000000001"/>
    <n v="131.12639999999999"/>
    <x v="2924"/>
    <x v="2919"/>
    <n v="38.191700428800004"/>
    <x v="4"/>
    <x v="0"/>
    <x v="5"/>
    <x v="29"/>
    <x v="1"/>
  </r>
  <r>
    <x v="181"/>
    <n v="15.48"/>
    <n v="0"/>
    <x v="2925"/>
    <x v="2920"/>
    <n v="6.7630262399999985"/>
    <x v="4"/>
    <x v="0"/>
    <x v="6"/>
    <x v="0"/>
    <x v="2"/>
  </r>
  <r>
    <x v="182"/>
    <n v="19.560000000000002"/>
    <n v="0"/>
    <x v="2926"/>
    <x v="2921"/>
    <n v="8.5455292800000002"/>
    <x v="4"/>
    <x v="0"/>
    <x v="6"/>
    <x v="1"/>
    <x v="2"/>
  </r>
  <r>
    <x v="183"/>
    <n v="8.7030000000000012"/>
    <n v="6.0921000000000003"/>
    <x v="2927"/>
    <x v="2922"/>
    <n v="1.1406708792000002"/>
    <x v="4"/>
    <x v="0"/>
    <x v="6"/>
    <x v="2"/>
    <x v="2"/>
  </r>
  <r>
    <x v="184"/>
    <n v="19.350000000000001"/>
    <n v="0"/>
    <x v="2928"/>
    <x v="2923"/>
    <n v="8.453782799999999"/>
    <x v="4"/>
    <x v="0"/>
    <x v="6"/>
    <x v="3"/>
    <x v="2"/>
  </r>
  <r>
    <x v="185"/>
    <n v="13.5"/>
    <n v="0"/>
    <x v="2929"/>
    <x v="2924"/>
    <n v="5.8979879999999989"/>
    <x v="4"/>
    <x v="0"/>
    <x v="6"/>
    <x v="4"/>
    <x v="2"/>
  </r>
  <r>
    <x v="186"/>
    <n v="79.38"/>
    <n v="47.627999999999993"/>
    <x v="2930"/>
    <x v="2925"/>
    <n v="13.872067775999998"/>
    <x v="4"/>
    <x v="0"/>
    <x v="6"/>
    <x v="5"/>
    <x v="2"/>
  </r>
  <r>
    <x v="187"/>
    <n v="65.31"/>
    <n v="0"/>
    <x v="1589"/>
    <x v="1588"/>
    <n v="28.533155279999995"/>
    <x v="4"/>
    <x v="0"/>
    <x v="6"/>
    <x v="6"/>
    <x v="2"/>
  </r>
  <r>
    <x v="188"/>
    <n v="13.649999999999999"/>
    <n v="0"/>
    <x v="2931"/>
    <x v="2926"/>
    <n v="5.9635211999999989"/>
    <x v="4"/>
    <x v="0"/>
    <x v="6"/>
    <x v="7"/>
    <x v="2"/>
  </r>
  <r>
    <x v="189"/>
    <n v="11.34"/>
    <n v="0"/>
    <x v="2932"/>
    <x v="2927"/>
    <n v="4.9543099199999991"/>
    <x v="4"/>
    <x v="0"/>
    <x v="6"/>
    <x v="8"/>
    <x v="2"/>
  </r>
  <r>
    <x v="190"/>
    <n v="30.240000000000002"/>
    <n v="0"/>
    <x v="2933"/>
    <x v="2928"/>
    <n v="13.21149312"/>
    <x v="4"/>
    <x v="0"/>
    <x v="6"/>
    <x v="9"/>
    <x v="2"/>
  </r>
  <r>
    <x v="191"/>
    <n v="17.400000000000002"/>
    <n v="0"/>
    <x v="2934"/>
    <x v="2929"/>
    <n v="7.6018511999999996"/>
    <x v="4"/>
    <x v="0"/>
    <x v="6"/>
    <x v="10"/>
    <x v="2"/>
  </r>
  <r>
    <x v="192"/>
    <n v="25.200000000000003"/>
    <n v="0"/>
    <x v="2935"/>
    <x v="2930"/>
    <n v="11.009577599999998"/>
    <x v="4"/>
    <x v="0"/>
    <x v="6"/>
    <x v="11"/>
    <x v="2"/>
  </r>
  <r>
    <x v="193"/>
    <n v="19.548000000000002"/>
    <n v="11.728800000000001"/>
    <x v="2936"/>
    <x v="2931"/>
    <n v="3.4161146495999994"/>
    <x v="4"/>
    <x v="0"/>
    <x v="6"/>
    <x v="12"/>
    <x v="2"/>
  </r>
  <r>
    <x v="194"/>
    <n v="17.760000000000002"/>
    <n v="0"/>
    <x v="2937"/>
    <x v="2932"/>
    <n v="7.759130879999999"/>
    <x v="4"/>
    <x v="0"/>
    <x v="6"/>
    <x v="13"/>
    <x v="2"/>
  </r>
  <r>
    <x v="195"/>
    <n v="22.703999999999994"/>
    <n v="9.0815999999999981"/>
    <x v="2938"/>
    <x v="2933"/>
    <n v="5.9514630911999964"/>
    <x v="4"/>
    <x v="0"/>
    <x v="6"/>
    <x v="14"/>
    <x v="2"/>
  </r>
  <r>
    <x v="196"/>
    <n v="14.88"/>
    <n v="0"/>
    <x v="2939"/>
    <x v="2934"/>
    <n v="6.5008934399999996"/>
    <x v="4"/>
    <x v="0"/>
    <x v="6"/>
    <x v="15"/>
    <x v="2"/>
  </r>
  <r>
    <x v="197"/>
    <n v="12.299999999999997"/>
    <n v="0"/>
    <x v="2940"/>
    <x v="2935"/>
    <n v="5.3737223999999975"/>
    <x v="4"/>
    <x v="0"/>
    <x v="6"/>
    <x v="16"/>
    <x v="2"/>
  </r>
  <r>
    <x v="198"/>
    <n v="15.200000000000003"/>
    <n v="0"/>
    <x v="2941"/>
    <x v="2936"/>
    <n v="6.6406976000000002"/>
    <x v="4"/>
    <x v="0"/>
    <x v="6"/>
    <x v="17"/>
    <x v="2"/>
  </r>
  <r>
    <x v="199"/>
    <n v="12.32"/>
    <n v="0"/>
    <x v="2942"/>
    <x v="2937"/>
    <n v="5.382460159999999"/>
    <x v="4"/>
    <x v="0"/>
    <x v="6"/>
    <x v="18"/>
    <x v="2"/>
  </r>
  <r>
    <x v="200"/>
    <n v="52.703999999999994"/>
    <n v="21.081599999999998"/>
    <x v="2416"/>
    <x v="2412"/>
    <n v="13.815447091199996"/>
    <x v="4"/>
    <x v="0"/>
    <x v="6"/>
    <x v="19"/>
    <x v="2"/>
  </r>
  <r>
    <x v="201"/>
    <n v="50.4"/>
    <n v="0"/>
    <x v="2943"/>
    <x v="2938"/>
    <n v="22.019155199999993"/>
    <x v="4"/>
    <x v="0"/>
    <x v="6"/>
    <x v="20"/>
    <x v="2"/>
  </r>
  <r>
    <x v="202"/>
    <n v="28.584000000000003"/>
    <n v="11.433600000000002"/>
    <x v="2944"/>
    <x v="2939"/>
    <n v="7.4928039551999985"/>
    <x v="4"/>
    <x v="0"/>
    <x v="6"/>
    <x v="21"/>
    <x v="2"/>
  </r>
  <r>
    <x v="203"/>
    <n v="18.52"/>
    <n v="0"/>
    <x v="2945"/>
    <x v="2940"/>
    <n v="8.0911657599999973"/>
    <x v="4"/>
    <x v="0"/>
    <x v="6"/>
    <x v="22"/>
    <x v="2"/>
  </r>
  <r>
    <x v="204"/>
    <n v="9.74"/>
    <n v="0"/>
    <x v="2946"/>
    <x v="2941"/>
    <n v="4.2552891199999987"/>
    <x v="4"/>
    <x v="0"/>
    <x v="6"/>
    <x v="23"/>
    <x v="2"/>
  </r>
  <r>
    <x v="205"/>
    <n v="27.360000000000003"/>
    <n v="0"/>
    <x v="2947"/>
    <x v="2942"/>
    <n v="11.953255679999998"/>
    <x v="4"/>
    <x v="0"/>
    <x v="6"/>
    <x v="24"/>
    <x v="2"/>
  </r>
  <r>
    <x v="206"/>
    <n v="39.78"/>
    <n v="0"/>
    <x v="2948"/>
    <x v="2943"/>
    <n v="17.379404639999997"/>
    <x v="4"/>
    <x v="0"/>
    <x v="6"/>
    <x v="25"/>
    <x v="2"/>
  </r>
  <r>
    <x v="207"/>
    <n v="16.86"/>
    <n v="0"/>
    <x v="2949"/>
    <x v="2944"/>
    <n v="7.3659316799999983"/>
    <x v="4"/>
    <x v="0"/>
    <x v="6"/>
    <x v="26"/>
    <x v="2"/>
  </r>
  <r>
    <x v="208"/>
    <n v="82.944000000000003"/>
    <n v="8.2944000000000013"/>
    <x v="2950"/>
    <x v="2945"/>
    <n v="32.613514444799996"/>
    <x v="4"/>
    <x v="0"/>
    <x v="6"/>
    <x v="27"/>
    <x v="2"/>
  </r>
  <r>
    <x v="209"/>
    <n v="33.6"/>
    <n v="0"/>
    <x v="2951"/>
    <x v="2946"/>
    <n v="14.679436799999998"/>
    <x v="4"/>
    <x v="0"/>
    <x v="6"/>
    <x v="28"/>
    <x v="2"/>
  </r>
  <r>
    <x v="210"/>
    <n v="90.36"/>
    <n v="0"/>
    <x v="2952"/>
    <x v="2947"/>
    <n v="39.477199679999991"/>
    <x v="4"/>
    <x v="0"/>
    <x v="6"/>
    <x v="29"/>
    <x v="2"/>
  </r>
  <r>
    <x v="211"/>
    <n v="51.051000000000002"/>
    <n v="22.972950000000001"/>
    <x v="2953"/>
    <x v="2948"/>
    <n v="12.266963108399997"/>
    <x v="4"/>
    <x v="0"/>
    <x v="6"/>
    <x v="30"/>
    <x v="2"/>
  </r>
  <r>
    <x v="212"/>
    <n v="8.5406999999999993"/>
    <n v="1.451919"/>
    <x v="2954"/>
    <x v="2949"/>
    <n v="3.0970033535279988"/>
    <x v="4"/>
    <x v="0"/>
    <x v="7"/>
    <x v="0"/>
    <x v="2"/>
  </r>
  <r>
    <x v="213"/>
    <n v="51.12"/>
    <n v="0"/>
    <x v="2955"/>
    <x v="2950"/>
    <n v="22.333714559999994"/>
    <x v="4"/>
    <x v="0"/>
    <x v="7"/>
    <x v="1"/>
    <x v="2"/>
  </r>
  <r>
    <x v="214"/>
    <n v="25.259999999999998"/>
    <n v="0"/>
    <x v="2956"/>
    <x v="2951"/>
    <n v="11.035790879999997"/>
    <x v="4"/>
    <x v="0"/>
    <x v="7"/>
    <x v="2"/>
    <x v="2"/>
  </r>
  <r>
    <x v="215"/>
    <n v="18.090000000000003"/>
    <n v="0"/>
    <x v="2957"/>
    <x v="2952"/>
    <n v="7.9033039199999999"/>
    <x v="4"/>
    <x v="0"/>
    <x v="7"/>
    <x v="3"/>
    <x v="2"/>
  </r>
  <r>
    <x v="216"/>
    <n v="21.599999999999998"/>
    <n v="0"/>
    <x v="2958"/>
    <x v="2953"/>
    <n v="9.4367807999999975"/>
    <x v="4"/>
    <x v="0"/>
    <x v="7"/>
    <x v="4"/>
    <x v="2"/>
  </r>
  <r>
    <x v="217"/>
    <n v="23.009999999999998"/>
    <n v="0"/>
    <x v="2959"/>
    <x v="2954"/>
    <n v="10.052792879999997"/>
    <x v="4"/>
    <x v="0"/>
    <x v="7"/>
    <x v="5"/>
    <x v="2"/>
  </r>
  <r>
    <x v="218"/>
    <n v="69.712000000000003"/>
    <n v="13.942400000000001"/>
    <x v="2960"/>
    <x v="2955"/>
    <n v="24.365069004799995"/>
    <x v="4"/>
    <x v="0"/>
    <x v="7"/>
    <x v="6"/>
    <x v="2"/>
  </r>
  <r>
    <x v="219"/>
    <n v="22.200000000000003"/>
    <n v="0"/>
    <x v="2587"/>
    <x v="2583"/>
    <n v="9.6989135999999991"/>
    <x v="4"/>
    <x v="0"/>
    <x v="7"/>
    <x v="7"/>
    <x v="2"/>
  </r>
  <r>
    <x v="220"/>
    <n v="10.86"/>
    <n v="0"/>
    <x v="2961"/>
    <x v="2956"/>
    <n v="4.7446036799999991"/>
    <x v="4"/>
    <x v="0"/>
    <x v="7"/>
    <x v="8"/>
    <x v="2"/>
  </r>
  <r>
    <x v="221"/>
    <n v="17.456"/>
    <n v="3.4912000000000001"/>
    <x v="2962"/>
    <x v="2957"/>
    <n v="6.101053542399999"/>
    <x v="4"/>
    <x v="0"/>
    <x v="7"/>
    <x v="9"/>
    <x v="2"/>
  </r>
  <r>
    <x v="222"/>
    <n v="43.92"/>
    <n v="8.7840000000000007"/>
    <x v="2963"/>
    <x v="2958"/>
    <n v="15.350496767999998"/>
    <x v="4"/>
    <x v="0"/>
    <x v="7"/>
    <x v="10"/>
    <x v="2"/>
  </r>
  <r>
    <x v="223"/>
    <n v="14.976000000000001"/>
    <n v="2.9952000000000005"/>
    <x v="2964"/>
    <x v="2959"/>
    <n v="5.234267750399999"/>
    <x v="4"/>
    <x v="0"/>
    <x v="7"/>
    <x v="11"/>
    <x v="2"/>
  </r>
  <r>
    <x v="224"/>
    <n v="20.096000000000004"/>
    <n v="4.0192000000000005"/>
    <x v="2965"/>
    <x v="2960"/>
    <n v="7.0237609984000002"/>
    <x v="4"/>
    <x v="0"/>
    <x v="7"/>
    <x v="12"/>
    <x v="2"/>
  </r>
  <r>
    <x v="225"/>
    <n v="12.059999999999999"/>
    <n v="8.4419999999999984"/>
    <x v="2966"/>
    <x v="2961"/>
    <n v="1.5806607839999998"/>
    <x v="4"/>
    <x v="0"/>
    <x v="7"/>
    <x v="13"/>
    <x v="2"/>
  </r>
  <r>
    <x v="226"/>
    <n v="22.75"/>
    <n v="0"/>
    <x v="2967"/>
    <x v="2962"/>
    <n v="9.9392019999999981"/>
    <x v="4"/>
    <x v="0"/>
    <x v="7"/>
    <x v="14"/>
    <x v="2"/>
  </r>
  <r>
    <x v="227"/>
    <n v="10.8"/>
    <n v="0"/>
    <x v="2968"/>
    <x v="2963"/>
    <n v="4.7183903999999997"/>
    <x v="4"/>
    <x v="0"/>
    <x v="7"/>
    <x v="15"/>
    <x v="2"/>
  </r>
  <r>
    <x v="228"/>
    <n v="21.360000000000003"/>
    <n v="12.816000000000001"/>
    <x v="2969"/>
    <x v="2964"/>
    <n v="3.7327710720000007"/>
    <x v="4"/>
    <x v="0"/>
    <x v="7"/>
    <x v="16"/>
    <x v="2"/>
  </r>
  <r>
    <x v="229"/>
    <n v="60.75"/>
    <n v="0"/>
    <x v="1852"/>
    <x v="1850"/>
    <n v="26.540945999999998"/>
    <x v="4"/>
    <x v="0"/>
    <x v="7"/>
    <x v="17"/>
    <x v="2"/>
  </r>
  <r>
    <x v="230"/>
    <n v="10.739999999999998"/>
    <n v="0"/>
    <x v="2970"/>
    <x v="2965"/>
    <n v="4.6921771199999984"/>
    <x v="4"/>
    <x v="0"/>
    <x v="7"/>
    <x v="18"/>
    <x v="2"/>
  </r>
  <r>
    <x v="231"/>
    <n v="169.68"/>
    <n v="0"/>
    <x v="1639"/>
    <x v="1638"/>
    <n v="74.131155839999991"/>
    <x v="4"/>
    <x v="0"/>
    <x v="7"/>
    <x v="19"/>
    <x v="2"/>
  </r>
  <r>
    <x v="232"/>
    <n v="12.624000000000001"/>
    <n v="7.5743999999999998"/>
    <x v="2971"/>
    <x v="2966"/>
    <n v="2.2061096447999997"/>
    <x v="4"/>
    <x v="0"/>
    <x v="7"/>
    <x v="20"/>
    <x v="2"/>
  </r>
  <r>
    <x v="233"/>
    <n v="22.152000000000001"/>
    <n v="13.2912"/>
    <x v="2972"/>
    <x v="2967"/>
    <n v="3.8711771903999996"/>
    <x v="4"/>
    <x v="0"/>
    <x v="7"/>
    <x v="21"/>
    <x v="2"/>
  </r>
  <r>
    <x v="234"/>
    <n v="41.52000000000001"/>
    <n v="24.912000000000006"/>
    <x v="2973"/>
    <x v="2968"/>
    <n v="7.2558359040000004"/>
    <x v="4"/>
    <x v="0"/>
    <x v="7"/>
    <x v="22"/>
    <x v="2"/>
  </r>
  <r>
    <x v="235"/>
    <n v="31.919999999999995"/>
    <n v="0"/>
    <x v="2974"/>
    <x v="2969"/>
    <n v="13.945464959999994"/>
    <x v="4"/>
    <x v="0"/>
    <x v="7"/>
    <x v="23"/>
    <x v="2"/>
  </r>
  <r>
    <x v="236"/>
    <n v="25.049999999999997"/>
    <n v="0"/>
    <x v="2975"/>
    <x v="2970"/>
    <n v="10.944044399999997"/>
    <x v="4"/>
    <x v="0"/>
    <x v="7"/>
    <x v="24"/>
    <x v="2"/>
  </r>
  <r>
    <x v="237"/>
    <n v="25.379999999999995"/>
    <n v="0"/>
    <x v="2671"/>
    <x v="2666"/>
    <n v="11.088217439999996"/>
    <x v="4"/>
    <x v="0"/>
    <x v="7"/>
    <x v="25"/>
    <x v="2"/>
  </r>
  <r>
    <x v="238"/>
    <n v="20.100000000000001"/>
    <n v="12.06"/>
    <x v="2976"/>
    <x v="2971"/>
    <n v="3.5125795199999992"/>
    <x v="4"/>
    <x v="0"/>
    <x v="7"/>
    <x v="26"/>
    <x v="2"/>
  </r>
  <r>
    <x v="239"/>
    <n v="21.879000000000001"/>
    <n v="15.315300000000001"/>
    <x v="2977"/>
    <x v="2972"/>
    <n v="2.8676017655999999"/>
    <x v="4"/>
    <x v="0"/>
    <x v="7"/>
    <x v="27"/>
    <x v="2"/>
  </r>
  <r>
    <x v="240"/>
    <n v="29.490000000000002"/>
    <n v="0"/>
    <x v="2978"/>
    <x v="2973"/>
    <n v="12.883827119999998"/>
    <x v="4"/>
    <x v="0"/>
    <x v="7"/>
    <x v="28"/>
    <x v="2"/>
  </r>
  <r>
    <x v="241"/>
    <n v="45.240000000000009"/>
    <n v="0"/>
    <x v="2979"/>
    <x v="2974"/>
    <n v="19.764813119999999"/>
    <x v="4"/>
    <x v="0"/>
    <x v="7"/>
    <x v="29"/>
    <x v="2"/>
  </r>
  <r>
    <x v="242"/>
    <n v="38.664000000000001"/>
    <n v="27.064799999999998"/>
    <x v="2980"/>
    <x v="2975"/>
    <n v="5.0675512895999999"/>
    <x v="4"/>
    <x v="0"/>
    <x v="7"/>
    <x v="30"/>
    <x v="2"/>
  </r>
  <r>
    <x v="243"/>
    <n v="15.624000000000001"/>
    <n v="6.2496000000000009"/>
    <x v="2981"/>
    <x v="2976"/>
    <n v="4.0955628671999991"/>
    <x v="4"/>
    <x v="0"/>
    <x v="8"/>
    <x v="0"/>
    <x v="2"/>
  </r>
  <r>
    <x v="244"/>
    <n v="24"/>
    <n v="0"/>
    <x v="2848"/>
    <x v="2843"/>
    <n v="10.485311999999999"/>
    <x v="4"/>
    <x v="0"/>
    <x v="8"/>
    <x v="1"/>
    <x v="2"/>
  </r>
  <r>
    <x v="245"/>
    <n v="33.552"/>
    <n v="13.4208"/>
    <x v="2982"/>
    <x v="2977"/>
    <n v="8.7950797055999992"/>
    <x v="4"/>
    <x v="0"/>
    <x v="8"/>
    <x v="2"/>
    <x v="2"/>
  </r>
  <r>
    <x v="246"/>
    <n v="12.780000000000001"/>
    <n v="5.112000000000001"/>
    <x v="2983"/>
    <x v="2978"/>
    <n v="3.3500571839999993"/>
    <x v="4"/>
    <x v="0"/>
    <x v="8"/>
    <x v="3"/>
    <x v="2"/>
  </r>
  <r>
    <x v="247"/>
    <n v="52.56"/>
    <n v="0"/>
    <x v="2381"/>
    <x v="2378"/>
    <n v="22.962833279999995"/>
    <x v="4"/>
    <x v="0"/>
    <x v="8"/>
    <x v="4"/>
    <x v="2"/>
  </r>
  <r>
    <x v="248"/>
    <n v="20.78"/>
    <n v="0"/>
    <x v="2984"/>
    <x v="2979"/>
    <n v="9.0785326399999988"/>
    <x v="4"/>
    <x v="0"/>
    <x v="8"/>
    <x v="5"/>
    <x v="2"/>
  </r>
  <r>
    <x v="249"/>
    <n v="60.42"/>
    <n v="0"/>
    <x v="2985"/>
    <x v="2980"/>
    <n v="26.396772959999993"/>
    <x v="4"/>
    <x v="0"/>
    <x v="8"/>
    <x v="6"/>
    <x v="2"/>
  </r>
  <r>
    <x v="250"/>
    <n v="47.94"/>
    <n v="0"/>
    <x v="2617"/>
    <x v="2613"/>
    <n v="20.944410719999997"/>
    <x v="4"/>
    <x v="0"/>
    <x v="8"/>
    <x v="7"/>
    <x v="2"/>
  </r>
  <r>
    <x v="251"/>
    <n v="32.25"/>
    <n v="0"/>
    <x v="2986"/>
    <x v="2981"/>
    <n v="14.089637999999997"/>
    <x v="4"/>
    <x v="0"/>
    <x v="8"/>
    <x v="8"/>
    <x v="2"/>
  </r>
  <r>
    <x v="252"/>
    <n v="41.489999999999995"/>
    <n v="0"/>
    <x v="2408"/>
    <x v="2405"/>
    <n v="18.126483119999996"/>
    <x v="4"/>
    <x v="0"/>
    <x v="8"/>
    <x v="9"/>
    <x v="2"/>
  </r>
  <r>
    <x v="253"/>
    <n v="13.319999999999999"/>
    <n v="6.6599999999999993"/>
    <x v="2987"/>
    <x v="2982"/>
    <n v="2.9096740799999989"/>
    <x v="4"/>
    <x v="0"/>
    <x v="8"/>
    <x v="10"/>
    <x v="2"/>
  </r>
  <r>
    <x v="254"/>
    <n v="41.04"/>
    <n v="0"/>
    <x v="2988"/>
    <x v="2983"/>
    <n v="17.929883519999997"/>
    <x v="4"/>
    <x v="0"/>
    <x v="8"/>
    <x v="11"/>
    <x v="2"/>
  </r>
  <r>
    <x v="255"/>
    <n v="6.66"/>
    <n v="0"/>
    <x v="2989"/>
    <x v="2984"/>
    <n v="2.9096740799999994"/>
    <x v="4"/>
    <x v="0"/>
    <x v="8"/>
    <x v="12"/>
    <x v="2"/>
  </r>
  <r>
    <x v="256"/>
    <n v="48.66"/>
    <n v="0"/>
    <x v="2156"/>
    <x v="2154"/>
    <n v="21.258970079999994"/>
    <x v="4"/>
    <x v="0"/>
    <x v="8"/>
    <x v="13"/>
    <x v="2"/>
  </r>
  <r>
    <x v="257"/>
    <n v="20.952000000000002"/>
    <n v="8.3808000000000007"/>
    <x v="2990"/>
    <x v="2985"/>
    <n v="5.4922064255999992"/>
    <x v="4"/>
    <x v="0"/>
    <x v="8"/>
    <x v="14"/>
    <x v="2"/>
  </r>
  <r>
    <x v="258"/>
    <n v="26.04"/>
    <n v="0"/>
    <x v="2991"/>
    <x v="2986"/>
    <n v="11.376563519999998"/>
    <x v="4"/>
    <x v="0"/>
    <x v="8"/>
    <x v="15"/>
    <x v="2"/>
  </r>
  <r>
    <x v="259"/>
    <n v="22.740000000000002"/>
    <n v="0"/>
    <x v="2992"/>
    <x v="2987"/>
    <n v="9.9348331199999986"/>
    <x v="4"/>
    <x v="0"/>
    <x v="8"/>
    <x v="16"/>
    <x v="2"/>
  </r>
  <r>
    <x v="260"/>
    <n v="31.424999999999997"/>
    <n v="15.712499999999999"/>
    <x v="2993"/>
    <x v="2988"/>
    <n v="6.8646026999999972"/>
    <x v="4"/>
    <x v="0"/>
    <x v="8"/>
    <x v="17"/>
    <x v="2"/>
  </r>
  <r>
    <x v="261"/>
    <n v="11.259"/>
    <n v="1.1259000000000001"/>
    <x v="2994"/>
    <x v="2989"/>
    <n v="4.4270297927999991"/>
    <x v="4"/>
    <x v="0"/>
    <x v="8"/>
    <x v="18"/>
    <x v="2"/>
  </r>
  <r>
    <x v="262"/>
    <n v="21.06"/>
    <n v="0"/>
    <x v="2995"/>
    <x v="2990"/>
    <n v="9.200861279999998"/>
    <x v="4"/>
    <x v="0"/>
    <x v="8"/>
    <x v="19"/>
    <x v="2"/>
  </r>
  <r>
    <x v="263"/>
    <n v="21.455999999999992"/>
    <n v="8.582399999999998"/>
    <x v="2996"/>
    <x v="2991"/>
    <n v="5.6243213567999968"/>
    <x v="4"/>
    <x v="0"/>
    <x v="8"/>
    <x v="20"/>
    <x v="2"/>
  </r>
  <r>
    <x v="264"/>
    <n v="28.460699999999996"/>
    <n v="4.8383189999999994"/>
    <x v="2997"/>
    <x v="2992"/>
    <n v="10.320334790327998"/>
    <x v="4"/>
    <x v="0"/>
    <x v="8"/>
    <x v="21"/>
    <x v="2"/>
  </r>
  <r>
    <x v="265"/>
    <n v="13.439999999999998"/>
    <n v="0"/>
    <x v="2998"/>
    <x v="2993"/>
    <n v="5.8717747199999977"/>
    <x v="4"/>
    <x v="0"/>
    <x v="8"/>
    <x v="22"/>
    <x v="2"/>
  </r>
  <r>
    <x v="266"/>
    <n v="30.213000000000001"/>
    <n v="3.0213000000000001"/>
    <x v="2999"/>
    <x v="2994"/>
    <n v="11.879727429599997"/>
    <x v="4"/>
    <x v="0"/>
    <x v="8"/>
    <x v="23"/>
    <x v="2"/>
  </r>
  <r>
    <x v="267"/>
    <n v="31.517999999999994"/>
    <n v="4.7276999999999996"/>
    <x v="3000"/>
    <x v="2995"/>
    <n v="11.704360586399995"/>
    <x v="4"/>
    <x v="0"/>
    <x v="8"/>
    <x v="24"/>
    <x v="2"/>
  </r>
  <r>
    <x v="268"/>
    <n v="18.431999999999995"/>
    <n v="7.372799999999998"/>
    <x v="3001"/>
    <x v="2996"/>
    <n v="4.8316317695999977"/>
    <x v="4"/>
    <x v="0"/>
    <x v="8"/>
    <x v="25"/>
    <x v="2"/>
  </r>
  <r>
    <x v="269"/>
    <n v="38.04"/>
    <n v="0"/>
    <x v="3002"/>
    <x v="2997"/>
    <n v="16.619219519999998"/>
    <x v="4"/>
    <x v="0"/>
    <x v="8"/>
    <x v="26"/>
    <x v="2"/>
  </r>
  <r>
    <x v="270"/>
    <n v="33.11"/>
    <n v="0"/>
    <x v="3003"/>
    <x v="2998"/>
    <n v="14.465361679999996"/>
    <x v="4"/>
    <x v="0"/>
    <x v="8"/>
    <x v="27"/>
    <x v="2"/>
  </r>
  <r>
    <x v="271"/>
    <n v="722.35200000000009"/>
    <n v="144.47040000000001"/>
    <x v="3004"/>
    <x v="2999"/>
    <n v="252.46953646079996"/>
    <x v="4"/>
    <x v="0"/>
    <x v="8"/>
    <x v="28"/>
    <x v="2"/>
  </r>
  <r>
    <x v="272"/>
    <n v="60.72"/>
    <n v="0"/>
    <x v="3005"/>
    <x v="3000"/>
    <n v="26.527839359999994"/>
    <x v="4"/>
    <x v="0"/>
    <x v="8"/>
    <x v="29"/>
    <x v="2"/>
  </r>
  <r>
    <x v="273"/>
    <n v="20.544000000000004"/>
    <n v="4.1088000000000013"/>
    <x v="3006"/>
    <x v="3001"/>
    <n v="7.1803416575999988"/>
    <x v="4"/>
    <x v="0"/>
    <x v="9"/>
    <x v="0"/>
    <x v="3"/>
  </r>
  <r>
    <x v="274"/>
    <n v="33.479999999999997"/>
    <n v="0"/>
    <x v="3007"/>
    <x v="3002"/>
    <n v="14.627010239999994"/>
    <x v="4"/>
    <x v="0"/>
    <x v="9"/>
    <x v="1"/>
    <x v="3"/>
  </r>
  <r>
    <x v="275"/>
    <n v="12.419999999999998"/>
    <n v="0"/>
    <x v="3008"/>
    <x v="3003"/>
    <n v="5.4261489599999981"/>
    <x v="4"/>
    <x v="0"/>
    <x v="9"/>
    <x v="2"/>
    <x v="3"/>
  </r>
  <r>
    <x v="276"/>
    <n v="15.959999999999999"/>
    <n v="0"/>
    <x v="3009"/>
    <x v="3004"/>
    <n v="6.9727324799999986"/>
    <x v="4"/>
    <x v="0"/>
    <x v="9"/>
    <x v="3"/>
    <x v="3"/>
  </r>
  <r>
    <x v="277"/>
    <n v="20.608000000000004"/>
    <n v="4.1216000000000008"/>
    <x v="3010"/>
    <x v="3005"/>
    <n v="7.2027103231999998"/>
    <x v="4"/>
    <x v="0"/>
    <x v="9"/>
    <x v="4"/>
    <x v="3"/>
  </r>
  <r>
    <x v="278"/>
    <n v="38.256"/>
    <n v="7.6512000000000002"/>
    <x v="3011"/>
    <x v="3006"/>
    <n v="13.370869862399998"/>
    <x v="4"/>
    <x v="0"/>
    <x v="9"/>
    <x v="5"/>
    <x v="3"/>
  </r>
  <r>
    <x v="279"/>
    <n v="119.10000000000001"/>
    <n v="0"/>
    <x v="3012"/>
    <x v="3007"/>
    <n v="52.03336079999999"/>
    <x v="4"/>
    <x v="0"/>
    <x v="9"/>
    <x v="6"/>
    <x v="3"/>
  </r>
  <r>
    <x v="280"/>
    <n v="21.209999999999997"/>
    <n v="0"/>
    <x v="3013"/>
    <x v="3008"/>
    <n v="9.2663944799999971"/>
    <x v="4"/>
    <x v="0"/>
    <x v="9"/>
    <x v="7"/>
    <x v="3"/>
  </r>
  <r>
    <x v="281"/>
    <n v="38.880000000000003"/>
    <n v="0"/>
    <x v="1532"/>
    <x v="1531"/>
    <n v="16.986205439999999"/>
    <x v="4"/>
    <x v="0"/>
    <x v="9"/>
    <x v="8"/>
    <x v="3"/>
  </r>
  <r>
    <x v="282"/>
    <n v="18.496000000000002"/>
    <n v="3.6992000000000007"/>
    <x v="3014"/>
    <x v="3009"/>
    <n v="6.4645443583999986"/>
    <x v="4"/>
    <x v="0"/>
    <x v="9"/>
    <x v="9"/>
    <x v="3"/>
  </r>
  <r>
    <x v="283"/>
    <n v="18.336000000000002"/>
    <n v="12.8352"/>
    <x v="3015"/>
    <x v="3010"/>
    <n v="2.4032335104000002"/>
    <x v="4"/>
    <x v="0"/>
    <x v="9"/>
    <x v="10"/>
    <x v="3"/>
  </r>
  <r>
    <x v="284"/>
    <n v="9.84"/>
    <n v="0"/>
    <x v="3016"/>
    <x v="3011"/>
    <n v="4.2989779199999996"/>
    <x v="4"/>
    <x v="0"/>
    <x v="9"/>
    <x v="11"/>
    <x v="3"/>
  </r>
  <r>
    <x v="285"/>
    <n v="43.02"/>
    <n v="0"/>
    <x v="3017"/>
    <x v="3012"/>
    <n v="18.794921759999998"/>
    <x v="4"/>
    <x v="0"/>
    <x v="9"/>
    <x v="12"/>
    <x v="3"/>
  </r>
  <r>
    <x v="286"/>
    <n v="19.512"/>
    <n v="11.7072"/>
    <x v="3018"/>
    <x v="3013"/>
    <n v="3.4098234623999994"/>
    <x v="4"/>
    <x v="0"/>
    <x v="9"/>
    <x v="13"/>
    <x v="3"/>
  </r>
  <r>
    <x v="287"/>
    <n v="14.939999999999998"/>
    <n v="8.9639999999999986"/>
    <x v="3019"/>
    <x v="3014"/>
    <n v="2.6108426879999991"/>
    <x v="4"/>
    <x v="0"/>
    <x v="9"/>
    <x v="14"/>
    <x v="3"/>
  </r>
  <r>
    <x v="288"/>
    <n v="25.23"/>
    <n v="0"/>
    <x v="3020"/>
    <x v="3015"/>
    <n v="11.022684239999997"/>
    <x v="4"/>
    <x v="0"/>
    <x v="9"/>
    <x v="15"/>
    <x v="3"/>
  </r>
  <r>
    <x v="289"/>
    <n v="45.18"/>
    <n v="0"/>
    <x v="3021"/>
    <x v="3016"/>
    <n v="19.738599839999996"/>
    <x v="4"/>
    <x v="0"/>
    <x v="9"/>
    <x v="16"/>
    <x v="3"/>
  </r>
  <r>
    <x v="290"/>
    <n v="12.54"/>
    <n v="0"/>
    <x v="3022"/>
    <x v="3017"/>
    <n v="5.4785755199999988"/>
    <x v="4"/>
    <x v="0"/>
    <x v="9"/>
    <x v="17"/>
    <x v="3"/>
  </r>
  <r>
    <x v="291"/>
    <n v="16.98"/>
    <n v="0"/>
    <x v="3023"/>
    <x v="3018"/>
    <n v="7.418358239999999"/>
    <x v="4"/>
    <x v="0"/>
    <x v="9"/>
    <x v="18"/>
    <x v="3"/>
  </r>
  <r>
    <x v="292"/>
    <n v="9.75"/>
    <n v="0"/>
    <x v="3024"/>
    <x v="3019"/>
    <n v="4.2596579999999991"/>
    <x v="4"/>
    <x v="0"/>
    <x v="9"/>
    <x v="19"/>
    <x v="3"/>
  </r>
  <r>
    <x v="293"/>
    <n v="16.32"/>
    <n v="0"/>
    <x v="3025"/>
    <x v="3020"/>
    <n v="7.1300121599999988"/>
    <x v="4"/>
    <x v="0"/>
    <x v="9"/>
    <x v="20"/>
    <x v="3"/>
  </r>
  <r>
    <x v="294"/>
    <n v="19.04"/>
    <n v="0"/>
    <x v="3026"/>
    <x v="3021"/>
    <n v="8.3183475199999979"/>
    <x v="4"/>
    <x v="0"/>
    <x v="9"/>
    <x v="21"/>
    <x v="3"/>
  </r>
  <r>
    <x v="295"/>
    <n v="32.664000000000001"/>
    <n v="13.065600000000002"/>
    <x v="3027"/>
    <x v="3022"/>
    <n v="8.5623057791999972"/>
    <x v="4"/>
    <x v="0"/>
    <x v="9"/>
    <x v="22"/>
    <x v="3"/>
  </r>
  <r>
    <x v="296"/>
    <n v="18.54"/>
    <n v="0"/>
    <x v="2764"/>
    <x v="2759"/>
    <n v="8.099903519999998"/>
    <x v="4"/>
    <x v="0"/>
    <x v="9"/>
    <x v="23"/>
    <x v="3"/>
  </r>
  <r>
    <x v="297"/>
    <n v="72.320000000000007"/>
    <n v="0"/>
    <x v="3028"/>
    <x v="3023"/>
    <n v="31.595740159999998"/>
    <x v="4"/>
    <x v="0"/>
    <x v="9"/>
    <x v="24"/>
    <x v="3"/>
  </r>
  <r>
    <x v="298"/>
    <n v="39.024000000000008"/>
    <n v="15.609600000000004"/>
    <x v="3029"/>
    <x v="3024"/>
    <n v="10.229470387199999"/>
    <x v="4"/>
    <x v="0"/>
    <x v="9"/>
    <x v="25"/>
    <x v="3"/>
  </r>
  <r>
    <x v="299"/>
    <n v="21.96"/>
    <n v="0"/>
    <x v="3030"/>
    <x v="3025"/>
    <n v="9.5940604799999978"/>
    <x v="4"/>
    <x v="0"/>
    <x v="9"/>
    <x v="26"/>
    <x v="3"/>
  </r>
  <r>
    <x v="300"/>
    <n v="22.704000000000001"/>
    <n v="9.0815999999999999"/>
    <x v="3031"/>
    <x v="3026"/>
    <n v="5.9514630911999991"/>
    <x v="4"/>
    <x v="0"/>
    <x v="9"/>
    <x v="27"/>
    <x v="3"/>
  </r>
  <r>
    <x v="301"/>
    <n v="22.229999999999997"/>
    <n v="11.114999999999998"/>
    <x v="3032"/>
    <x v="3027"/>
    <n v="4.8560101199999979"/>
    <x v="4"/>
    <x v="0"/>
    <x v="9"/>
    <x v="28"/>
    <x v="3"/>
  </r>
  <r>
    <x v="302"/>
    <n v="10.649999999999999"/>
    <n v="0"/>
    <x v="3033"/>
    <x v="3028"/>
    <n v="4.6528571999999988"/>
    <x v="4"/>
    <x v="0"/>
    <x v="9"/>
    <x v="29"/>
    <x v="3"/>
  </r>
  <r>
    <x v="303"/>
    <n v="15.405000000000001"/>
    <n v="7.7025000000000006"/>
    <x v="3034"/>
    <x v="3029"/>
    <n v="3.3651298199999995"/>
    <x v="4"/>
    <x v="0"/>
    <x v="9"/>
    <x v="30"/>
    <x v="3"/>
  </r>
  <r>
    <x v="304"/>
    <n v="21.78"/>
    <n v="0"/>
    <x v="3035"/>
    <x v="3030"/>
    <n v="9.5154206399999985"/>
    <x v="4"/>
    <x v="0"/>
    <x v="10"/>
    <x v="0"/>
    <x v="3"/>
  </r>
  <r>
    <x v="305"/>
    <n v="30.06"/>
    <n v="0"/>
    <x v="3036"/>
    <x v="3031"/>
    <n v="13.132853279999996"/>
    <x v="4"/>
    <x v="0"/>
    <x v="10"/>
    <x v="1"/>
    <x v="3"/>
  </r>
  <r>
    <x v="306"/>
    <n v="30.959999999999994"/>
    <n v="0"/>
    <x v="2303"/>
    <x v="2300"/>
    <n v="13.526052479999995"/>
    <x v="4"/>
    <x v="0"/>
    <x v="10"/>
    <x v="2"/>
    <x v="3"/>
  </r>
  <r>
    <x v="307"/>
    <n v="42"/>
    <n v="0"/>
    <x v="3037"/>
    <x v="3032"/>
    <n v="18.349295999999995"/>
    <x v="4"/>
    <x v="0"/>
    <x v="10"/>
    <x v="3"/>
    <x v="3"/>
  </r>
  <r>
    <x v="308"/>
    <n v="27.863999999999997"/>
    <n v="2.7864"/>
    <x v="3038"/>
    <x v="3033"/>
    <n v="10.956102508799997"/>
    <x v="4"/>
    <x v="0"/>
    <x v="10"/>
    <x v="4"/>
    <x v="3"/>
  </r>
  <r>
    <x v="309"/>
    <n v="25.92"/>
    <n v="0"/>
    <x v="2918"/>
    <x v="2913"/>
    <n v="11.324136959999999"/>
    <x v="4"/>
    <x v="0"/>
    <x v="10"/>
    <x v="5"/>
    <x v="3"/>
  </r>
  <r>
    <x v="310"/>
    <n v="11.606999999999999"/>
    <n v="5.4552899999999998"/>
    <x v="3039"/>
    <x v="3034"/>
    <n v="2.6876082784799995"/>
    <x v="4"/>
    <x v="0"/>
    <x v="10"/>
    <x v="6"/>
    <x v="3"/>
  </r>
  <r>
    <x v="311"/>
    <n v="22.68"/>
    <n v="0"/>
    <x v="2518"/>
    <x v="2514"/>
    <n v="9.9086198399999983"/>
    <x v="4"/>
    <x v="0"/>
    <x v="10"/>
    <x v="7"/>
    <x v="3"/>
  </r>
  <r>
    <x v="312"/>
    <n v="24.381000000000004"/>
    <n v="2.4381000000000004"/>
    <x v="3040"/>
    <x v="3035"/>
    <n v="9.5865896951999989"/>
    <x v="4"/>
    <x v="0"/>
    <x v="10"/>
    <x v="8"/>
    <x v="3"/>
  </r>
  <r>
    <x v="313"/>
    <n v="18.144000000000002"/>
    <n v="1.8144000000000002"/>
    <x v="3041"/>
    <x v="3036"/>
    <n v="7.1342062847999994"/>
    <x v="4"/>
    <x v="0"/>
    <x v="10"/>
    <x v="9"/>
    <x v="3"/>
  </r>
  <r>
    <x v="314"/>
    <n v="17.458199999999998"/>
    <n v="8.2053539999999998"/>
    <x v="3042"/>
    <x v="3037"/>
    <n v="4.0424573832479984"/>
    <x v="4"/>
    <x v="0"/>
    <x v="10"/>
    <x v="10"/>
    <x v="3"/>
  </r>
  <r>
    <x v="315"/>
    <n v="18.316800000000001"/>
    <n v="8.6088960000000014"/>
    <x v="3043"/>
    <x v="3038"/>
    <n v="4.2412667627519989"/>
    <x v="4"/>
    <x v="0"/>
    <x v="10"/>
    <x v="11"/>
    <x v="3"/>
  </r>
  <r>
    <x v="316"/>
    <n v="29.304000000000002"/>
    <n v="11.721600000000002"/>
    <x v="3044"/>
    <x v="3039"/>
    <n v="7.6815395711999992"/>
    <x v="4"/>
    <x v="0"/>
    <x v="10"/>
    <x v="12"/>
    <x v="3"/>
  </r>
  <r>
    <x v="317"/>
    <n v="45.575999999999993"/>
    <n v="18.230399999999999"/>
    <x v="3045"/>
    <x v="3040"/>
    <n v="11.946964492799994"/>
    <x v="4"/>
    <x v="0"/>
    <x v="10"/>
    <x v="13"/>
    <x v="3"/>
  </r>
  <r>
    <x v="318"/>
    <n v="11.21"/>
    <n v="0"/>
    <x v="3046"/>
    <x v="3041"/>
    <n v="4.8975144799999999"/>
    <x v="4"/>
    <x v="0"/>
    <x v="10"/>
    <x v="14"/>
    <x v="3"/>
  </r>
  <r>
    <x v="319"/>
    <n v="8.4480000000000004"/>
    <n v="1.6896000000000002"/>
    <x v="3047"/>
    <x v="3042"/>
    <n v="2.9526638591999994"/>
    <x v="4"/>
    <x v="0"/>
    <x v="10"/>
    <x v="15"/>
    <x v="3"/>
  </r>
  <r>
    <x v="320"/>
    <n v="17.940000000000001"/>
    <n v="0"/>
    <x v="3048"/>
    <x v="3043"/>
    <n v="7.8377707199999991"/>
    <x v="4"/>
    <x v="0"/>
    <x v="10"/>
    <x v="16"/>
    <x v="3"/>
  </r>
  <r>
    <x v="321"/>
    <n v="15.552000000000003"/>
    <n v="3.1104000000000007"/>
    <x v="2795"/>
    <x v="2790"/>
    <n v="5.4355857407999997"/>
    <x v="4"/>
    <x v="0"/>
    <x v="10"/>
    <x v="17"/>
    <x v="3"/>
  </r>
  <r>
    <x v="322"/>
    <n v="43.92"/>
    <n v="0"/>
    <x v="2547"/>
    <x v="2543"/>
    <n v="19.188120959999996"/>
    <x v="4"/>
    <x v="0"/>
    <x v="10"/>
    <x v="18"/>
    <x v="3"/>
  </r>
  <r>
    <x v="323"/>
    <n v="22.92"/>
    <n v="4.5840000000000005"/>
    <x v="3049"/>
    <x v="3044"/>
    <n v="8.0107783680000004"/>
    <x v="4"/>
    <x v="0"/>
    <x v="10"/>
    <x v="19"/>
    <x v="3"/>
  </r>
  <r>
    <x v="324"/>
    <n v="25.92"/>
    <n v="5.1840000000000011"/>
    <x v="3050"/>
    <x v="3045"/>
    <n v="9.059309567999998"/>
    <x v="4"/>
    <x v="0"/>
    <x v="10"/>
    <x v="20"/>
    <x v="3"/>
  </r>
  <r>
    <x v="325"/>
    <n v="15.552000000000003"/>
    <n v="3.1104000000000007"/>
    <x v="2795"/>
    <x v="2790"/>
    <n v="5.4355857407999997"/>
    <x v="4"/>
    <x v="0"/>
    <x v="10"/>
    <x v="21"/>
    <x v="3"/>
  </r>
  <r>
    <x v="326"/>
    <n v="16.34"/>
    <n v="0"/>
    <x v="3051"/>
    <x v="3046"/>
    <n v="7.1387499199999978"/>
    <x v="4"/>
    <x v="0"/>
    <x v="10"/>
    <x v="22"/>
    <x v="3"/>
  </r>
  <r>
    <x v="327"/>
    <n v="5.8719999999999999"/>
    <n v="1.1744000000000001"/>
    <x v="3052"/>
    <x v="3047"/>
    <n v="2.0523250687999992"/>
    <x v="4"/>
    <x v="0"/>
    <x v="10"/>
    <x v="23"/>
    <x v="3"/>
  </r>
  <r>
    <x v="328"/>
    <n v="20.64"/>
    <n v="4.1280000000000001"/>
    <x v="3053"/>
    <x v="3048"/>
    <n v="7.213894655999999"/>
    <x v="4"/>
    <x v="0"/>
    <x v="10"/>
    <x v="24"/>
    <x v="3"/>
  </r>
  <r>
    <x v="329"/>
    <n v="50.135999999999996"/>
    <n v="10.027200000000001"/>
    <x v="3054"/>
    <x v="3049"/>
    <n v="17.523053414399996"/>
    <x v="4"/>
    <x v="0"/>
    <x v="10"/>
    <x v="25"/>
    <x v="3"/>
  </r>
  <r>
    <x v="330"/>
    <n v="13.16"/>
    <n v="2.6320000000000001"/>
    <x v="3055"/>
    <x v="3050"/>
    <n v="4.5995568639999993"/>
    <x v="4"/>
    <x v="0"/>
    <x v="10"/>
    <x v="26"/>
    <x v="3"/>
  </r>
  <r>
    <x v="331"/>
    <n v="26.94"/>
    <n v="0"/>
    <x v="3056"/>
    <x v="3051"/>
    <n v="11.769762719999997"/>
    <x v="4"/>
    <x v="0"/>
    <x v="10"/>
    <x v="27"/>
    <x v="3"/>
  </r>
  <r>
    <x v="332"/>
    <n v="9.69"/>
    <n v="0"/>
    <x v="3057"/>
    <x v="3052"/>
    <n v="4.2334447199999987"/>
    <x v="4"/>
    <x v="0"/>
    <x v="10"/>
    <x v="28"/>
    <x v="3"/>
  </r>
  <r>
    <x v="333"/>
    <n v="21.864000000000001"/>
    <n v="13.118399999999999"/>
    <x v="3058"/>
    <x v="3053"/>
    <n v="3.8208476927999997"/>
    <x v="4"/>
    <x v="0"/>
    <x v="10"/>
    <x v="29"/>
    <x v="3"/>
  </r>
  <r>
    <x v="334"/>
    <n v="57.42"/>
    <n v="0"/>
    <x v="3059"/>
    <x v="3054"/>
    <n v="25.086108959999994"/>
    <x v="4"/>
    <x v="0"/>
    <x v="11"/>
    <x v="0"/>
    <x v="3"/>
  </r>
  <r>
    <x v="335"/>
    <n v="21.456000000000003"/>
    <n v="12.873600000000001"/>
    <x v="3060"/>
    <x v="3055"/>
    <n v="3.7495475711999999"/>
    <x v="4"/>
    <x v="0"/>
    <x v="11"/>
    <x v="1"/>
    <x v="3"/>
  </r>
  <r>
    <x v="336"/>
    <n v="50.454000000000008"/>
    <n v="35.317800000000005"/>
    <x v="3061"/>
    <x v="3056"/>
    <n v="6.6128241455999994"/>
    <x v="4"/>
    <x v="0"/>
    <x v="11"/>
    <x v="2"/>
    <x v="3"/>
  </r>
  <r>
    <x v="337"/>
    <n v="18.39"/>
    <n v="0"/>
    <x v="3062"/>
    <x v="3057"/>
    <n v="8.034370319999999"/>
    <x v="4"/>
    <x v="0"/>
    <x v="11"/>
    <x v="3"/>
    <x v="3"/>
  </r>
  <r>
    <x v="338"/>
    <n v="21.72"/>
    <n v="0"/>
    <x v="3063"/>
    <x v="3058"/>
    <n v="9.4892073599999982"/>
    <x v="4"/>
    <x v="0"/>
    <x v="11"/>
    <x v="4"/>
    <x v="3"/>
  </r>
  <r>
    <x v="339"/>
    <n v="10.319999999999999"/>
    <n v="0"/>
    <x v="3064"/>
    <x v="3059"/>
    <n v="4.5086841599999987"/>
    <x v="4"/>
    <x v="0"/>
    <x v="11"/>
    <x v="5"/>
    <x v="3"/>
  </r>
  <r>
    <x v="340"/>
    <n v="27.330000000000005"/>
    <n v="0"/>
    <x v="3065"/>
    <x v="3060"/>
    <n v="11.94014904"/>
    <x v="4"/>
    <x v="0"/>
    <x v="11"/>
    <x v="6"/>
    <x v="3"/>
  </r>
  <r>
    <x v="341"/>
    <n v="19.452000000000002"/>
    <n v="11.671200000000001"/>
    <x v="3066"/>
    <x v="3061"/>
    <n v="3.3993381503999998"/>
    <x v="4"/>
    <x v="0"/>
    <x v="11"/>
    <x v="7"/>
    <x v="3"/>
  </r>
  <r>
    <x v="342"/>
    <n v="27.299999999999997"/>
    <n v="0"/>
    <x v="3067"/>
    <x v="3062"/>
    <n v="11.927042399999998"/>
    <x v="4"/>
    <x v="0"/>
    <x v="11"/>
    <x v="8"/>
    <x v="3"/>
  </r>
  <r>
    <x v="343"/>
    <n v="26.43"/>
    <n v="0"/>
    <x v="3068"/>
    <x v="3063"/>
    <n v="11.546949839999998"/>
    <x v="4"/>
    <x v="0"/>
    <x v="11"/>
    <x v="9"/>
    <x v="3"/>
  </r>
  <r>
    <x v="344"/>
    <n v="16.98"/>
    <n v="0"/>
    <x v="3023"/>
    <x v="3018"/>
    <n v="7.418358239999999"/>
    <x v="4"/>
    <x v="0"/>
    <x v="11"/>
    <x v="10"/>
    <x v="3"/>
  </r>
  <r>
    <x v="345"/>
    <n v="24.089999999999996"/>
    <n v="0"/>
    <x v="3069"/>
    <x v="3064"/>
    <n v="10.524631919999997"/>
    <x v="4"/>
    <x v="0"/>
    <x v="11"/>
    <x v="11"/>
    <x v="3"/>
  </r>
  <r>
    <x v="346"/>
    <n v="18.900000000000002"/>
    <n v="0"/>
    <x v="3070"/>
    <x v="3065"/>
    <n v="8.2571832000000001"/>
    <x v="4"/>
    <x v="0"/>
    <x v="11"/>
    <x v="12"/>
    <x v="3"/>
  </r>
  <r>
    <x v="347"/>
    <n v="38.76"/>
    <n v="0"/>
    <x v="3071"/>
    <x v="3066"/>
    <n v="16.933778879999995"/>
    <x v="4"/>
    <x v="0"/>
    <x v="11"/>
    <x v="13"/>
    <x v="3"/>
  </r>
  <r>
    <x v="348"/>
    <n v="20.82"/>
    <n v="0"/>
    <x v="3072"/>
    <x v="3067"/>
    <n v="9.0960081599999967"/>
    <x v="4"/>
    <x v="0"/>
    <x v="11"/>
    <x v="14"/>
    <x v="3"/>
  </r>
  <r>
    <x v="349"/>
    <n v="18"/>
    <n v="0"/>
    <x v="2890"/>
    <x v="2885"/>
    <n v="7.8639839999999976"/>
    <x v="4"/>
    <x v="0"/>
    <x v="11"/>
    <x v="15"/>
    <x v="3"/>
  </r>
  <r>
    <x v="350"/>
    <n v="16.883999999999997"/>
    <n v="6.7535999999999987"/>
    <x v="3073"/>
    <x v="3068"/>
    <n v="4.425850195199998"/>
    <x v="4"/>
    <x v="0"/>
    <x v="11"/>
    <x v="16"/>
    <x v="3"/>
  </r>
  <r>
    <x v="351"/>
    <n v="9.32"/>
    <n v="0"/>
    <x v="3074"/>
    <x v="3069"/>
    <n v="4.0717961599999999"/>
    <x v="4"/>
    <x v="0"/>
    <x v="11"/>
    <x v="17"/>
    <x v="3"/>
  </r>
  <r>
    <x v="352"/>
    <n v="66.88000000000001"/>
    <n v="0"/>
    <x v="3075"/>
    <x v="3070"/>
    <n v="29.219069439999998"/>
    <x v="4"/>
    <x v="0"/>
    <x v="11"/>
    <x v="18"/>
    <x v="3"/>
  </r>
  <r>
    <x v="353"/>
    <n v="20.339999999999996"/>
    <n v="8.1359999999999992"/>
    <x v="3076"/>
    <x v="3071"/>
    <n v="5.3317811519999978"/>
    <x v="4"/>
    <x v="0"/>
    <x v="11"/>
    <x v="19"/>
    <x v="3"/>
  </r>
  <r>
    <x v="354"/>
    <n v="34.019999999999996"/>
    <n v="0"/>
    <x v="1497"/>
    <x v="1496"/>
    <n v="14.862929759999995"/>
    <x v="4"/>
    <x v="0"/>
    <x v="11"/>
    <x v="20"/>
    <x v="3"/>
  </r>
  <r>
    <x v="355"/>
    <n v="45.66599999999999"/>
    <n v="18.266399999999997"/>
    <x v="3077"/>
    <x v="3072"/>
    <n v="11.970556444799994"/>
    <x v="4"/>
    <x v="0"/>
    <x v="11"/>
    <x v="21"/>
    <x v="3"/>
  </r>
  <r>
    <x v="356"/>
    <n v="28.139999999999997"/>
    <n v="0"/>
    <x v="3078"/>
    <x v="3073"/>
    <n v="12.294028319999995"/>
    <x v="4"/>
    <x v="0"/>
    <x v="11"/>
    <x v="22"/>
    <x v="3"/>
  </r>
  <r>
    <x v="357"/>
    <n v="29.699999999999996"/>
    <n v="0"/>
    <x v="3079"/>
    <x v="3074"/>
    <n v="12.975573599999995"/>
    <x v="4"/>
    <x v="0"/>
    <x v="11"/>
    <x v="23"/>
    <x v="3"/>
  </r>
  <r>
    <x v="358"/>
    <n v="14.549999999999999"/>
    <n v="0"/>
    <x v="3080"/>
    <x v="3075"/>
    <n v="6.3567203999999986"/>
    <x v="4"/>
    <x v="0"/>
    <x v="11"/>
    <x v="24"/>
    <x v="3"/>
  </r>
  <r>
    <x v="359"/>
    <n v="24.69"/>
    <n v="0"/>
    <x v="2377"/>
    <x v="2374"/>
    <n v="10.786764719999997"/>
    <x v="4"/>
    <x v="0"/>
    <x v="11"/>
    <x v="25"/>
    <x v="3"/>
  </r>
  <r>
    <x v="360"/>
    <n v="25.014000000000003"/>
    <n v="11.256300000000001"/>
    <x v="3081"/>
    <x v="3076"/>
    <n v="6.0105740375999996"/>
    <x v="4"/>
    <x v="0"/>
    <x v="11"/>
    <x v="26"/>
    <x v="3"/>
  </r>
  <r>
    <x v="361"/>
    <n v="27.825000000000003"/>
    <n v="13.077750000000002"/>
    <x v="3082"/>
    <x v="3077"/>
    <n v="6.4428965580000002"/>
    <x v="4"/>
    <x v="0"/>
    <x v="11"/>
    <x v="27"/>
    <x v="3"/>
  </r>
  <r>
    <x v="362"/>
    <n v="10.68"/>
    <n v="0"/>
    <x v="3083"/>
    <x v="3078"/>
    <n v="4.665963839999999"/>
    <x v="4"/>
    <x v="0"/>
    <x v="11"/>
    <x v="28"/>
    <x v="3"/>
  </r>
  <r>
    <x v="363"/>
    <n v="22.310399999999994"/>
    <n v="3.7927679999999993"/>
    <x v="3084"/>
    <x v="3079"/>
    <n v="8.0901312092159969"/>
    <x v="4"/>
    <x v="0"/>
    <x v="11"/>
    <x v="29"/>
    <x v="3"/>
  </r>
  <r>
    <x v="364"/>
    <n v="17.6967"/>
    <n v="8.3174489999999999"/>
    <x v="3085"/>
    <x v="3080"/>
    <n v="4.0976822108879984"/>
    <x v="4"/>
    <x v="0"/>
    <x v="11"/>
    <x v="30"/>
    <x v="3"/>
  </r>
  <r>
    <x v="365"/>
    <n v="21.573"/>
    <n v="2.1573000000000002"/>
    <x v="3086"/>
    <x v="3081"/>
    <n v="8.4824863415999978"/>
    <x v="4"/>
    <x v="1"/>
    <x v="0"/>
    <x v="0"/>
    <x v="0"/>
  </r>
  <r>
    <x v="366"/>
    <n v="92.4"/>
    <n v="0"/>
    <x v="3087"/>
    <x v="3082"/>
    <n v="40.368451199999996"/>
    <x v="4"/>
    <x v="1"/>
    <x v="0"/>
    <x v="1"/>
    <x v="0"/>
  </r>
  <r>
    <x v="367"/>
    <n v="39.829500000000003"/>
    <n v="18.719865000000002"/>
    <x v="3088"/>
    <x v="3083"/>
    <n v="9.2225462158799978"/>
    <x v="4"/>
    <x v="1"/>
    <x v="0"/>
    <x v="2"/>
    <x v="0"/>
  </r>
  <r>
    <x v="368"/>
    <n v="30.6"/>
    <n v="0"/>
    <x v="3089"/>
    <x v="3084"/>
    <n v="13.368772799999997"/>
    <x v="4"/>
    <x v="1"/>
    <x v="0"/>
    <x v="3"/>
    <x v="0"/>
  </r>
  <r>
    <x v="369"/>
    <n v="21.942000000000004"/>
    <n v="10.312740000000002"/>
    <x v="3090"/>
    <x v="3085"/>
    <n v="5.08068414288"/>
    <x v="4"/>
    <x v="1"/>
    <x v="0"/>
    <x v="4"/>
    <x v="0"/>
  </r>
  <r>
    <x v="370"/>
    <n v="44.865000000000009"/>
    <n v="22.432500000000005"/>
    <x v="3091"/>
    <x v="3086"/>
    <n v="9.8004900599999996"/>
    <x v="4"/>
    <x v="1"/>
    <x v="0"/>
    <x v="5"/>
    <x v="0"/>
  </r>
  <r>
    <x v="371"/>
    <n v="35.49"/>
    <n v="17.745000000000001"/>
    <x v="3092"/>
    <x v="3087"/>
    <n v="7.7525775599999989"/>
    <x v="4"/>
    <x v="1"/>
    <x v="0"/>
    <x v="6"/>
    <x v="0"/>
  </r>
  <r>
    <x v="372"/>
    <n v="28.84"/>
    <n v="0"/>
    <x v="3093"/>
    <x v="3088"/>
    <n v="12.599849919999997"/>
    <x v="4"/>
    <x v="1"/>
    <x v="0"/>
    <x v="7"/>
    <x v="0"/>
  </r>
  <r>
    <x v="373"/>
    <n v="12.96"/>
    <n v="0"/>
    <x v="2840"/>
    <x v="2835"/>
    <n v="5.6620684799999994"/>
    <x v="4"/>
    <x v="1"/>
    <x v="0"/>
    <x v="8"/>
    <x v="0"/>
  </r>
  <r>
    <x v="374"/>
    <n v="80.88"/>
    <n v="0"/>
    <x v="3094"/>
    <x v="3089"/>
    <n v="35.335501439999994"/>
    <x v="4"/>
    <x v="1"/>
    <x v="0"/>
    <x v="9"/>
    <x v="0"/>
  </r>
  <r>
    <x v="375"/>
    <n v="23.832000000000001"/>
    <n v="4.7664"/>
    <x v="3095"/>
    <x v="3090"/>
    <n v="8.3295318527999971"/>
    <x v="4"/>
    <x v="1"/>
    <x v="0"/>
    <x v="10"/>
    <x v="0"/>
  </r>
  <r>
    <x v="376"/>
    <n v="10.56"/>
    <n v="0"/>
    <x v="3096"/>
    <x v="3091"/>
    <n v="4.6135372799999992"/>
    <x v="4"/>
    <x v="1"/>
    <x v="0"/>
    <x v="11"/>
    <x v="0"/>
  </r>
  <r>
    <x v="377"/>
    <n v="10.368000000000002"/>
    <n v="2.0736000000000003"/>
    <x v="3097"/>
    <x v="3092"/>
    <n v="3.6237238272000001"/>
    <x v="4"/>
    <x v="1"/>
    <x v="0"/>
    <x v="12"/>
    <x v="0"/>
  </r>
  <r>
    <x v="378"/>
    <n v="18.264000000000003"/>
    <n v="12.784800000000001"/>
    <x v="3098"/>
    <x v="3093"/>
    <n v="2.3937967296000005"/>
    <x v="4"/>
    <x v="1"/>
    <x v="0"/>
    <x v="13"/>
    <x v="0"/>
  </r>
  <r>
    <x v="379"/>
    <n v="29.6"/>
    <n v="0"/>
    <x v="3099"/>
    <x v="3094"/>
    <n v="12.931884799999999"/>
    <x v="4"/>
    <x v="1"/>
    <x v="0"/>
    <x v="14"/>
    <x v="0"/>
  </r>
  <r>
    <x v="380"/>
    <n v="19.584000000000003"/>
    <n v="11.750400000000001"/>
    <x v="3100"/>
    <x v="3095"/>
    <n v="3.4224058368000008"/>
    <x v="4"/>
    <x v="1"/>
    <x v="0"/>
    <x v="15"/>
    <x v="0"/>
  </r>
  <r>
    <x v="381"/>
    <n v="17.208000000000002"/>
    <n v="10.324800000000002"/>
    <x v="3101"/>
    <x v="3096"/>
    <n v="3.0071874815999995"/>
    <x v="4"/>
    <x v="1"/>
    <x v="0"/>
    <x v="16"/>
    <x v="0"/>
  </r>
  <r>
    <x v="382"/>
    <n v="16.020000000000003"/>
    <n v="11.214000000000002"/>
    <x v="3102"/>
    <x v="3097"/>
    <n v="2.099683728"/>
    <x v="4"/>
    <x v="1"/>
    <x v="0"/>
    <x v="17"/>
    <x v="0"/>
  </r>
  <r>
    <x v="383"/>
    <n v="6.8280000000000003"/>
    <n v="4.0968"/>
    <x v="3103"/>
    <x v="3098"/>
    <n v="1.1932285055999998"/>
    <x v="4"/>
    <x v="1"/>
    <x v="0"/>
    <x v="18"/>
    <x v="0"/>
  </r>
  <r>
    <x v="384"/>
    <n v="15.749999999999996"/>
    <n v="0"/>
    <x v="3104"/>
    <x v="3099"/>
    <n v="6.8809859999999965"/>
    <x v="4"/>
    <x v="1"/>
    <x v="0"/>
    <x v="19"/>
    <x v="0"/>
  </r>
  <r>
    <x v="385"/>
    <n v="17.100000000000001"/>
    <n v="0"/>
    <x v="3105"/>
    <x v="3100"/>
    <n v="7.4707847999999988"/>
    <x v="4"/>
    <x v="1"/>
    <x v="0"/>
    <x v="20"/>
    <x v="0"/>
  </r>
  <r>
    <x v="386"/>
    <n v="14.391000000000002"/>
    <n v="10.073700000000001"/>
    <x v="3106"/>
    <x v="3101"/>
    <n v="1.8861765624000002"/>
    <x v="4"/>
    <x v="1"/>
    <x v="0"/>
    <x v="21"/>
    <x v="0"/>
  </r>
  <r>
    <x v="387"/>
    <n v="7.3530000000000006"/>
    <n v="5.1471"/>
    <x v="3107"/>
    <x v="3102"/>
    <n v="0.96373123920000003"/>
    <x v="4"/>
    <x v="1"/>
    <x v="0"/>
    <x v="22"/>
    <x v="0"/>
  </r>
  <r>
    <x v="388"/>
    <n v="19.007999999999999"/>
    <n v="13.305599999999998"/>
    <x v="3108"/>
    <x v="3103"/>
    <n v="2.4913101311999997"/>
    <x v="4"/>
    <x v="1"/>
    <x v="0"/>
    <x v="23"/>
    <x v="0"/>
  </r>
  <r>
    <x v="389"/>
    <n v="35.200000000000003"/>
    <n v="0"/>
    <x v="3109"/>
    <x v="3104"/>
    <n v="15.378457599999997"/>
    <x v="4"/>
    <x v="1"/>
    <x v="0"/>
    <x v="24"/>
    <x v="0"/>
  </r>
  <r>
    <x v="390"/>
    <n v="31.76"/>
    <n v="0"/>
    <x v="3110"/>
    <x v="3105"/>
    <n v="13.875562879999997"/>
    <x v="4"/>
    <x v="1"/>
    <x v="0"/>
    <x v="25"/>
    <x v="0"/>
  </r>
  <r>
    <x v="391"/>
    <n v="77.239999999999995"/>
    <n v="0"/>
    <x v="3111"/>
    <x v="3106"/>
    <n v="33.745229119999991"/>
    <x v="4"/>
    <x v="1"/>
    <x v="0"/>
    <x v="26"/>
    <x v="0"/>
  </r>
  <r>
    <x v="392"/>
    <n v="11.440000000000001"/>
    <n v="0"/>
    <x v="3112"/>
    <x v="3107"/>
    <n v="4.9979987199999991"/>
    <x v="4"/>
    <x v="1"/>
    <x v="0"/>
    <x v="27"/>
    <x v="0"/>
  </r>
  <r>
    <x v="393"/>
    <n v="62.720000000000006"/>
    <n v="0"/>
    <x v="1754"/>
    <x v="1752"/>
    <n v="27.401615359999997"/>
    <x v="4"/>
    <x v="1"/>
    <x v="0"/>
    <x v="28"/>
    <x v="0"/>
  </r>
  <r>
    <x v="394"/>
    <n v="39.600000000000009"/>
    <n v="7.9200000000000017"/>
    <x v="3113"/>
    <x v="3108"/>
    <n v="13.840611839999999"/>
    <x v="4"/>
    <x v="1"/>
    <x v="0"/>
    <x v="29"/>
    <x v="0"/>
  </r>
  <r>
    <x v="395"/>
    <n v="11.712000000000003"/>
    <n v="4.6848000000000019"/>
    <x v="3114"/>
    <x v="3109"/>
    <n v="3.0700993535999999"/>
    <x v="4"/>
    <x v="1"/>
    <x v="0"/>
    <x v="30"/>
    <x v="0"/>
  </r>
  <r>
    <x v="396"/>
    <n v="15.323999999999998"/>
    <n v="6.1295999999999999"/>
    <x v="3115"/>
    <x v="3110"/>
    <n v="4.0169230271999981"/>
    <x v="4"/>
    <x v="1"/>
    <x v="1"/>
    <x v="0"/>
    <x v="0"/>
  </r>
  <r>
    <x v="397"/>
    <n v="13.319999999999999"/>
    <n v="5.3279999999999994"/>
    <x v="3116"/>
    <x v="3111"/>
    <n v="3.4916088959999989"/>
    <x v="4"/>
    <x v="1"/>
    <x v="1"/>
    <x v="1"/>
    <x v="0"/>
  </r>
  <r>
    <x v="398"/>
    <n v="42.15"/>
    <n v="0"/>
    <x v="3117"/>
    <x v="3112"/>
    <n v="18.414829199999996"/>
    <x v="4"/>
    <x v="1"/>
    <x v="1"/>
    <x v="2"/>
    <x v="0"/>
  </r>
  <r>
    <x v="399"/>
    <n v="19.664999999999999"/>
    <n v="9.8324999999999996"/>
    <x v="3118"/>
    <x v="3113"/>
    <n v="4.2957012599999995"/>
    <x v="4"/>
    <x v="1"/>
    <x v="1"/>
    <x v="3"/>
    <x v="0"/>
  </r>
  <r>
    <x v="400"/>
    <n v="42.660000000000004"/>
    <n v="4.2660000000000009"/>
    <x v="2165"/>
    <x v="2163"/>
    <n v="16.773877872"/>
    <x v="4"/>
    <x v="1"/>
    <x v="1"/>
    <x v="4"/>
    <x v="0"/>
  </r>
  <r>
    <x v="401"/>
    <n v="34.47"/>
    <n v="0"/>
    <x v="2745"/>
    <x v="2740"/>
    <n v="15.059529359999996"/>
    <x v="4"/>
    <x v="1"/>
    <x v="1"/>
    <x v="5"/>
    <x v="0"/>
  </r>
  <r>
    <x v="402"/>
    <n v="20.58"/>
    <n v="0"/>
    <x v="3119"/>
    <x v="3114"/>
    <n v="8.9911550399999971"/>
    <x v="4"/>
    <x v="1"/>
    <x v="1"/>
    <x v="6"/>
    <x v="0"/>
  </r>
  <r>
    <x v="403"/>
    <n v="24.54"/>
    <n v="0"/>
    <x v="3120"/>
    <x v="3115"/>
    <n v="10.721231519999998"/>
    <x v="4"/>
    <x v="1"/>
    <x v="1"/>
    <x v="7"/>
    <x v="0"/>
  </r>
  <r>
    <x v="404"/>
    <n v="17.46"/>
    <n v="0"/>
    <x v="3121"/>
    <x v="3116"/>
    <n v="7.6280644799999981"/>
    <x v="4"/>
    <x v="1"/>
    <x v="1"/>
    <x v="8"/>
    <x v="0"/>
  </r>
  <r>
    <x v="405"/>
    <n v="12.688200000000002"/>
    <n v="5.9634540000000014"/>
    <x v="3122"/>
    <x v="3117"/>
    <n v="2.9379608304479996"/>
    <x v="4"/>
    <x v="1"/>
    <x v="1"/>
    <x v="9"/>
    <x v="0"/>
  </r>
  <r>
    <x v="406"/>
    <n v="222.99299999999997"/>
    <n v="22.299299999999999"/>
    <x v="3123"/>
    <x v="3118"/>
    <n v="87.680669205599969"/>
    <x v="4"/>
    <x v="1"/>
    <x v="1"/>
    <x v="10"/>
    <x v="0"/>
  </r>
  <r>
    <x v="407"/>
    <n v="39"/>
    <n v="0"/>
    <x v="3124"/>
    <x v="3119"/>
    <n v="17.038631999999996"/>
    <x v="4"/>
    <x v="1"/>
    <x v="1"/>
    <x v="11"/>
    <x v="0"/>
  </r>
  <r>
    <x v="408"/>
    <n v="9.8999999999999986"/>
    <n v="0"/>
    <x v="3125"/>
    <x v="3120"/>
    <n v="4.3251911999999981"/>
    <x v="4"/>
    <x v="1"/>
    <x v="1"/>
    <x v="12"/>
    <x v="0"/>
  </r>
  <r>
    <x v="409"/>
    <n v="9.9600000000000009"/>
    <n v="0"/>
    <x v="3126"/>
    <x v="3121"/>
    <n v="4.3514044799999994"/>
    <x v="4"/>
    <x v="1"/>
    <x v="1"/>
    <x v="13"/>
    <x v="0"/>
  </r>
  <r>
    <x v="410"/>
    <n v="18.45"/>
    <n v="0"/>
    <x v="3127"/>
    <x v="3122"/>
    <n v="8.0605835999999975"/>
    <x v="4"/>
    <x v="1"/>
    <x v="1"/>
    <x v="14"/>
    <x v="0"/>
  </r>
  <r>
    <x v="411"/>
    <n v="8.56"/>
    <n v="0"/>
    <x v="3128"/>
    <x v="3123"/>
    <n v="3.7397612799999997"/>
    <x v="4"/>
    <x v="1"/>
    <x v="1"/>
    <x v="15"/>
    <x v="0"/>
  </r>
  <r>
    <x v="412"/>
    <n v="27.18"/>
    <n v="0"/>
    <x v="3129"/>
    <x v="3124"/>
    <n v="11.874615839999999"/>
    <x v="4"/>
    <x v="1"/>
    <x v="1"/>
    <x v="16"/>
    <x v="0"/>
  </r>
  <r>
    <x v="413"/>
    <n v="14.224000000000002"/>
    <n v="8.5344000000000015"/>
    <x v="3130"/>
    <x v="3125"/>
    <n v="2.4857179647999996"/>
    <x v="4"/>
    <x v="1"/>
    <x v="1"/>
    <x v="17"/>
    <x v="0"/>
  </r>
  <r>
    <x v="414"/>
    <n v="23.04"/>
    <n v="4.6079999999999997"/>
    <x v="3131"/>
    <x v="3126"/>
    <n v="8.0527196159999974"/>
    <x v="4"/>
    <x v="1"/>
    <x v="1"/>
    <x v="18"/>
    <x v="0"/>
  </r>
  <r>
    <x v="415"/>
    <n v="11.736000000000001"/>
    <n v="2.3472000000000004"/>
    <x v="3132"/>
    <x v="3127"/>
    <n v="4.1018540543999986"/>
    <x v="4"/>
    <x v="1"/>
    <x v="1"/>
    <x v="19"/>
    <x v="0"/>
  </r>
  <r>
    <x v="416"/>
    <n v="14.7"/>
    <n v="0"/>
    <x v="3133"/>
    <x v="2842"/>
    <n v="6.4222535999999986"/>
    <x v="4"/>
    <x v="1"/>
    <x v="1"/>
    <x v="20"/>
    <x v="0"/>
  </r>
  <r>
    <x v="417"/>
    <n v="26.880000000000003"/>
    <n v="0"/>
    <x v="3134"/>
    <x v="3128"/>
    <n v="11.743549439999999"/>
    <x v="4"/>
    <x v="1"/>
    <x v="1"/>
    <x v="21"/>
    <x v="0"/>
  </r>
  <r>
    <x v="418"/>
    <n v="37.520000000000003"/>
    <n v="0"/>
    <x v="3135"/>
    <x v="3129"/>
    <n v="16.392037759999997"/>
    <x v="4"/>
    <x v="1"/>
    <x v="1"/>
    <x v="22"/>
    <x v="0"/>
  </r>
  <r>
    <x v="419"/>
    <n v="36.24"/>
    <n v="0"/>
    <x v="3136"/>
    <x v="3130"/>
    <n v="15.832821119999997"/>
    <x v="4"/>
    <x v="1"/>
    <x v="1"/>
    <x v="23"/>
    <x v="0"/>
  </r>
  <r>
    <x v="420"/>
    <n v="26.400000000000002"/>
    <n v="0"/>
    <x v="2299"/>
    <x v="2296"/>
    <n v="11.533843199999998"/>
    <x v="4"/>
    <x v="1"/>
    <x v="1"/>
    <x v="24"/>
    <x v="0"/>
  </r>
  <r>
    <x v="421"/>
    <n v="24.381000000000004"/>
    <n v="17.066700000000001"/>
    <x v="3137"/>
    <x v="3131"/>
    <n v="3.1955298984000007"/>
    <x v="4"/>
    <x v="1"/>
    <x v="1"/>
    <x v="25"/>
    <x v="0"/>
  </r>
  <r>
    <x v="422"/>
    <n v="16.835999999999999"/>
    <n v="10.101599999999999"/>
    <x v="2772"/>
    <x v="2767"/>
    <n v="2.9421785471999988"/>
    <x v="4"/>
    <x v="1"/>
    <x v="1"/>
    <x v="26"/>
    <x v="0"/>
  </r>
  <r>
    <x v="423"/>
    <n v="25.740000000000002"/>
    <n v="0"/>
    <x v="3138"/>
    <x v="3132"/>
    <n v="11.245497119999998"/>
    <x v="4"/>
    <x v="1"/>
    <x v="1"/>
    <x v="27"/>
    <x v="0"/>
  </r>
  <r>
    <x v="424"/>
    <n v="13.86"/>
    <n v="0"/>
    <x v="3139"/>
    <x v="3133"/>
    <n v="6.0552676799999992"/>
    <x v="4"/>
    <x v="1"/>
    <x v="1"/>
    <x v="28"/>
    <x v="0"/>
  </r>
  <r>
    <x v="425"/>
    <n v="25.173000000000002"/>
    <n v="17.621099999999998"/>
    <x v="3140"/>
    <x v="3134"/>
    <n v="3.2993344872000008"/>
    <x v="4"/>
    <x v="1"/>
    <x v="2"/>
    <x v="0"/>
    <x v="0"/>
  </r>
  <r>
    <x v="426"/>
    <n v="33.480000000000004"/>
    <n v="23.436"/>
    <x v="3141"/>
    <x v="3135"/>
    <n v="4.3881030720000007"/>
    <x v="4"/>
    <x v="1"/>
    <x v="2"/>
    <x v="1"/>
    <x v="0"/>
  </r>
  <r>
    <x v="427"/>
    <n v="16.32"/>
    <n v="0"/>
    <x v="3025"/>
    <x v="3020"/>
    <n v="7.1300121599999988"/>
    <x v="4"/>
    <x v="1"/>
    <x v="2"/>
    <x v="2"/>
    <x v="0"/>
  </r>
  <r>
    <x v="428"/>
    <n v="21.599999999999998"/>
    <n v="0"/>
    <x v="2958"/>
    <x v="2953"/>
    <n v="9.4367807999999975"/>
    <x v="4"/>
    <x v="1"/>
    <x v="2"/>
    <x v="3"/>
    <x v="0"/>
  </r>
  <r>
    <x v="429"/>
    <n v="11.184000000000001"/>
    <n v="6.7104000000000008"/>
    <x v="3142"/>
    <x v="3136"/>
    <n v="1.9544621567999998"/>
    <x v="4"/>
    <x v="1"/>
    <x v="2"/>
    <x v="4"/>
    <x v="0"/>
  </r>
  <r>
    <x v="430"/>
    <n v="46.08"/>
    <n v="0"/>
    <x v="3143"/>
    <x v="3137"/>
    <n v="20.131799039999994"/>
    <x v="4"/>
    <x v="1"/>
    <x v="2"/>
    <x v="5"/>
    <x v="0"/>
  </r>
  <r>
    <x v="431"/>
    <n v="15.947999999999997"/>
    <n v="6.3791999999999991"/>
    <x v="3144"/>
    <x v="3138"/>
    <n v="4.1804938943999979"/>
    <x v="4"/>
    <x v="1"/>
    <x v="2"/>
    <x v="6"/>
    <x v="0"/>
  </r>
  <r>
    <x v="432"/>
    <n v="9.6"/>
    <n v="0"/>
    <x v="3145"/>
    <x v="3139"/>
    <n v="4.1941247999999991"/>
    <x v="4"/>
    <x v="1"/>
    <x v="2"/>
    <x v="7"/>
    <x v="0"/>
  </r>
  <r>
    <x v="433"/>
    <n v="29.376000000000005"/>
    <n v="5.8752000000000013"/>
    <x v="3146"/>
    <x v="3140"/>
    <n v="10.2672175104"/>
    <x v="4"/>
    <x v="1"/>
    <x v="2"/>
    <x v="8"/>
    <x v="0"/>
  </r>
  <r>
    <x v="434"/>
    <n v="28.35"/>
    <n v="0"/>
    <x v="3147"/>
    <x v="3141"/>
    <n v="12.385774799999997"/>
    <x v="4"/>
    <x v="1"/>
    <x v="2"/>
    <x v="9"/>
    <x v="0"/>
  </r>
  <r>
    <x v="435"/>
    <n v="22.05"/>
    <n v="0"/>
    <x v="3148"/>
    <x v="3142"/>
    <n v="9.6333803999999983"/>
    <x v="4"/>
    <x v="1"/>
    <x v="2"/>
    <x v="10"/>
    <x v="0"/>
  </r>
  <r>
    <x v="436"/>
    <n v="12.899999999999999"/>
    <n v="0"/>
    <x v="3149"/>
    <x v="3143"/>
    <n v="5.6358551999999982"/>
    <x v="4"/>
    <x v="1"/>
    <x v="2"/>
    <x v="11"/>
    <x v="0"/>
  </r>
  <r>
    <x v="437"/>
    <n v="15.57"/>
    <n v="7.7850000000000001"/>
    <x v="3150"/>
    <x v="3144"/>
    <n v="3.4011730799999995"/>
    <x v="4"/>
    <x v="1"/>
    <x v="2"/>
    <x v="12"/>
    <x v="0"/>
  </r>
  <r>
    <x v="438"/>
    <n v="38.760000000000005"/>
    <n v="0"/>
    <x v="3151"/>
    <x v="3145"/>
    <n v="16.933778879999998"/>
    <x v="4"/>
    <x v="1"/>
    <x v="2"/>
    <x v="13"/>
    <x v="0"/>
  </r>
  <r>
    <x v="439"/>
    <n v="22.14"/>
    <n v="0"/>
    <x v="3152"/>
    <x v="3146"/>
    <n v="9.6727003199999988"/>
    <x v="4"/>
    <x v="1"/>
    <x v="2"/>
    <x v="14"/>
    <x v="0"/>
  </r>
  <r>
    <x v="440"/>
    <n v="29.549999999999997"/>
    <n v="0"/>
    <x v="3153"/>
    <x v="3147"/>
    <n v="12.910040399999996"/>
    <x v="4"/>
    <x v="1"/>
    <x v="2"/>
    <x v="15"/>
    <x v="0"/>
  </r>
  <r>
    <x v="441"/>
    <n v="15.048000000000002"/>
    <n v="6.7716000000000012"/>
    <x v="3154"/>
    <x v="3148"/>
    <n v="3.6158598431999995"/>
    <x v="4"/>
    <x v="1"/>
    <x v="2"/>
    <x v="16"/>
    <x v="0"/>
  </r>
  <r>
    <x v="442"/>
    <n v="26.400000000000002"/>
    <n v="11.88"/>
    <x v="3155"/>
    <x v="2799"/>
    <n v="6.3436137599999984"/>
    <x v="4"/>
    <x v="1"/>
    <x v="2"/>
    <x v="17"/>
    <x v="0"/>
  </r>
  <r>
    <x v="443"/>
    <n v="38.171699999999994"/>
    <n v="6.4891889999999997"/>
    <x v="3156"/>
    <x v="3149"/>
    <n v="13.841708865767993"/>
    <x v="4"/>
    <x v="1"/>
    <x v="2"/>
    <x v="18"/>
    <x v="0"/>
  </r>
  <r>
    <x v="444"/>
    <n v="27.27"/>
    <n v="2.7270000000000003"/>
    <x v="3157"/>
    <x v="3150"/>
    <n v="10.722542183999998"/>
    <x v="4"/>
    <x v="1"/>
    <x v="2"/>
    <x v="19"/>
    <x v="0"/>
  </r>
  <r>
    <x v="445"/>
    <n v="22.788"/>
    <n v="9.1151999999999997"/>
    <x v="3158"/>
    <x v="3151"/>
    <n v="5.9734822463999988"/>
    <x v="4"/>
    <x v="1"/>
    <x v="2"/>
    <x v="20"/>
    <x v="0"/>
  </r>
  <r>
    <x v="446"/>
    <n v="11.852399999999999"/>
    <n v="2.0149080000000001"/>
    <x v="3159"/>
    <x v="3152"/>
    <n v="4.2978822048959984"/>
    <x v="4"/>
    <x v="1"/>
    <x v="2"/>
    <x v="21"/>
    <x v="0"/>
  </r>
  <r>
    <x v="447"/>
    <n v="10.56"/>
    <n v="5.28"/>
    <x v="3160"/>
    <x v="3153"/>
    <n v="2.3067686399999996"/>
    <x v="4"/>
    <x v="1"/>
    <x v="2"/>
    <x v="22"/>
    <x v="0"/>
  </r>
  <r>
    <x v="448"/>
    <n v="24"/>
    <n v="0"/>
    <x v="2848"/>
    <x v="2843"/>
    <n v="10.485311999999999"/>
    <x v="4"/>
    <x v="1"/>
    <x v="2"/>
    <x v="23"/>
    <x v="0"/>
  </r>
  <r>
    <x v="449"/>
    <n v="23.56"/>
    <n v="4.7119999999999997"/>
    <x v="3161"/>
    <x v="3154"/>
    <n v="8.2344650239999968"/>
    <x v="4"/>
    <x v="1"/>
    <x v="2"/>
    <x v="24"/>
    <x v="0"/>
  </r>
  <r>
    <x v="450"/>
    <n v="27.056000000000001"/>
    <n v="5.4112000000000009"/>
    <x v="3162"/>
    <x v="3155"/>
    <n v="9.4563533823999979"/>
    <x v="4"/>
    <x v="1"/>
    <x v="2"/>
    <x v="25"/>
    <x v="0"/>
  </r>
  <r>
    <x v="451"/>
    <n v="7.104000000000001"/>
    <n v="1.4208000000000003"/>
    <x v="3163"/>
    <x v="3156"/>
    <n v="2.4829218816000003"/>
    <x v="4"/>
    <x v="1"/>
    <x v="2"/>
    <x v="26"/>
    <x v="0"/>
  </r>
  <r>
    <x v="452"/>
    <n v="17.568000000000001"/>
    <n v="3.5136000000000003"/>
    <x v="3164"/>
    <x v="3157"/>
    <n v="6.1401987071999997"/>
    <x v="4"/>
    <x v="1"/>
    <x v="2"/>
    <x v="27"/>
    <x v="0"/>
  </r>
  <r>
    <x v="453"/>
    <n v="14.98"/>
    <n v="0"/>
    <x v="3165"/>
    <x v="3158"/>
    <n v="6.5445822399999996"/>
    <x v="4"/>
    <x v="1"/>
    <x v="2"/>
    <x v="28"/>
    <x v="0"/>
  </r>
  <r>
    <x v="454"/>
    <n v="15.469999999999999"/>
    <n v="0"/>
    <x v="3166"/>
    <x v="3159"/>
    <n v="6.7586573599999973"/>
    <x v="4"/>
    <x v="1"/>
    <x v="2"/>
    <x v="29"/>
    <x v="0"/>
  </r>
  <r>
    <x v="455"/>
    <n v="12.96"/>
    <n v="0"/>
    <x v="2840"/>
    <x v="2835"/>
    <n v="5.6620684799999994"/>
    <x v="4"/>
    <x v="1"/>
    <x v="2"/>
    <x v="30"/>
    <x v="0"/>
  </r>
  <r>
    <x v="456"/>
    <n v="15.984000000000002"/>
    <n v="3.1968000000000005"/>
    <x v="3167"/>
    <x v="3160"/>
    <n v="5.5865742335999995"/>
    <x v="4"/>
    <x v="1"/>
    <x v="3"/>
    <x v="0"/>
    <x v="1"/>
  </r>
  <r>
    <x v="457"/>
    <n v="23.680000000000003"/>
    <n v="4.7360000000000007"/>
    <x v="3168"/>
    <x v="3161"/>
    <n v="8.2764062719999991"/>
    <x v="4"/>
    <x v="1"/>
    <x v="3"/>
    <x v="1"/>
    <x v="1"/>
  </r>
  <r>
    <x v="458"/>
    <n v="7.1840000000000011"/>
    <n v="1.4368000000000003"/>
    <x v="3169"/>
    <x v="3162"/>
    <n v="2.5108827136"/>
    <x v="4"/>
    <x v="1"/>
    <x v="3"/>
    <x v="2"/>
    <x v="1"/>
  </r>
  <r>
    <x v="459"/>
    <n v="11.68"/>
    <n v="2.3359999999999999"/>
    <x v="3170"/>
    <x v="3163"/>
    <n v="4.0822814719999991"/>
    <x v="4"/>
    <x v="1"/>
    <x v="3"/>
    <x v="3"/>
    <x v="1"/>
  </r>
  <r>
    <x v="460"/>
    <n v="24.472000000000001"/>
    <n v="4.894400000000001"/>
    <x v="3171"/>
    <x v="3164"/>
    <n v="8.5532185087999988"/>
    <x v="4"/>
    <x v="1"/>
    <x v="3"/>
    <x v="4"/>
    <x v="1"/>
  </r>
  <r>
    <x v="461"/>
    <n v="15.92"/>
    <n v="0"/>
    <x v="3172"/>
    <x v="3165"/>
    <n v="6.955256959999998"/>
    <x v="4"/>
    <x v="1"/>
    <x v="3"/>
    <x v="5"/>
    <x v="1"/>
  </r>
  <r>
    <x v="462"/>
    <n v="33.179999999999993"/>
    <n v="0"/>
    <x v="3173"/>
    <x v="3166"/>
    <n v="14.495943839999994"/>
    <x v="4"/>
    <x v="1"/>
    <x v="3"/>
    <x v="6"/>
    <x v="1"/>
  </r>
  <r>
    <x v="463"/>
    <n v="14.189999999999998"/>
    <n v="0"/>
    <x v="3174"/>
    <x v="3167"/>
    <n v="6.1994407199999984"/>
    <x v="4"/>
    <x v="1"/>
    <x v="3"/>
    <x v="7"/>
    <x v="1"/>
  </r>
  <r>
    <x v="464"/>
    <n v="31.44"/>
    <n v="0"/>
    <x v="2126"/>
    <x v="2124"/>
    <n v="13.735758719999998"/>
    <x v="4"/>
    <x v="1"/>
    <x v="3"/>
    <x v="8"/>
    <x v="1"/>
  </r>
  <r>
    <x v="465"/>
    <n v="23.16"/>
    <n v="0"/>
    <x v="3175"/>
    <x v="3168"/>
    <n v="10.118326079999997"/>
    <x v="4"/>
    <x v="1"/>
    <x v="3"/>
    <x v="9"/>
    <x v="1"/>
  </r>
  <r>
    <x v="466"/>
    <n v="11.459999999999999"/>
    <n v="0"/>
    <x v="3176"/>
    <x v="3169"/>
    <n v="5.0067364799999989"/>
    <x v="4"/>
    <x v="1"/>
    <x v="3"/>
    <x v="10"/>
    <x v="1"/>
  </r>
  <r>
    <x v="467"/>
    <n v="16.68"/>
    <n v="0"/>
    <x v="3177"/>
    <x v="3170"/>
    <n v="7.2872918399999982"/>
    <x v="4"/>
    <x v="1"/>
    <x v="3"/>
    <x v="11"/>
    <x v="1"/>
  </r>
  <r>
    <x v="468"/>
    <n v="35.184000000000005"/>
    <n v="21.110400000000002"/>
    <x v="3178"/>
    <x v="3171"/>
    <n v="6.1485869568"/>
    <x v="4"/>
    <x v="1"/>
    <x v="3"/>
    <x v="12"/>
    <x v="1"/>
  </r>
  <r>
    <x v="469"/>
    <n v="26.52"/>
    <n v="0"/>
    <x v="3179"/>
    <x v="3172"/>
    <n v="11.586269759999997"/>
    <x v="4"/>
    <x v="1"/>
    <x v="3"/>
    <x v="13"/>
    <x v="1"/>
  </r>
  <r>
    <x v="470"/>
    <n v="25.740000000000002"/>
    <n v="0"/>
    <x v="3138"/>
    <x v="3132"/>
    <n v="11.245497119999998"/>
    <x v="4"/>
    <x v="1"/>
    <x v="3"/>
    <x v="14"/>
    <x v="1"/>
  </r>
  <r>
    <x v="471"/>
    <n v="8.5500000000000007"/>
    <n v="0"/>
    <x v="3180"/>
    <x v="3173"/>
    <n v="3.7353923999999994"/>
    <x v="4"/>
    <x v="1"/>
    <x v="3"/>
    <x v="15"/>
    <x v="1"/>
  </r>
  <r>
    <x v="472"/>
    <n v="33.480000000000004"/>
    <n v="0"/>
    <x v="3181"/>
    <x v="3174"/>
    <n v="14.627010239999999"/>
    <x v="4"/>
    <x v="1"/>
    <x v="3"/>
    <x v="16"/>
    <x v="1"/>
  </r>
  <r>
    <x v="473"/>
    <n v="16.032"/>
    <n v="9.6191999999999993"/>
    <x v="3182"/>
    <x v="3175"/>
    <n v="2.8016753663999996"/>
    <x v="4"/>
    <x v="1"/>
    <x v="3"/>
    <x v="17"/>
    <x v="1"/>
  </r>
  <r>
    <x v="474"/>
    <n v="16.29"/>
    <n v="0"/>
    <x v="3183"/>
    <x v="3176"/>
    <n v="7.1169055199999978"/>
    <x v="4"/>
    <x v="1"/>
    <x v="3"/>
    <x v="18"/>
    <x v="1"/>
  </r>
  <r>
    <x v="475"/>
    <n v="23.459999999999997"/>
    <n v="0"/>
    <x v="3184"/>
    <x v="3177"/>
    <n v="10.249392479999997"/>
    <x v="4"/>
    <x v="1"/>
    <x v="3"/>
    <x v="19"/>
    <x v="1"/>
  </r>
  <r>
    <x v="476"/>
    <n v="11.91"/>
    <n v="0"/>
    <x v="3185"/>
    <x v="3178"/>
    <n v="5.2033360799999988"/>
    <x v="4"/>
    <x v="1"/>
    <x v="3"/>
    <x v="20"/>
    <x v="1"/>
  </r>
  <r>
    <x v="477"/>
    <n v="39.905999999999999"/>
    <n v="27.934199999999997"/>
    <x v="3186"/>
    <x v="3179"/>
    <n v="5.2303357583999999"/>
    <x v="4"/>
    <x v="1"/>
    <x v="3"/>
    <x v="21"/>
    <x v="1"/>
  </r>
  <r>
    <x v="478"/>
    <n v="39.552"/>
    <n v="23.731199999999998"/>
    <x v="3187"/>
    <x v="3180"/>
    <n v="6.9119176703999994"/>
    <x v="4"/>
    <x v="1"/>
    <x v="3"/>
    <x v="22"/>
    <x v="1"/>
  </r>
  <r>
    <x v="479"/>
    <n v="57.096000000000004"/>
    <n v="39.967199999999998"/>
    <x v="3188"/>
    <x v="3181"/>
    <n v="7.4833671744000014"/>
    <x v="4"/>
    <x v="1"/>
    <x v="3"/>
    <x v="23"/>
    <x v="1"/>
  </r>
  <r>
    <x v="480"/>
    <n v="35.135999999999996"/>
    <n v="14.054399999999999"/>
    <x v="3189"/>
    <x v="3182"/>
    <n v="9.210298060799996"/>
    <x v="4"/>
    <x v="1"/>
    <x v="3"/>
    <x v="24"/>
    <x v="1"/>
  </r>
  <r>
    <x v="481"/>
    <n v="38.808"/>
    <n v="15.523200000000001"/>
    <x v="3190"/>
    <x v="3183"/>
    <n v="10.172849702399997"/>
    <x v="4"/>
    <x v="1"/>
    <x v="3"/>
    <x v="25"/>
    <x v="1"/>
  </r>
  <r>
    <x v="482"/>
    <n v="21.216000000000001"/>
    <n v="8.4864000000000015"/>
    <x v="3191"/>
    <x v="3184"/>
    <n v="5.5614094847999986"/>
    <x v="4"/>
    <x v="1"/>
    <x v="3"/>
    <x v="26"/>
    <x v="1"/>
  </r>
  <r>
    <x v="483"/>
    <n v="19.32"/>
    <n v="0"/>
    <x v="3192"/>
    <x v="3185"/>
    <n v="8.4406761599999989"/>
    <x v="4"/>
    <x v="1"/>
    <x v="3"/>
    <x v="27"/>
    <x v="1"/>
  </r>
  <r>
    <x v="484"/>
    <n v="22.04"/>
    <n v="0"/>
    <x v="2852"/>
    <x v="2847"/>
    <n v="9.629011519999997"/>
    <x v="4"/>
    <x v="1"/>
    <x v="3"/>
    <x v="28"/>
    <x v="1"/>
  </r>
  <r>
    <x v="485"/>
    <n v="33.6"/>
    <n v="0"/>
    <x v="2951"/>
    <x v="2946"/>
    <n v="14.679436799999998"/>
    <x v="4"/>
    <x v="1"/>
    <x v="3"/>
    <x v="29"/>
    <x v="1"/>
  </r>
  <r>
    <x v="486"/>
    <n v="10.991999999999999"/>
    <n v="4.3967999999999998"/>
    <x v="3193"/>
    <x v="3186"/>
    <n v="2.8813637375999992"/>
    <x v="4"/>
    <x v="1"/>
    <x v="4"/>
    <x v="0"/>
    <x v="1"/>
  </r>
  <r>
    <x v="487"/>
    <n v="17.52"/>
    <n v="7.008"/>
    <x v="3194"/>
    <x v="3187"/>
    <n v="4.5925666559999989"/>
    <x v="4"/>
    <x v="1"/>
    <x v="4"/>
    <x v="1"/>
    <x v="1"/>
  </r>
  <r>
    <x v="488"/>
    <n v="38.783999999999999"/>
    <n v="15.5136"/>
    <x v="3195"/>
    <x v="3188"/>
    <n v="10.166558515199997"/>
    <x v="4"/>
    <x v="1"/>
    <x v="4"/>
    <x v="2"/>
    <x v="1"/>
  </r>
  <r>
    <x v="489"/>
    <n v="17.48"/>
    <n v="0"/>
    <x v="2893"/>
    <x v="2888"/>
    <n v="7.6368022399999989"/>
    <x v="4"/>
    <x v="1"/>
    <x v="4"/>
    <x v="3"/>
    <x v="1"/>
  </r>
  <r>
    <x v="490"/>
    <n v="23.147999999999996"/>
    <n v="9.2591999999999981"/>
    <x v="3196"/>
    <x v="3189"/>
    <n v="6.0678500543999982"/>
    <x v="4"/>
    <x v="1"/>
    <x v="4"/>
    <x v="4"/>
    <x v="1"/>
  </r>
  <r>
    <x v="491"/>
    <n v="13.656000000000001"/>
    <n v="5.4624000000000006"/>
    <x v="3197"/>
    <x v="3190"/>
    <n v="3.5796855167999992"/>
    <x v="4"/>
    <x v="1"/>
    <x v="4"/>
    <x v="5"/>
    <x v="1"/>
  </r>
  <r>
    <x v="492"/>
    <n v="30.287999999999993"/>
    <n v="12.115199999999998"/>
    <x v="3198"/>
    <x v="3191"/>
    <n v="7.9394782463999967"/>
    <x v="4"/>
    <x v="1"/>
    <x v="4"/>
    <x v="6"/>
    <x v="1"/>
  </r>
  <r>
    <x v="493"/>
    <n v="27.76"/>
    <n v="5.5520000000000005"/>
    <x v="3199"/>
    <x v="3192"/>
    <n v="9.7024087039999998"/>
    <x v="4"/>
    <x v="1"/>
    <x v="4"/>
    <x v="7"/>
    <x v="1"/>
  </r>
  <r>
    <x v="494"/>
    <n v="15.599999999999998"/>
    <n v="0"/>
    <x v="2536"/>
    <x v="2532"/>
    <n v="6.8154527999999974"/>
    <x v="4"/>
    <x v="1"/>
    <x v="4"/>
    <x v="8"/>
    <x v="1"/>
  </r>
  <r>
    <x v="495"/>
    <n v="32.22"/>
    <n v="0"/>
    <x v="3200"/>
    <x v="3193"/>
    <n v="14.076531359999997"/>
    <x v="4"/>
    <x v="1"/>
    <x v="4"/>
    <x v="9"/>
    <x v="1"/>
  </r>
  <r>
    <x v="496"/>
    <n v="24.48"/>
    <n v="0"/>
    <x v="2674"/>
    <x v="2669"/>
    <n v="10.695018239999998"/>
    <x v="4"/>
    <x v="1"/>
    <x v="4"/>
    <x v="10"/>
    <x v="1"/>
  </r>
  <r>
    <x v="497"/>
    <n v="285.65999999999997"/>
    <n v="0"/>
    <x v="3201"/>
    <x v="3194"/>
    <n v="124.80142607999997"/>
    <x v="4"/>
    <x v="1"/>
    <x v="4"/>
    <x v="11"/>
    <x v="1"/>
  </r>
  <r>
    <x v="498"/>
    <n v="21.06"/>
    <n v="0"/>
    <x v="2995"/>
    <x v="2990"/>
    <n v="9.200861279999998"/>
    <x v="4"/>
    <x v="1"/>
    <x v="4"/>
    <x v="12"/>
    <x v="1"/>
  </r>
  <r>
    <x v="499"/>
    <n v="26.099999999999998"/>
    <n v="0"/>
    <x v="3202"/>
    <x v="3195"/>
    <n v="11.402776799999996"/>
    <x v="4"/>
    <x v="1"/>
    <x v="4"/>
    <x v="13"/>
    <x v="1"/>
  </r>
  <r>
    <x v="500"/>
    <n v="18.66"/>
    <n v="9.33"/>
    <x v="3203"/>
    <x v="3196"/>
    <n v="4.0761650399999985"/>
    <x v="4"/>
    <x v="1"/>
    <x v="4"/>
    <x v="14"/>
    <x v="1"/>
  </r>
  <r>
    <x v="501"/>
    <n v="52.165499999999987"/>
    <n v="8.8681349999999988"/>
    <x v="3204"/>
    <x v="3197"/>
    <n v="18.916099200119991"/>
    <x v="4"/>
    <x v="1"/>
    <x v="4"/>
    <x v="15"/>
    <x v="1"/>
  </r>
  <r>
    <x v="502"/>
    <n v="14.564400000000001"/>
    <n v="6.8452680000000008"/>
    <x v="3205"/>
    <x v="3198"/>
    <n v="3.3723961412159991"/>
    <x v="4"/>
    <x v="1"/>
    <x v="4"/>
    <x v="16"/>
    <x v="1"/>
  </r>
  <r>
    <x v="503"/>
    <n v="20.159999999999997"/>
    <n v="8.0639999999999983"/>
    <x v="3206"/>
    <x v="3199"/>
    <n v="5.2845972479999981"/>
    <x v="4"/>
    <x v="1"/>
    <x v="4"/>
    <x v="17"/>
    <x v="1"/>
  </r>
  <r>
    <x v="504"/>
    <n v="29.155500000000007"/>
    <n v="13.119975000000004"/>
    <x v="3207"/>
    <x v="3200"/>
    <n v="7.0057284462000009"/>
    <x v="4"/>
    <x v="1"/>
    <x v="4"/>
    <x v="18"/>
    <x v="1"/>
  </r>
  <r>
    <x v="505"/>
    <n v="57.455999999999989"/>
    <n v="5.7455999999999996"/>
    <x v="3208"/>
    <x v="3201"/>
    <n v="22.591653235199992"/>
    <x v="4"/>
    <x v="1"/>
    <x v="4"/>
    <x v="19"/>
    <x v="1"/>
  </r>
  <r>
    <x v="506"/>
    <n v="13.86"/>
    <n v="0"/>
    <x v="3139"/>
    <x v="3133"/>
    <n v="6.0552676799999992"/>
    <x v="4"/>
    <x v="1"/>
    <x v="4"/>
    <x v="20"/>
    <x v="1"/>
  </r>
  <r>
    <x v="507"/>
    <n v="17.712600000000002"/>
    <n v="8.3249220000000008"/>
    <x v="2394"/>
    <x v="2391"/>
    <n v="4.1013638660639993"/>
    <x v="4"/>
    <x v="1"/>
    <x v="4"/>
    <x v="21"/>
    <x v="1"/>
  </r>
  <r>
    <x v="508"/>
    <n v="9.82"/>
    <n v="0"/>
    <x v="2920"/>
    <x v="2915"/>
    <n v="4.2902401599999989"/>
    <x v="4"/>
    <x v="1"/>
    <x v="4"/>
    <x v="22"/>
    <x v="1"/>
  </r>
  <r>
    <x v="509"/>
    <n v="7.04"/>
    <n v="0"/>
    <x v="3209"/>
    <x v="3202"/>
    <n v="3.0756915199999995"/>
    <x v="4"/>
    <x v="1"/>
    <x v="4"/>
    <x v="23"/>
    <x v="1"/>
  </r>
  <r>
    <x v="510"/>
    <n v="16.989999999999998"/>
    <n v="0"/>
    <x v="3210"/>
    <x v="3203"/>
    <n v="7.4227271199999976"/>
    <x v="4"/>
    <x v="1"/>
    <x v="4"/>
    <x v="24"/>
    <x v="1"/>
  </r>
  <r>
    <x v="511"/>
    <n v="10.56"/>
    <n v="0"/>
    <x v="3096"/>
    <x v="3091"/>
    <n v="4.6135372799999992"/>
    <x v="4"/>
    <x v="1"/>
    <x v="4"/>
    <x v="25"/>
    <x v="1"/>
  </r>
  <r>
    <x v="512"/>
    <n v="25.2"/>
    <n v="0"/>
    <x v="3211"/>
    <x v="3204"/>
    <n v="11.009577599999997"/>
    <x v="4"/>
    <x v="1"/>
    <x v="4"/>
    <x v="26"/>
    <x v="1"/>
  </r>
  <r>
    <x v="513"/>
    <n v="25.488"/>
    <n v="5.0975999999999999"/>
    <x v="2152"/>
    <x v="2150"/>
    <n v="8.9083210751999982"/>
    <x v="4"/>
    <x v="1"/>
    <x v="4"/>
    <x v="27"/>
    <x v="1"/>
  </r>
  <r>
    <x v="514"/>
    <n v="23.65"/>
    <n v="0"/>
    <x v="3212"/>
    <x v="3205"/>
    <n v="10.332401199999998"/>
    <x v="4"/>
    <x v="1"/>
    <x v="4"/>
    <x v="28"/>
    <x v="1"/>
  </r>
  <r>
    <x v="515"/>
    <n v="39.880000000000003"/>
    <n v="0"/>
    <x v="3213"/>
    <x v="3206"/>
    <n v="17.423093439999999"/>
    <x v="4"/>
    <x v="1"/>
    <x v="4"/>
    <x v="29"/>
    <x v="1"/>
  </r>
  <r>
    <x v="516"/>
    <n v="25.86"/>
    <n v="0"/>
    <x v="3214"/>
    <x v="3207"/>
    <n v="11.297923679999997"/>
    <x v="4"/>
    <x v="1"/>
    <x v="4"/>
    <x v="30"/>
    <x v="1"/>
  </r>
  <r>
    <x v="517"/>
    <n v="20.916"/>
    <n v="12.5496"/>
    <x v="3215"/>
    <x v="3208"/>
    <n v="3.6551797631999996"/>
    <x v="4"/>
    <x v="1"/>
    <x v="5"/>
    <x v="0"/>
    <x v="1"/>
  </r>
  <r>
    <x v="518"/>
    <n v="10.919999999999998"/>
    <n v="0"/>
    <x v="3216"/>
    <x v="3209"/>
    <n v="4.7708169599999986"/>
    <x v="4"/>
    <x v="1"/>
    <x v="5"/>
    <x v="1"/>
    <x v="1"/>
  </r>
  <r>
    <x v="519"/>
    <n v="30.744"/>
    <n v="21.520799999999998"/>
    <x v="3217"/>
    <x v="3210"/>
    <n v="4.0295054016000007"/>
    <x v="4"/>
    <x v="1"/>
    <x v="5"/>
    <x v="2"/>
    <x v="1"/>
  </r>
  <r>
    <x v="520"/>
    <n v="19.584000000000003"/>
    <n v="11.750400000000001"/>
    <x v="3100"/>
    <x v="3095"/>
    <n v="3.4224058368000008"/>
    <x v="4"/>
    <x v="1"/>
    <x v="5"/>
    <x v="3"/>
    <x v="1"/>
  </r>
  <r>
    <x v="521"/>
    <n v="16.799999999999997"/>
    <n v="0"/>
    <x v="2278"/>
    <x v="2275"/>
    <n v="7.3397183999999971"/>
    <x v="4"/>
    <x v="1"/>
    <x v="5"/>
    <x v="4"/>
    <x v="1"/>
  </r>
  <r>
    <x v="522"/>
    <n v="31.824000000000002"/>
    <n v="19.0944"/>
    <x v="3218"/>
    <x v="3211"/>
    <n v="5.5614094847999995"/>
    <x v="4"/>
    <x v="1"/>
    <x v="5"/>
    <x v="5"/>
    <x v="1"/>
  </r>
  <r>
    <x v="523"/>
    <n v="35.369999999999997"/>
    <n v="0"/>
    <x v="2732"/>
    <x v="2727"/>
    <n v="15.452728559999995"/>
    <x v="4"/>
    <x v="1"/>
    <x v="5"/>
    <x v="6"/>
    <x v="1"/>
  </r>
  <r>
    <x v="524"/>
    <n v="25.049999999999997"/>
    <n v="0"/>
    <x v="2975"/>
    <x v="2970"/>
    <n v="10.944044399999997"/>
    <x v="4"/>
    <x v="1"/>
    <x v="5"/>
    <x v="7"/>
    <x v="1"/>
  </r>
  <r>
    <x v="525"/>
    <n v="14.940000000000001"/>
    <n v="0"/>
    <x v="3219"/>
    <x v="3212"/>
    <n v="6.527106719999999"/>
    <x v="4"/>
    <x v="1"/>
    <x v="5"/>
    <x v="8"/>
    <x v="1"/>
  </r>
  <r>
    <x v="526"/>
    <n v="30.480000000000004"/>
    <n v="0"/>
    <x v="3220"/>
    <x v="3213"/>
    <n v="13.31634624"/>
    <x v="4"/>
    <x v="1"/>
    <x v="5"/>
    <x v="9"/>
    <x v="1"/>
  </r>
  <r>
    <x v="527"/>
    <n v="18.66"/>
    <n v="0"/>
    <x v="3221"/>
    <x v="3214"/>
    <n v="8.1523300799999969"/>
    <x v="4"/>
    <x v="1"/>
    <x v="5"/>
    <x v="10"/>
    <x v="1"/>
  </r>
  <r>
    <x v="528"/>
    <n v="21.366000000000003"/>
    <n v="14.956200000000001"/>
    <x v="3222"/>
    <x v="3215"/>
    <n v="2.8003647024000005"/>
    <x v="4"/>
    <x v="1"/>
    <x v="5"/>
    <x v="11"/>
    <x v="1"/>
  </r>
  <r>
    <x v="529"/>
    <n v="32.220000000000006"/>
    <n v="19.332000000000004"/>
    <x v="3223"/>
    <x v="3216"/>
    <n v="5.6306125439999999"/>
    <x v="4"/>
    <x v="1"/>
    <x v="5"/>
    <x v="12"/>
    <x v="1"/>
  </r>
  <r>
    <x v="530"/>
    <n v="12.663000000000002"/>
    <n v="8.8641000000000005"/>
    <x v="3224"/>
    <x v="3217"/>
    <n v="1.6596938232000005"/>
    <x v="4"/>
    <x v="1"/>
    <x v="5"/>
    <x v="13"/>
    <x v="1"/>
  </r>
  <r>
    <x v="531"/>
    <n v="12.439999999999996"/>
    <n v="0"/>
    <x v="3225"/>
    <x v="3218"/>
    <n v="5.4348867199999971"/>
    <x v="4"/>
    <x v="1"/>
    <x v="5"/>
    <x v="14"/>
    <x v="1"/>
  </r>
  <r>
    <x v="532"/>
    <n v="18.96"/>
    <n v="11.375999999999999"/>
    <x v="3226"/>
    <x v="3219"/>
    <n v="3.3133585920000002"/>
    <x v="4"/>
    <x v="1"/>
    <x v="5"/>
    <x v="15"/>
    <x v="1"/>
  </r>
  <r>
    <x v="533"/>
    <n v="26.1"/>
    <n v="0"/>
    <x v="3227"/>
    <x v="3220"/>
    <n v="11.402776799999998"/>
    <x v="4"/>
    <x v="1"/>
    <x v="5"/>
    <x v="16"/>
    <x v="1"/>
  </r>
  <r>
    <x v="534"/>
    <n v="22.799999999999997"/>
    <n v="0"/>
    <x v="3228"/>
    <x v="3221"/>
    <n v="9.9610463999999972"/>
    <x v="4"/>
    <x v="1"/>
    <x v="5"/>
    <x v="17"/>
    <x v="1"/>
  </r>
  <r>
    <x v="535"/>
    <n v="38.739999999999995"/>
    <n v="0"/>
    <x v="3229"/>
    <x v="3222"/>
    <n v="16.925041119999996"/>
    <x v="4"/>
    <x v="1"/>
    <x v="5"/>
    <x v="18"/>
    <x v="1"/>
  </r>
  <r>
    <x v="536"/>
    <n v="22.92"/>
    <n v="0"/>
    <x v="3230"/>
    <x v="3223"/>
    <n v="10.013472959999998"/>
    <x v="4"/>
    <x v="1"/>
    <x v="5"/>
    <x v="19"/>
    <x v="1"/>
  </r>
  <r>
    <x v="537"/>
    <n v="18.84"/>
    <n v="7.5360000000000005"/>
    <x v="3231"/>
    <x v="3224"/>
    <n v="4.9385819519999989"/>
    <x v="4"/>
    <x v="1"/>
    <x v="5"/>
    <x v="20"/>
    <x v="1"/>
  </r>
  <r>
    <x v="538"/>
    <n v="16.14"/>
    <n v="0"/>
    <x v="3232"/>
    <x v="3225"/>
    <n v="7.0513723199999987"/>
    <x v="4"/>
    <x v="1"/>
    <x v="5"/>
    <x v="21"/>
    <x v="1"/>
  </r>
  <r>
    <x v="539"/>
    <n v="26.879999999999995"/>
    <n v="0"/>
    <x v="3233"/>
    <x v="3226"/>
    <n v="11.743549439999995"/>
    <x v="4"/>
    <x v="1"/>
    <x v="5"/>
    <x v="22"/>
    <x v="1"/>
  </r>
  <r>
    <x v="540"/>
    <n v="30.299999999999997"/>
    <n v="0"/>
    <x v="3234"/>
    <x v="3227"/>
    <n v="13.237706399999997"/>
    <x v="4"/>
    <x v="1"/>
    <x v="5"/>
    <x v="23"/>
    <x v="1"/>
  </r>
  <r>
    <x v="541"/>
    <n v="13.11"/>
    <n v="0"/>
    <x v="3235"/>
    <x v="3228"/>
    <n v="5.7276016799999985"/>
    <x v="4"/>
    <x v="1"/>
    <x v="5"/>
    <x v="24"/>
    <x v="1"/>
  </r>
  <r>
    <x v="542"/>
    <n v="41.400000000000006"/>
    <n v="0"/>
    <x v="3236"/>
    <x v="3229"/>
    <n v="18.087163199999999"/>
    <x v="4"/>
    <x v="1"/>
    <x v="5"/>
    <x v="25"/>
    <x v="1"/>
  </r>
  <r>
    <x v="543"/>
    <n v="56.460000000000008"/>
    <n v="0"/>
    <x v="2169"/>
    <x v="2166"/>
    <n v="24.666696479999999"/>
    <x v="4"/>
    <x v="1"/>
    <x v="5"/>
    <x v="26"/>
    <x v="1"/>
  </r>
  <r>
    <x v="544"/>
    <n v="22.740000000000002"/>
    <n v="0"/>
    <x v="2992"/>
    <x v="2987"/>
    <n v="9.9348331199999986"/>
    <x v="4"/>
    <x v="1"/>
    <x v="5"/>
    <x v="27"/>
    <x v="1"/>
  </r>
  <r>
    <x v="545"/>
    <n v="31.23"/>
    <n v="0"/>
    <x v="3237"/>
    <x v="3230"/>
    <n v="13.644012239999999"/>
    <x v="4"/>
    <x v="1"/>
    <x v="5"/>
    <x v="28"/>
    <x v="1"/>
  </r>
  <r>
    <x v="546"/>
    <n v="23.976000000000003"/>
    <n v="2.3976000000000002"/>
    <x v="3238"/>
    <x v="3231"/>
    <n v="9.4273440191999995"/>
    <x v="4"/>
    <x v="1"/>
    <x v="5"/>
    <x v="29"/>
    <x v="1"/>
  </r>
  <r>
    <x v="547"/>
    <n v="21.734999999999999"/>
    <n v="10.8675"/>
    <x v="3239"/>
    <x v="3232"/>
    <n v="4.7478803399999991"/>
    <x v="4"/>
    <x v="1"/>
    <x v="6"/>
    <x v="0"/>
    <x v="2"/>
  </r>
  <r>
    <x v="548"/>
    <n v="244.64999999999998"/>
    <n v="0"/>
    <x v="3240"/>
    <x v="3233"/>
    <n v="106.88464919999997"/>
    <x v="4"/>
    <x v="1"/>
    <x v="6"/>
    <x v="1"/>
    <x v="2"/>
  </r>
  <r>
    <x v="549"/>
    <n v="25.541999999999998"/>
    <n v="2.5541999999999998"/>
    <x v="3241"/>
    <x v="3234"/>
    <n v="10.043093966399999"/>
    <x v="4"/>
    <x v="1"/>
    <x v="6"/>
    <x v="2"/>
    <x v="2"/>
  </r>
  <r>
    <x v="550"/>
    <n v="24.700799999999994"/>
    <n v="4.1991359999999993"/>
    <x v="3242"/>
    <x v="3235"/>
    <n v="8.9569309816319969"/>
    <x v="4"/>
    <x v="1"/>
    <x v="6"/>
    <x v="3"/>
    <x v="2"/>
  </r>
  <r>
    <x v="551"/>
    <n v="21.839999999999996"/>
    <n v="0"/>
    <x v="3243"/>
    <x v="3236"/>
    <n v="9.5416339199999971"/>
    <x v="4"/>
    <x v="1"/>
    <x v="6"/>
    <x v="4"/>
    <x v="2"/>
  </r>
  <r>
    <x v="552"/>
    <n v="31.994999999999997"/>
    <n v="3.1995"/>
    <x v="3244"/>
    <x v="3237"/>
    <n v="12.580408403999995"/>
    <x v="4"/>
    <x v="1"/>
    <x v="6"/>
    <x v="5"/>
    <x v="2"/>
  </r>
  <r>
    <x v="553"/>
    <n v="40.445999999999998"/>
    <n v="16.1784"/>
    <x v="3245"/>
    <x v="3238"/>
    <n v="10.602223228799996"/>
    <x v="4"/>
    <x v="1"/>
    <x v="6"/>
    <x v="6"/>
    <x v="2"/>
  </r>
  <r>
    <x v="554"/>
    <n v="65.743799999999993"/>
    <n v="17.750826"/>
    <x v="3246"/>
    <x v="3239"/>
    <n v="20.967554424911992"/>
    <x v="4"/>
    <x v="1"/>
    <x v="6"/>
    <x v="7"/>
    <x v="2"/>
  </r>
  <r>
    <x v="555"/>
    <n v="30.132000000000001"/>
    <n v="12.052800000000001"/>
    <x v="3247"/>
    <x v="3240"/>
    <n v="7.8985855295999983"/>
    <x v="4"/>
    <x v="1"/>
    <x v="6"/>
    <x v="8"/>
    <x v="2"/>
  </r>
  <r>
    <x v="556"/>
    <n v="12.991999999999999"/>
    <n v="2.5983999999999998"/>
    <x v="3248"/>
    <x v="3241"/>
    <n v="4.5408391167999991"/>
    <x v="4"/>
    <x v="1"/>
    <x v="6"/>
    <x v="9"/>
    <x v="2"/>
  </r>
  <r>
    <x v="557"/>
    <n v="6.3"/>
    <n v="0"/>
    <x v="3249"/>
    <x v="3242"/>
    <n v="2.7523943999999991"/>
    <x v="4"/>
    <x v="1"/>
    <x v="6"/>
    <x v="10"/>
    <x v="2"/>
  </r>
  <r>
    <x v="558"/>
    <n v="38.864000000000004"/>
    <n v="7.772800000000001"/>
    <x v="3250"/>
    <x v="3243"/>
    <n v="13.583372185599998"/>
    <x v="4"/>
    <x v="1"/>
    <x v="6"/>
    <x v="11"/>
    <x v="2"/>
  </r>
  <r>
    <x v="559"/>
    <n v="16.739999999999998"/>
    <n v="10.043999999999999"/>
    <x v="3251"/>
    <x v="3244"/>
    <n v="2.9254020479999996"/>
    <x v="4"/>
    <x v="1"/>
    <x v="6"/>
    <x v="12"/>
    <x v="2"/>
  </r>
  <r>
    <x v="560"/>
    <n v="22.77"/>
    <n v="0"/>
    <x v="3252"/>
    <x v="3245"/>
    <n v="9.9479397599999988"/>
    <x v="4"/>
    <x v="1"/>
    <x v="6"/>
    <x v="13"/>
    <x v="2"/>
  </r>
  <r>
    <x v="561"/>
    <n v="15.528"/>
    <n v="3.1056000000000004"/>
    <x v="3253"/>
    <x v="3246"/>
    <n v="5.4271974911999985"/>
    <x v="4"/>
    <x v="1"/>
    <x v="6"/>
    <x v="14"/>
    <x v="2"/>
  </r>
  <r>
    <x v="562"/>
    <n v="16"/>
    <n v="3.2"/>
    <x v="3254"/>
    <x v="3247"/>
    <n v="5.5921663999999991"/>
    <x v="4"/>
    <x v="1"/>
    <x v="6"/>
    <x v="15"/>
    <x v="2"/>
  </r>
  <r>
    <x v="563"/>
    <n v="26.72"/>
    <n v="0"/>
    <x v="3255"/>
    <x v="3248"/>
    <n v="11.673647359999997"/>
    <x v="4"/>
    <x v="1"/>
    <x v="6"/>
    <x v="16"/>
    <x v="2"/>
  </r>
  <r>
    <x v="564"/>
    <n v="6.72"/>
    <n v="0"/>
    <x v="3256"/>
    <x v="3249"/>
    <n v="2.9358873599999993"/>
    <x v="4"/>
    <x v="1"/>
    <x v="6"/>
    <x v="17"/>
    <x v="2"/>
  </r>
  <r>
    <x v="565"/>
    <n v="18.689999999999998"/>
    <n v="0"/>
    <x v="3257"/>
    <x v="3250"/>
    <n v="8.1654367199999971"/>
    <x v="4"/>
    <x v="1"/>
    <x v="6"/>
    <x v="18"/>
    <x v="2"/>
  </r>
  <r>
    <x v="566"/>
    <n v="43.95"/>
    <n v="0"/>
    <x v="1438"/>
    <x v="1437"/>
    <n v="19.201227599999996"/>
    <x v="4"/>
    <x v="1"/>
    <x v="6"/>
    <x v="19"/>
    <x v="2"/>
  </r>
  <r>
    <x v="567"/>
    <n v="14.61"/>
    <n v="0"/>
    <x v="3258"/>
    <x v="3251"/>
    <n v="6.3829336799999989"/>
    <x v="4"/>
    <x v="1"/>
    <x v="6"/>
    <x v="20"/>
    <x v="2"/>
  </r>
  <r>
    <x v="568"/>
    <n v="23.532"/>
    <n v="14.119199999999999"/>
    <x v="3259"/>
    <x v="3252"/>
    <n v="4.1123393663999996"/>
    <x v="4"/>
    <x v="1"/>
    <x v="6"/>
    <x v="21"/>
    <x v="2"/>
  </r>
  <r>
    <x v="569"/>
    <n v="18.360000000000003"/>
    <n v="12.852000000000002"/>
    <x v="3260"/>
    <x v="3253"/>
    <n v="2.406379104"/>
    <x v="4"/>
    <x v="1"/>
    <x v="6"/>
    <x v="22"/>
    <x v="2"/>
  </r>
  <r>
    <x v="570"/>
    <n v="30.21"/>
    <n v="0"/>
    <x v="2760"/>
    <x v="2755"/>
    <n v="13.198386479999996"/>
    <x v="4"/>
    <x v="1"/>
    <x v="6"/>
    <x v="23"/>
    <x v="2"/>
  </r>
  <r>
    <x v="571"/>
    <n v="26.429999999999996"/>
    <n v="0"/>
    <x v="3261"/>
    <x v="3254"/>
    <n v="11.546949839999995"/>
    <x v="4"/>
    <x v="1"/>
    <x v="6"/>
    <x v="24"/>
    <x v="2"/>
  </r>
  <r>
    <x v="572"/>
    <n v="8.76"/>
    <n v="5.2559999999999993"/>
    <x v="3262"/>
    <x v="3255"/>
    <n v="1.5308555519999998"/>
    <x v="4"/>
    <x v="1"/>
    <x v="6"/>
    <x v="25"/>
    <x v="2"/>
  </r>
  <r>
    <x v="573"/>
    <n v="55.740000000000009"/>
    <n v="33.444000000000003"/>
    <x v="3263"/>
    <x v="3256"/>
    <n v="9.7408548480000015"/>
    <x v="4"/>
    <x v="1"/>
    <x v="6"/>
    <x v="26"/>
    <x v="2"/>
  </r>
  <r>
    <x v="574"/>
    <n v="14.55"/>
    <n v="0"/>
    <x v="3264"/>
    <x v="3075"/>
    <n v="6.3567203999999986"/>
    <x v="4"/>
    <x v="1"/>
    <x v="6"/>
    <x v="27"/>
    <x v="2"/>
  </r>
  <r>
    <x v="575"/>
    <n v="13.896000000000003"/>
    <n v="9.7272000000000016"/>
    <x v="3265"/>
    <x v="3257"/>
    <n v="1.8212986944000003"/>
    <x v="4"/>
    <x v="1"/>
    <x v="6"/>
    <x v="28"/>
    <x v="2"/>
  </r>
  <r>
    <x v="576"/>
    <n v="19.056000000000001"/>
    <n v="11.4336"/>
    <x v="3266"/>
    <x v="3258"/>
    <n v="3.3301350911999994"/>
    <x v="4"/>
    <x v="1"/>
    <x v="6"/>
    <x v="29"/>
    <x v="2"/>
  </r>
  <r>
    <x v="577"/>
    <n v="29.1"/>
    <n v="0"/>
    <x v="2230"/>
    <x v="2227"/>
    <n v="12.713440799999997"/>
    <x v="4"/>
    <x v="1"/>
    <x v="6"/>
    <x v="30"/>
    <x v="2"/>
  </r>
  <r>
    <x v="578"/>
    <n v="23.592000000000002"/>
    <n v="14.155200000000001"/>
    <x v="3267"/>
    <x v="3259"/>
    <n v="4.1228246783999998"/>
    <x v="4"/>
    <x v="1"/>
    <x v="7"/>
    <x v="0"/>
    <x v="2"/>
  </r>
  <r>
    <x v="579"/>
    <n v="27.719999999999992"/>
    <n v="11.087999999999997"/>
    <x v="3268"/>
    <x v="3260"/>
    <n v="7.2663212159999961"/>
    <x v="4"/>
    <x v="1"/>
    <x v="7"/>
    <x v="1"/>
    <x v="2"/>
  </r>
  <r>
    <x v="580"/>
    <n v="36.28"/>
    <n v="0"/>
    <x v="3269"/>
    <x v="3261"/>
    <n v="15.850296639999996"/>
    <x v="4"/>
    <x v="1"/>
    <x v="7"/>
    <x v="2"/>
    <x v="2"/>
  </r>
  <r>
    <x v="581"/>
    <n v="27.659999999999997"/>
    <n v="0"/>
    <x v="3270"/>
    <x v="3262"/>
    <n v="12.084322079999996"/>
    <x v="4"/>
    <x v="1"/>
    <x v="7"/>
    <x v="3"/>
    <x v="2"/>
  </r>
  <r>
    <x v="582"/>
    <n v="19.84"/>
    <n v="0"/>
    <x v="3271"/>
    <x v="3263"/>
    <n v="8.6678579199999994"/>
    <x v="4"/>
    <x v="1"/>
    <x v="7"/>
    <x v="4"/>
    <x v="2"/>
  </r>
  <r>
    <x v="583"/>
    <n v="18.783999999999995"/>
    <n v="3.7567999999999993"/>
    <x v="3272"/>
    <x v="3264"/>
    <n v="6.5652033535999976"/>
    <x v="4"/>
    <x v="1"/>
    <x v="7"/>
    <x v="5"/>
    <x v="2"/>
  </r>
  <r>
    <x v="584"/>
    <n v="7.9800000000000013"/>
    <n v="0"/>
    <x v="3273"/>
    <x v="3265"/>
    <n v="3.4863662399999997"/>
    <x v="4"/>
    <x v="1"/>
    <x v="7"/>
    <x v="6"/>
    <x v="2"/>
  </r>
  <r>
    <x v="585"/>
    <n v="35.712000000000003"/>
    <n v="14.284800000000002"/>
    <x v="3274"/>
    <x v="3266"/>
    <n v="9.3612865535999976"/>
    <x v="4"/>
    <x v="1"/>
    <x v="7"/>
    <x v="7"/>
    <x v="2"/>
  </r>
  <r>
    <x v="586"/>
    <n v="9.1999999999999993"/>
    <n v="0"/>
    <x v="3275"/>
    <x v="3267"/>
    <n v="4.0193695999999983"/>
    <x v="4"/>
    <x v="1"/>
    <x v="7"/>
    <x v="8"/>
    <x v="2"/>
  </r>
  <r>
    <x v="587"/>
    <n v="25.139999999999997"/>
    <n v="0"/>
    <x v="3276"/>
    <x v="3268"/>
    <n v="10.983364319999996"/>
    <x v="4"/>
    <x v="1"/>
    <x v="7"/>
    <x v="9"/>
    <x v="2"/>
  </r>
  <r>
    <x v="588"/>
    <n v="17.2"/>
    <n v="0"/>
    <x v="3277"/>
    <x v="3269"/>
    <n v="7.5144735999999979"/>
    <x v="4"/>
    <x v="1"/>
    <x v="7"/>
    <x v="10"/>
    <x v="2"/>
  </r>
  <r>
    <x v="589"/>
    <n v="27.360000000000003"/>
    <n v="0"/>
    <x v="2947"/>
    <x v="2942"/>
    <n v="11.953255679999998"/>
    <x v="4"/>
    <x v="1"/>
    <x v="7"/>
    <x v="11"/>
    <x v="2"/>
  </r>
  <r>
    <x v="590"/>
    <n v="33.21"/>
    <n v="0"/>
    <x v="2905"/>
    <x v="2900"/>
    <n v="14.509050479999997"/>
    <x v="4"/>
    <x v="1"/>
    <x v="7"/>
    <x v="12"/>
    <x v="2"/>
  </r>
  <r>
    <x v="591"/>
    <n v="16.740000000000002"/>
    <n v="0"/>
    <x v="3278"/>
    <x v="3270"/>
    <n v="7.3135051199999994"/>
    <x v="4"/>
    <x v="1"/>
    <x v="7"/>
    <x v="13"/>
    <x v="2"/>
  </r>
  <r>
    <x v="592"/>
    <n v="22.68"/>
    <n v="0"/>
    <x v="2518"/>
    <x v="2514"/>
    <n v="9.9086198399999983"/>
    <x v="4"/>
    <x v="1"/>
    <x v="7"/>
    <x v="14"/>
    <x v="2"/>
  </r>
  <r>
    <x v="593"/>
    <n v="14.64"/>
    <n v="0"/>
    <x v="3279"/>
    <x v="3271"/>
    <n v="6.3960403199999991"/>
    <x v="4"/>
    <x v="1"/>
    <x v="7"/>
    <x v="15"/>
    <x v="2"/>
  </r>
  <r>
    <x v="594"/>
    <n v="16.32"/>
    <n v="0"/>
    <x v="3025"/>
    <x v="3020"/>
    <n v="7.1300121599999988"/>
    <x v="4"/>
    <x v="1"/>
    <x v="7"/>
    <x v="16"/>
    <x v="2"/>
  </r>
  <r>
    <x v="595"/>
    <n v="11.13"/>
    <n v="5.2311000000000005"/>
    <x v="3280"/>
    <x v="3272"/>
    <n v="2.5771586231999999"/>
    <x v="4"/>
    <x v="1"/>
    <x v="7"/>
    <x v="17"/>
    <x v="2"/>
  </r>
  <r>
    <x v="596"/>
    <n v="28.08"/>
    <n v="14.04"/>
    <x v="3281"/>
    <x v="3273"/>
    <n v="6.1339075199999984"/>
    <x v="4"/>
    <x v="1"/>
    <x v="7"/>
    <x v="18"/>
    <x v="2"/>
  </r>
  <r>
    <x v="597"/>
    <n v="66.852000000000004"/>
    <n v="6.6852000000000009"/>
    <x v="3282"/>
    <x v="3274"/>
    <n v="26.286152918399996"/>
    <x v="4"/>
    <x v="1"/>
    <x v="7"/>
    <x v="19"/>
    <x v="2"/>
  </r>
  <r>
    <x v="598"/>
    <n v="27.135000000000005"/>
    <n v="2.7135000000000007"/>
    <x v="3283"/>
    <x v="3275"/>
    <n v="10.669460292"/>
    <x v="4"/>
    <x v="1"/>
    <x v="7"/>
    <x v="20"/>
    <x v="2"/>
  </r>
  <r>
    <x v="599"/>
    <n v="56.519999999999996"/>
    <n v="0"/>
    <x v="3284"/>
    <x v="3276"/>
    <n v="24.692909759999996"/>
    <x v="4"/>
    <x v="1"/>
    <x v="7"/>
    <x v="21"/>
    <x v="2"/>
  </r>
  <r>
    <x v="600"/>
    <n v="13.546800000000001"/>
    <n v="6.3669960000000012"/>
    <x v="3285"/>
    <x v="3277"/>
    <n v="3.1367702099519992"/>
    <x v="4"/>
    <x v="1"/>
    <x v="7"/>
    <x v="22"/>
    <x v="2"/>
  </r>
  <r>
    <x v="601"/>
    <n v="18.521999999999998"/>
    <n v="1.8521999999999998"/>
    <x v="3286"/>
    <x v="3278"/>
    <n v="7.2828355823999971"/>
    <x v="4"/>
    <x v="1"/>
    <x v="7"/>
    <x v="23"/>
    <x v="2"/>
  </r>
  <r>
    <x v="602"/>
    <n v="26.946000000000002"/>
    <n v="2.6946000000000003"/>
    <x v="3287"/>
    <x v="3279"/>
    <n v="10.595145643199997"/>
    <x v="4"/>
    <x v="1"/>
    <x v="7"/>
    <x v="24"/>
    <x v="2"/>
  </r>
  <r>
    <x v="603"/>
    <n v="107.98399999999999"/>
    <n v="21.596800000000002"/>
    <x v="3288"/>
    <x v="3280"/>
    <n v="37.741531033599991"/>
    <x v="4"/>
    <x v="1"/>
    <x v="7"/>
    <x v="25"/>
    <x v="2"/>
  </r>
  <r>
    <x v="604"/>
    <n v="47.984000000000002"/>
    <n v="9.5968000000000018"/>
    <x v="2106"/>
    <x v="2104"/>
    <n v="16.770907033599997"/>
    <x v="4"/>
    <x v="1"/>
    <x v="7"/>
    <x v="26"/>
    <x v="2"/>
  </r>
  <r>
    <x v="605"/>
    <n v="25.824000000000002"/>
    <n v="5.1648000000000005"/>
    <x v="3289"/>
    <x v="3281"/>
    <n v="9.0257565695999986"/>
    <x v="4"/>
    <x v="1"/>
    <x v="7"/>
    <x v="27"/>
    <x v="2"/>
  </r>
  <r>
    <x v="606"/>
    <n v="16.752000000000002"/>
    <n v="3.3504000000000005"/>
    <x v="3290"/>
    <x v="3282"/>
    <n v="5.8549982207999998"/>
    <x v="4"/>
    <x v="1"/>
    <x v="7"/>
    <x v="28"/>
    <x v="2"/>
  </r>
  <r>
    <x v="607"/>
    <n v="23.24"/>
    <n v="4.6479999999999997"/>
    <x v="3291"/>
    <x v="3283"/>
    <n v="8.1226216959999977"/>
    <x v="4"/>
    <x v="1"/>
    <x v="7"/>
    <x v="29"/>
    <x v="2"/>
  </r>
  <r>
    <x v="608"/>
    <n v="32.544000000000004"/>
    <n v="6.5088000000000008"/>
    <x v="3292"/>
    <x v="3284"/>
    <n v="11.374466457599999"/>
    <x v="4"/>
    <x v="1"/>
    <x v="7"/>
    <x v="30"/>
    <x v="2"/>
  </r>
  <r>
    <x v="609"/>
    <n v="52.76"/>
    <n v="0"/>
    <x v="3293"/>
    <x v="3285"/>
    <n v="23.050210879999995"/>
    <x v="4"/>
    <x v="1"/>
    <x v="8"/>
    <x v="0"/>
    <x v="2"/>
  </r>
  <r>
    <x v="610"/>
    <n v="30.080000000000002"/>
    <n v="6.0160000000000009"/>
    <x v="3294"/>
    <x v="3286"/>
    <n v="10.513272831999998"/>
    <x v="4"/>
    <x v="1"/>
    <x v="8"/>
    <x v="1"/>
    <x v="2"/>
  </r>
  <r>
    <x v="611"/>
    <n v="26.96"/>
    <n v="0"/>
    <x v="3295"/>
    <x v="3287"/>
    <n v="11.778500479999998"/>
    <x v="4"/>
    <x v="1"/>
    <x v="8"/>
    <x v="2"/>
    <x v="2"/>
  </r>
  <r>
    <x v="612"/>
    <n v="14.61"/>
    <n v="0"/>
    <x v="3258"/>
    <x v="3251"/>
    <n v="6.3829336799999989"/>
    <x v="4"/>
    <x v="1"/>
    <x v="8"/>
    <x v="3"/>
    <x v="2"/>
  </r>
  <r>
    <x v="613"/>
    <n v="20.129999999999995"/>
    <n v="0"/>
    <x v="3296"/>
    <x v="3288"/>
    <n v="8.7945554399999963"/>
    <x v="4"/>
    <x v="1"/>
    <x v="8"/>
    <x v="4"/>
    <x v="2"/>
  </r>
  <r>
    <x v="614"/>
    <n v="33.030000000000008"/>
    <n v="23.121000000000006"/>
    <x v="3297"/>
    <x v="3289"/>
    <n v="4.329123192"/>
    <x v="4"/>
    <x v="1"/>
    <x v="8"/>
    <x v="5"/>
    <x v="2"/>
  </r>
  <r>
    <x v="615"/>
    <n v="23.52"/>
    <n v="0"/>
    <x v="2767"/>
    <x v="2762"/>
    <n v="10.275605759999998"/>
    <x v="4"/>
    <x v="1"/>
    <x v="8"/>
    <x v="6"/>
    <x v="2"/>
  </r>
  <r>
    <x v="616"/>
    <n v="167.76"/>
    <n v="0"/>
    <x v="3298"/>
    <x v="3290"/>
    <n v="73.29233087999998"/>
    <x v="4"/>
    <x v="1"/>
    <x v="8"/>
    <x v="7"/>
    <x v="2"/>
  </r>
  <r>
    <x v="617"/>
    <n v="51.099999999999994"/>
    <n v="0"/>
    <x v="3299"/>
    <x v="3291"/>
    <n v="22.324976799999995"/>
    <x v="4"/>
    <x v="1"/>
    <x v="8"/>
    <x v="8"/>
    <x v="2"/>
  </r>
  <r>
    <x v="618"/>
    <n v="20.18"/>
    <n v="0"/>
    <x v="3300"/>
    <x v="3292"/>
    <n v="8.8163998399999972"/>
    <x v="4"/>
    <x v="1"/>
    <x v="8"/>
    <x v="9"/>
    <x v="2"/>
  </r>
  <r>
    <x v="619"/>
    <n v="10.943999999999999"/>
    <n v="4.3776000000000002"/>
    <x v="3301"/>
    <x v="3293"/>
    <n v="2.8687813631999988"/>
    <x v="4"/>
    <x v="1"/>
    <x v="8"/>
    <x v="10"/>
    <x v="2"/>
  </r>
  <r>
    <x v="620"/>
    <n v="21.312000000000001"/>
    <n v="4.2624000000000004"/>
    <x v="2304"/>
    <x v="2301"/>
    <n v="7.4487656447999999"/>
    <x v="4"/>
    <x v="1"/>
    <x v="8"/>
    <x v="11"/>
    <x v="2"/>
  </r>
  <r>
    <x v="621"/>
    <n v="31.349999999999998"/>
    <n v="15.674999999999999"/>
    <x v="3302"/>
    <x v="3294"/>
    <n v="6.8482193999999978"/>
    <x v="4"/>
    <x v="1"/>
    <x v="8"/>
    <x v="12"/>
    <x v="2"/>
  </r>
  <r>
    <x v="622"/>
    <n v="11.4"/>
    <n v="5.7"/>
    <x v="3303"/>
    <x v="3295"/>
    <n v="2.4902615999999997"/>
    <x v="4"/>
    <x v="1"/>
    <x v="8"/>
    <x v="13"/>
    <x v="2"/>
  </r>
  <r>
    <x v="623"/>
    <n v="30.96"/>
    <n v="0"/>
    <x v="3304"/>
    <x v="3296"/>
    <n v="13.526052479999997"/>
    <x v="4"/>
    <x v="1"/>
    <x v="8"/>
    <x v="14"/>
    <x v="2"/>
  </r>
  <r>
    <x v="624"/>
    <n v="39"/>
    <n v="0"/>
    <x v="3124"/>
    <x v="3119"/>
    <n v="17.038631999999996"/>
    <x v="4"/>
    <x v="1"/>
    <x v="8"/>
    <x v="15"/>
    <x v="2"/>
  </r>
  <r>
    <x v="625"/>
    <n v="28.53"/>
    <n v="0"/>
    <x v="3305"/>
    <x v="3297"/>
    <n v="12.464414639999999"/>
    <x v="4"/>
    <x v="1"/>
    <x v="8"/>
    <x v="16"/>
    <x v="2"/>
  </r>
  <r>
    <x v="626"/>
    <n v="22.14"/>
    <n v="0"/>
    <x v="3152"/>
    <x v="3146"/>
    <n v="9.6727003199999988"/>
    <x v="4"/>
    <x v="1"/>
    <x v="8"/>
    <x v="17"/>
    <x v="2"/>
  </r>
  <r>
    <x v="627"/>
    <n v="38.279999999999994"/>
    <n v="0"/>
    <x v="3306"/>
    <x v="3298"/>
    <n v="16.724072639999996"/>
    <x v="4"/>
    <x v="1"/>
    <x v="8"/>
    <x v="18"/>
    <x v="2"/>
  </r>
  <r>
    <x v="628"/>
    <n v="40.949999999999996"/>
    <n v="0"/>
    <x v="3307"/>
    <x v="3299"/>
    <n v="17.890563599999993"/>
    <x v="4"/>
    <x v="1"/>
    <x v="8"/>
    <x v="19"/>
    <x v="2"/>
  </r>
  <r>
    <x v="629"/>
    <n v="27"/>
    <n v="0"/>
    <x v="3308"/>
    <x v="3300"/>
    <n v="11.795975999999998"/>
    <x v="4"/>
    <x v="1"/>
    <x v="8"/>
    <x v="20"/>
    <x v="2"/>
  </r>
  <r>
    <x v="630"/>
    <n v="162.1737"/>
    <n v="27.569529000000003"/>
    <x v="3309"/>
    <x v="3301"/>
    <n v="58.806947059847985"/>
    <x v="4"/>
    <x v="1"/>
    <x v="8"/>
    <x v="21"/>
    <x v="2"/>
  </r>
  <r>
    <x v="631"/>
    <n v="12.609"/>
    <n v="1.2609000000000001"/>
    <x v="3310"/>
    <x v="3302"/>
    <n v="4.9578487127999997"/>
    <x v="4"/>
    <x v="1"/>
    <x v="8"/>
    <x v="22"/>
    <x v="2"/>
  </r>
  <r>
    <x v="632"/>
    <n v="14.723400000000002"/>
    <n v="6.9199980000000014"/>
    <x v="3311"/>
    <x v="3303"/>
    <n v="3.4092126929759994"/>
    <x v="4"/>
    <x v="1"/>
    <x v="8"/>
    <x v="23"/>
    <x v="2"/>
  </r>
  <r>
    <x v="633"/>
    <n v="31.152000000000005"/>
    <n v="14.018400000000002"/>
    <x v="3312"/>
    <x v="3304"/>
    <n v="7.4854642367999986"/>
    <x v="4"/>
    <x v="1"/>
    <x v="8"/>
    <x v="24"/>
    <x v="2"/>
  </r>
  <r>
    <x v="634"/>
    <n v="31.139999999999997"/>
    <n v="0"/>
    <x v="3313"/>
    <x v="3305"/>
    <n v="13.604692319999996"/>
    <x v="4"/>
    <x v="1"/>
    <x v="8"/>
    <x v="25"/>
    <x v="2"/>
  </r>
  <r>
    <x v="635"/>
    <n v="35.25"/>
    <n v="0"/>
    <x v="3314"/>
    <x v="3306"/>
    <n v="15.400301999999998"/>
    <x v="4"/>
    <x v="1"/>
    <x v="8"/>
    <x v="26"/>
    <x v="2"/>
  </r>
  <r>
    <x v="636"/>
    <n v="12.401999999999999"/>
    <n v="5.8289400000000002"/>
    <x v="3315"/>
    <x v="3307"/>
    <n v="2.8716910372799989"/>
    <x v="4"/>
    <x v="1"/>
    <x v="8"/>
    <x v="27"/>
    <x v="2"/>
  </r>
  <r>
    <x v="637"/>
    <n v="34.019999999999996"/>
    <n v="0"/>
    <x v="1497"/>
    <x v="1496"/>
    <n v="14.862929759999995"/>
    <x v="4"/>
    <x v="1"/>
    <x v="8"/>
    <x v="28"/>
    <x v="2"/>
  </r>
  <r>
    <x v="638"/>
    <n v="40.320000000000007"/>
    <n v="0"/>
    <x v="1925"/>
    <x v="1923"/>
    <n v="17.615324159999997"/>
    <x v="4"/>
    <x v="1"/>
    <x v="8"/>
    <x v="29"/>
    <x v="2"/>
  </r>
  <r>
    <x v="639"/>
    <n v="18.555299999999999"/>
    <n v="8.7209909999999997"/>
    <x v="3316"/>
    <x v="3308"/>
    <n v="4.2964915903919989"/>
    <x v="4"/>
    <x v="1"/>
    <x v="9"/>
    <x v="0"/>
    <x v="3"/>
  </r>
  <r>
    <x v="640"/>
    <n v="13.440000000000001"/>
    <n v="6.7200000000000006"/>
    <x v="3317"/>
    <x v="3309"/>
    <n v="2.9358873599999997"/>
    <x v="4"/>
    <x v="1"/>
    <x v="9"/>
    <x v="1"/>
    <x v="3"/>
  </r>
  <r>
    <x v="641"/>
    <n v="64.800000000000011"/>
    <n v="0"/>
    <x v="2656"/>
    <x v="2651"/>
    <n v="28.3103424"/>
    <x v="4"/>
    <x v="1"/>
    <x v="9"/>
    <x v="2"/>
    <x v="3"/>
  </r>
  <r>
    <x v="642"/>
    <n v="40.338000000000001"/>
    <n v="4.0338000000000003"/>
    <x v="3318"/>
    <x v="3310"/>
    <n v="15.860869329599996"/>
    <x v="4"/>
    <x v="1"/>
    <x v="9"/>
    <x v="3"/>
    <x v="3"/>
  </r>
  <r>
    <x v="643"/>
    <n v="8.56"/>
    <n v="0"/>
    <x v="3128"/>
    <x v="3123"/>
    <n v="3.7397612799999997"/>
    <x v="4"/>
    <x v="1"/>
    <x v="9"/>
    <x v="4"/>
    <x v="3"/>
  </r>
  <r>
    <x v="644"/>
    <n v="21.456"/>
    <n v="4.2911999999999999"/>
    <x v="3319"/>
    <x v="3311"/>
    <n v="7.4990951423999981"/>
    <x v="4"/>
    <x v="1"/>
    <x v="9"/>
    <x v="5"/>
    <x v="3"/>
  </r>
  <r>
    <x v="645"/>
    <n v="19.096"/>
    <n v="3.8192000000000004"/>
    <x v="3320"/>
    <x v="3312"/>
    <n v="6.6742505983999987"/>
    <x v="4"/>
    <x v="1"/>
    <x v="9"/>
    <x v="6"/>
    <x v="3"/>
  </r>
  <r>
    <x v="646"/>
    <n v="25.472000000000001"/>
    <n v="5.0944000000000003"/>
    <x v="3321"/>
    <x v="3313"/>
    <n v="8.9027289087999986"/>
    <x v="4"/>
    <x v="1"/>
    <x v="9"/>
    <x v="7"/>
    <x v="3"/>
  </r>
  <r>
    <x v="647"/>
    <n v="20.86"/>
    <n v="0"/>
    <x v="3322"/>
    <x v="3314"/>
    <n v="9.1134836799999981"/>
    <x v="4"/>
    <x v="1"/>
    <x v="9"/>
    <x v="8"/>
    <x v="3"/>
  </r>
  <r>
    <x v="648"/>
    <n v="38.088000000000001"/>
    <n v="26.6616"/>
    <x v="3323"/>
    <x v="3315"/>
    <n v="4.9920570432"/>
    <x v="4"/>
    <x v="1"/>
    <x v="9"/>
    <x v="9"/>
    <x v="3"/>
  </r>
  <r>
    <x v="649"/>
    <n v="49.65"/>
    <n v="0"/>
    <x v="3324"/>
    <x v="3316"/>
    <n v="21.691489199999996"/>
    <x v="4"/>
    <x v="1"/>
    <x v="9"/>
    <x v="10"/>
    <x v="3"/>
  </r>
  <r>
    <x v="650"/>
    <n v="11.22"/>
    <n v="0"/>
    <x v="3325"/>
    <x v="3317"/>
    <n v="4.9018833599999994"/>
    <x v="4"/>
    <x v="1"/>
    <x v="9"/>
    <x v="11"/>
    <x v="3"/>
  </r>
  <r>
    <x v="651"/>
    <n v="35.712000000000003"/>
    <n v="7.1424000000000012"/>
    <x v="3326"/>
    <x v="3318"/>
    <n v="12.481715404799997"/>
    <x v="4"/>
    <x v="1"/>
    <x v="9"/>
    <x v="12"/>
    <x v="3"/>
  </r>
  <r>
    <x v="652"/>
    <n v="14.352000000000002"/>
    <n v="2.8704000000000005"/>
    <x v="3327"/>
    <x v="3319"/>
    <n v="5.0161732608000005"/>
    <x v="4"/>
    <x v="1"/>
    <x v="9"/>
    <x v="13"/>
    <x v="3"/>
  </r>
  <r>
    <x v="653"/>
    <n v="18.240000000000002"/>
    <n v="0"/>
    <x v="3328"/>
    <x v="3320"/>
    <n v="7.9688371199999999"/>
    <x v="4"/>
    <x v="1"/>
    <x v="9"/>
    <x v="14"/>
    <x v="3"/>
  </r>
  <r>
    <x v="654"/>
    <n v="67.98"/>
    <n v="0"/>
    <x v="3329"/>
    <x v="3321"/>
    <n v="29.699646239999996"/>
    <x v="4"/>
    <x v="1"/>
    <x v="9"/>
    <x v="15"/>
    <x v="3"/>
  </r>
  <r>
    <x v="655"/>
    <n v="19.242000000000001"/>
    <n v="13.4694"/>
    <x v="3330"/>
    <x v="3322"/>
    <n v="2.5219796687999998"/>
    <x v="4"/>
    <x v="1"/>
    <x v="9"/>
    <x v="16"/>
    <x v="3"/>
  </r>
  <r>
    <x v="656"/>
    <n v="13.591999999999999"/>
    <n v="2.7183999999999999"/>
    <x v="3331"/>
    <x v="3323"/>
    <n v="4.7505453567999991"/>
    <x v="4"/>
    <x v="1"/>
    <x v="9"/>
    <x v="17"/>
    <x v="3"/>
  </r>
  <r>
    <x v="657"/>
    <n v="26.2"/>
    <n v="0"/>
    <x v="3332"/>
    <x v="3324"/>
    <n v="11.446465599999998"/>
    <x v="4"/>
    <x v="1"/>
    <x v="9"/>
    <x v="18"/>
    <x v="3"/>
  </r>
  <r>
    <x v="658"/>
    <n v="33.488000000000007"/>
    <n v="6.6976000000000013"/>
    <x v="3333"/>
    <x v="3325"/>
    <n v="11.7044042752"/>
    <x v="4"/>
    <x v="1"/>
    <x v="9"/>
    <x v="19"/>
    <x v="3"/>
  </r>
  <r>
    <x v="659"/>
    <n v="12.28"/>
    <n v="0"/>
    <x v="3334"/>
    <x v="3326"/>
    <n v="5.3649846399999985"/>
    <x v="4"/>
    <x v="1"/>
    <x v="9"/>
    <x v="20"/>
    <x v="3"/>
  </r>
  <r>
    <x v="660"/>
    <n v="37.17"/>
    <n v="0"/>
    <x v="3335"/>
    <x v="3327"/>
    <n v="16.239126959999997"/>
    <x v="4"/>
    <x v="1"/>
    <x v="9"/>
    <x v="21"/>
    <x v="3"/>
  </r>
  <r>
    <x v="661"/>
    <n v="9.9600000000000009"/>
    <n v="0"/>
    <x v="3126"/>
    <x v="3121"/>
    <n v="4.3514044799999994"/>
    <x v="4"/>
    <x v="1"/>
    <x v="9"/>
    <x v="22"/>
    <x v="3"/>
  </r>
  <r>
    <x v="662"/>
    <n v="35.520000000000003"/>
    <n v="0"/>
    <x v="2776"/>
    <x v="2771"/>
    <n v="15.518261759999998"/>
    <x v="4"/>
    <x v="1"/>
    <x v="9"/>
    <x v="23"/>
    <x v="3"/>
  </r>
  <r>
    <x v="663"/>
    <n v="20.148"/>
    <n v="12.088799999999999"/>
    <x v="3336"/>
    <x v="3328"/>
    <n v="3.5209677695999995"/>
    <x v="4"/>
    <x v="1"/>
    <x v="9"/>
    <x v="24"/>
    <x v="3"/>
  </r>
  <r>
    <x v="664"/>
    <n v="29.910000000000004"/>
    <n v="0"/>
    <x v="2359"/>
    <x v="2356"/>
    <n v="13.067320079999998"/>
    <x v="4"/>
    <x v="1"/>
    <x v="9"/>
    <x v="25"/>
    <x v="3"/>
  </r>
  <r>
    <x v="665"/>
    <n v="22.080000000000002"/>
    <n v="0"/>
    <x v="3337"/>
    <x v="3329"/>
    <n v="9.6464870399999985"/>
    <x v="4"/>
    <x v="1"/>
    <x v="9"/>
    <x v="26"/>
    <x v="3"/>
  </r>
  <r>
    <x v="666"/>
    <n v="23.7"/>
    <n v="0"/>
    <x v="3338"/>
    <x v="3330"/>
    <n v="10.354245599999997"/>
    <x v="4"/>
    <x v="1"/>
    <x v="9"/>
    <x v="27"/>
    <x v="3"/>
  </r>
  <r>
    <x v="667"/>
    <n v="22.14"/>
    <n v="0"/>
    <x v="3152"/>
    <x v="3146"/>
    <n v="9.6727003199999988"/>
    <x v="4"/>
    <x v="1"/>
    <x v="9"/>
    <x v="28"/>
    <x v="3"/>
  </r>
  <r>
    <x v="668"/>
    <n v="18.659999999999997"/>
    <n v="0"/>
    <x v="3339"/>
    <x v="3331"/>
    <n v="8.1523300799999969"/>
    <x v="4"/>
    <x v="1"/>
    <x v="9"/>
    <x v="29"/>
    <x v="3"/>
  </r>
  <r>
    <x v="669"/>
    <n v="75.240000000000009"/>
    <n v="0"/>
    <x v="2742"/>
    <x v="2737"/>
    <n v="32.871453119999998"/>
    <x v="4"/>
    <x v="1"/>
    <x v="9"/>
    <x v="30"/>
    <x v="3"/>
  </r>
  <r>
    <x v="670"/>
    <n v="27"/>
    <n v="0"/>
    <x v="3308"/>
    <x v="3300"/>
    <n v="11.795975999999998"/>
    <x v="4"/>
    <x v="1"/>
    <x v="10"/>
    <x v="0"/>
    <x v="3"/>
  </r>
  <r>
    <x v="671"/>
    <n v="15.858000000000001"/>
    <n v="11.1006"/>
    <x v="3340"/>
    <x v="3332"/>
    <n v="2.0784509711999997"/>
    <x v="4"/>
    <x v="1"/>
    <x v="10"/>
    <x v="1"/>
    <x v="3"/>
  </r>
  <r>
    <x v="672"/>
    <n v="28.188000000000006"/>
    <n v="19.731600000000004"/>
    <x v="3341"/>
    <x v="3333"/>
    <n v="3.6944996831999997"/>
    <x v="4"/>
    <x v="1"/>
    <x v="10"/>
    <x v="2"/>
    <x v="3"/>
  </r>
  <r>
    <x v="673"/>
    <n v="17.07"/>
    <n v="0"/>
    <x v="3342"/>
    <x v="3334"/>
    <n v="7.4576781599999995"/>
    <x v="4"/>
    <x v="1"/>
    <x v="10"/>
    <x v="3"/>
    <x v="3"/>
  </r>
  <r>
    <x v="674"/>
    <n v="38.279999999999994"/>
    <n v="0"/>
    <x v="3306"/>
    <x v="3298"/>
    <n v="16.724072639999996"/>
    <x v="4"/>
    <x v="1"/>
    <x v="10"/>
    <x v="4"/>
    <x v="3"/>
  </r>
  <r>
    <x v="675"/>
    <n v="17.52"/>
    <n v="0"/>
    <x v="3343"/>
    <x v="3335"/>
    <n v="7.6542777599999985"/>
    <x v="4"/>
    <x v="1"/>
    <x v="10"/>
    <x v="5"/>
    <x v="3"/>
  </r>
  <r>
    <x v="676"/>
    <n v="19.04"/>
    <n v="0"/>
    <x v="3026"/>
    <x v="3021"/>
    <n v="8.3183475199999979"/>
    <x v="4"/>
    <x v="1"/>
    <x v="10"/>
    <x v="6"/>
    <x v="3"/>
  </r>
  <r>
    <x v="677"/>
    <n v="22.715999999999998"/>
    <n v="9.0863999999999994"/>
    <x v="2897"/>
    <x v="2892"/>
    <n v="5.9546086847999975"/>
    <x v="4"/>
    <x v="1"/>
    <x v="10"/>
    <x v="7"/>
    <x v="3"/>
  </r>
  <r>
    <x v="678"/>
    <n v="24.383999999999997"/>
    <n v="9.7535999999999987"/>
    <x v="3344"/>
    <x v="3336"/>
    <n v="6.3918461951999985"/>
    <x v="4"/>
    <x v="1"/>
    <x v="10"/>
    <x v="8"/>
    <x v="3"/>
  </r>
  <r>
    <x v="679"/>
    <n v="10.02"/>
    <n v="0"/>
    <x v="3345"/>
    <x v="3337"/>
    <n v="4.3776177599999988"/>
    <x v="4"/>
    <x v="1"/>
    <x v="10"/>
    <x v="9"/>
    <x v="3"/>
  </r>
  <r>
    <x v="680"/>
    <n v="15.959999999999999"/>
    <n v="0"/>
    <x v="3009"/>
    <x v="3004"/>
    <n v="6.9727324799999986"/>
    <x v="4"/>
    <x v="1"/>
    <x v="10"/>
    <x v="10"/>
    <x v="3"/>
  </r>
  <r>
    <x v="681"/>
    <n v="17.46"/>
    <n v="0"/>
    <x v="3121"/>
    <x v="3116"/>
    <n v="7.6280644799999981"/>
    <x v="4"/>
    <x v="1"/>
    <x v="10"/>
    <x v="11"/>
    <x v="3"/>
  </r>
  <r>
    <x v="682"/>
    <n v="24.72"/>
    <n v="12.36"/>
    <x v="3346"/>
    <x v="3338"/>
    <n v="5.3999356799999987"/>
    <x v="4"/>
    <x v="1"/>
    <x v="10"/>
    <x v="12"/>
    <x v="3"/>
  </r>
  <r>
    <x v="683"/>
    <n v="15.479999999999997"/>
    <n v="0"/>
    <x v="3347"/>
    <x v="3339"/>
    <n v="6.7630262399999976"/>
    <x v="4"/>
    <x v="1"/>
    <x v="10"/>
    <x v="13"/>
    <x v="3"/>
  </r>
  <r>
    <x v="684"/>
    <n v="34.200000000000003"/>
    <n v="17.100000000000001"/>
    <x v="3105"/>
    <x v="3100"/>
    <n v="7.4707847999999988"/>
    <x v="4"/>
    <x v="1"/>
    <x v="10"/>
    <x v="14"/>
    <x v="3"/>
  </r>
  <r>
    <x v="685"/>
    <n v="42.480000000000004"/>
    <n v="0"/>
    <x v="3348"/>
    <x v="3340"/>
    <n v="18.559002239999998"/>
    <x v="4"/>
    <x v="1"/>
    <x v="10"/>
    <x v="15"/>
    <x v="3"/>
  </r>
  <r>
    <x v="686"/>
    <n v="15.615"/>
    <n v="7.8075000000000001"/>
    <x v="3349"/>
    <x v="3341"/>
    <n v="3.4110030599999996"/>
    <x v="4"/>
    <x v="1"/>
    <x v="10"/>
    <x v="16"/>
    <x v="3"/>
  </r>
  <r>
    <x v="687"/>
    <n v="59.22"/>
    <n v="0"/>
    <x v="3350"/>
    <x v="3342"/>
    <n v="25.872507359999997"/>
    <x v="4"/>
    <x v="1"/>
    <x v="10"/>
    <x v="17"/>
    <x v="3"/>
  </r>
  <r>
    <x v="688"/>
    <n v="13.14"/>
    <n v="0"/>
    <x v="3351"/>
    <x v="3343"/>
    <n v="5.7407083199999986"/>
    <x v="4"/>
    <x v="1"/>
    <x v="10"/>
    <x v="18"/>
    <x v="3"/>
  </r>
  <r>
    <x v="689"/>
    <n v="39.869999999999997"/>
    <n v="0"/>
    <x v="3352"/>
    <x v="3344"/>
    <n v="17.418724559999994"/>
    <x v="4"/>
    <x v="1"/>
    <x v="10"/>
    <x v="19"/>
    <x v="3"/>
  </r>
  <r>
    <x v="690"/>
    <n v="19.89"/>
    <n v="0"/>
    <x v="3353"/>
    <x v="3345"/>
    <n v="8.6897023199999985"/>
    <x v="4"/>
    <x v="1"/>
    <x v="10"/>
    <x v="20"/>
    <x v="3"/>
  </r>
  <r>
    <x v="691"/>
    <n v="23.009999999999998"/>
    <n v="0"/>
    <x v="2959"/>
    <x v="2954"/>
    <n v="10.052792879999997"/>
    <x v="4"/>
    <x v="1"/>
    <x v="10"/>
    <x v="21"/>
    <x v="3"/>
  </r>
  <r>
    <x v="692"/>
    <n v="26.649000000000004"/>
    <n v="2.6649000000000007"/>
    <x v="3354"/>
    <x v="3346"/>
    <n v="10.478365480799999"/>
    <x v="4"/>
    <x v="1"/>
    <x v="10"/>
    <x v="22"/>
    <x v="3"/>
  </r>
  <r>
    <x v="693"/>
    <n v="15.983999999999998"/>
    <n v="6.3935999999999993"/>
    <x v="3355"/>
    <x v="3347"/>
    <n v="4.1899306751999985"/>
    <x v="4"/>
    <x v="1"/>
    <x v="10"/>
    <x v="23"/>
    <x v="3"/>
  </r>
  <r>
    <x v="694"/>
    <n v="27.863999999999997"/>
    <n v="11.1456"/>
    <x v="3356"/>
    <x v="3348"/>
    <n v="7.304068339199997"/>
    <x v="4"/>
    <x v="1"/>
    <x v="10"/>
    <x v="24"/>
    <x v="3"/>
  </r>
  <r>
    <x v="695"/>
    <n v="13.184000000000001"/>
    <n v="2.6368000000000005"/>
    <x v="3357"/>
    <x v="3349"/>
    <n v="4.6079451135999987"/>
    <x v="4"/>
    <x v="1"/>
    <x v="10"/>
    <x v="25"/>
    <x v="3"/>
  </r>
  <r>
    <x v="696"/>
    <n v="10.86"/>
    <n v="0"/>
    <x v="2961"/>
    <x v="2956"/>
    <n v="4.7446036799999991"/>
    <x v="4"/>
    <x v="1"/>
    <x v="10"/>
    <x v="26"/>
    <x v="3"/>
  </r>
  <r>
    <x v="697"/>
    <n v="12.84"/>
    <n v="0"/>
    <x v="3358"/>
    <x v="3350"/>
    <n v="5.6096419199999987"/>
    <x v="4"/>
    <x v="1"/>
    <x v="10"/>
    <x v="27"/>
    <x v="3"/>
  </r>
  <r>
    <x v="698"/>
    <n v="23.120000000000005"/>
    <n v="4.6240000000000014"/>
    <x v="3359"/>
    <x v="3351"/>
    <n v="8.080680447999999"/>
    <x v="4"/>
    <x v="1"/>
    <x v="10"/>
    <x v="28"/>
    <x v="3"/>
  </r>
  <r>
    <x v="699"/>
    <n v="7.1840000000000011"/>
    <n v="1.4368000000000003"/>
    <x v="3169"/>
    <x v="3162"/>
    <n v="2.5108827136"/>
    <x v="4"/>
    <x v="1"/>
    <x v="10"/>
    <x v="29"/>
    <x v="3"/>
  </r>
  <r>
    <x v="700"/>
    <n v="17.04"/>
    <n v="0"/>
    <x v="3360"/>
    <x v="3352"/>
    <n v="7.4445715199999976"/>
    <x v="4"/>
    <x v="1"/>
    <x v="11"/>
    <x v="0"/>
    <x v="3"/>
  </r>
  <r>
    <x v="701"/>
    <n v="19.68"/>
    <n v="0"/>
    <x v="3361"/>
    <x v="3353"/>
    <n v="8.5979558399999991"/>
    <x v="4"/>
    <x v="1"/>
    <x v="11"/>
    <x v="1"/>
    <x v="3"/>
  </r>
  <r>
    <x v="702"/>
    <n v="17.940000000000001"/>
    <n v="0"/>
    <x v="3048"/>
    <x v="3043"/>
    <n v="7.8377707199999991"/>
    <x v="4"/>
    <x v="1"/>
    <x v="11"/>
    <x v="2"/>
    <x v="3"/>
  </r>
  <r>
    <x v="703"/>
    <n v="23.136000000000003"/>
    <n v="4.6272000000000011"/>
    <x v="3362"/>
    <x v="3354"/>
    <n v="8.0862726143999986"/>
    <x v="4"/>
    <x v="1"/>
    <x v="11"/>
    <x v="3"/>
    <x v="3"/>
  </r>
  <r>
    <x v="704"/>
    <n v="25.92"/>
    <n v="0"/>
    <x v="2918"/>
    <x v="2913"/>
    <n v="11.324136959999999"/>
    <x v="4"/>
    <x v="1"/>
    <x v="11"/>
    <x v="4"/>
    <x v="3"/>
  </r>
  <r>
    <x v="705"/>
    <n v="17.3"/>
    <n v="0"/>
    <x v="3363"/>
    <x v="3355"/>
    <n v="7.5581623999999978"/>
    <x v="4"/>
    <x v="1"/>
    <x v="11"/>
    <x v="5"/>
    <x v="3"/>
  </r>
  <r>
    <x v="706"/>
    <n v="12.96"/>
    <n v="0"/>
    <x v="2840"/>
    <x v="2835"/>
    <n v="5.6620684799999994"/>
    <x v="4"/>
    <x v="1"/>
    <x v="11"/>
    <x v="6"/>
    <x v="3"/>
  </r>
  <r>
    <x v="707"/>
    <n v="66.959999999999994"/>
    <n v="0"/>
    <x v="3364"/>
    <x v="3356"/>
    <n v="29.254020479999987"/>
    <x v="4"/>
    <x v="1"/>
    <x v="11"/>
    <x v="7"/>
    <x v="3"/>
  </r>
  <r>
    <x v="708"/>
    <n v="14.56"/>
    <n v="0"/>
    <x v="3365"/>
    <x v="3357"/>
    <n v="6.361089279999999"/>
    <x v="4"/>
    <x v="1"/>
    <x v="11"/>
    <x v="8"/>
    <x v="3"/>
  </r>
  <r>
    <x v="709"/>
    <n v="37.827000000000005"/>
    <n v="26.478900000000003"/>
    <x v="3366"/>
    <x v="3358"/>
    <n v="4.9578487128000006"/>
    <x v="4"/>
    <x v="1"/>
    <x v="11"/>
    <x v="9"/>
    <x v="3"/>
  </r>
  <r>
    <x v="710"/>
    <n v="20.952000000000005"/>
    <n v="14.666400000000003"/>
    <x v="3367"/>
    <x v="3359"/>
    <n v="2.7461032128000005"/>
    <x v="4"/>
    <x v="1"/>
    <x v="11"/>
    <x v="10"/>
    <x v="3"/>
  </r>
  <r>
    <x v="711"/>
    <n v="29.28"/>
    <n v="0"/>
    <x v="3368"/>
    <x v="3360"/>
    <n v="12.792080639999998"/>
    <x v="4"/>
    <x v="1"/>
    <x v="11"/>
    <x v="11"/>
    <x v="3"/>
  </r>
  <r>
    <x v="712"/>
    <n v="18.990000000000002"/>
    <n v="0"/>
    <x v="3369"/>
    <x v="3361"/>
    <n v="8.2965031200000006"/>
    <x v="4"/>
    <x v="1"/>
    <x v="11"/>
    <x v="12"/>
    <x v="3"/>
  </r>
  <r>
    <x v="713"/>
    <n v="12.24"/>
    <n v="7.3439999999999994"/>
    <x v="3370"/>
    <x v="3362"/>
    <n v="2.1390036480000001"/>
    <x v="4"/>
    <x v="1"/>
    <x v="11"/>
    <x v="13"/>
    <x v="3"/>
  </r>
  <r>
    <x v="714"/>
    <n v="40.14"/>
    <n v="0"/>
    <x v="3371"/>
    <x v="3363"/>
    <n v="17.536684319999996"/>
    <x v="4"/>
    <x v="1"/>
    <x v="11"/>
    <x v="14"/>
    <x v="3"/>
  </r>
  <r>
    <x v="715"/>
    <n v="29.549999999999997"/>
    <n v="0"/>
    <x v="3153"/>
    <x v="3147"/>
    <n v="12.910040399999996"/>
    <x v="4"/>
    <x v="1"/>
    <x v="11"/>
    <x v="15"/>
    <x v="3"/>
  </r>
  <r>
    <x v="716"/>
    <n v="17.694000000000003"/>
    <n v="12.385800000000001"/>
    <x v="3372"/>
    <x v="3364"/>
    <n v="2.3190888815999999"/>
    <x v="4"/>
    <x v="1"/>
    <x v="11"/>
    <x v="16"/>
    <x v="3"/>
  </r>
  <r>
    <x v="717"/>
    <n v="16.740000000000002"/>
    <n v="0"/>
    <x v="3278"/>
    <x v="3270"/>
    <n v="7.3135051199999994"/>
    <x v="4"/>
    <x v="1"/>
    <x v="11"/>
    <x v="17"/>
    <x v="3"/>
  </r>
  <r>
    <x v="718"/>
    <n v="14.640000000000002"/>
    <n v="0"/>
    <x v="3373"/>
    <x v="3365"/>
    <n v="6.39604032"/>
    <x v="4"/>
    <x v="1"/>
    <x v="11"/>
    <x v="18"/>
    <x v="3"/>
  </r>
  <r>
    <x v="719"/>
    <n v="17.97"/>
    <n v="0"/>
    <x v="3374"/>
    <x v="3366"/>
    <n v="7.8508773599999984"/>
    <x v="4"/>
    <x v="1"/>
    <x v="11"/>
    <x v="19"/>
    <x v="3"/>
  </r>
  <r>
    <x v="720"/>
    <n v="13.284000000000002"/>
    <n v="5.313600000000001"/>
    <x v="3375"/>
    <x v="3367"/>
    <n v="3.4821721152"/>
    <x v="4"/>
    <x v="1"/>
    <x v="11"/>
    <x v="20"/>
    <x v="3"/>
  </r>
  <r>
    <x v="721"/>
    <n v="38.96"/>
    <n v="0"/>
    <x v="3376"/>
    <x v="3368"/>
    <n v="17.021156479999995"/>
    <x v="4"/>
    <x v="1"/>
    <x v="11"/>
    <x v="21"/>
    <x v="3"/>
  </r>
  <r>
    <x v="722"/>
    <n v="19.739999999999998"/>
    <n v="0"/>
    <x v="3377"/>
    <x v="3369"/>
    <n v="8.6241691199999977"/>
    <x v="4"/>
    <x v="1"/>
    <x v="11"/>
    <x v="22"/>
    <x v="3"/>
  </r>
  <r>
    <x v="723"/>
    <n v="40.799999999999997"/>
    <n v="0"/>
    <x v="3378"/>
    <x v="3370"/>
    <n v="17.825030399999992"/>
    <x v="4"/>
    <x v="1"/>
    <x v="11"/>
    <x v="23"/>
    <x v="3"/>
  </r>
  <r>
    <x v="724"/>
    <n v="18.219999999999995"/>
    <n v="0"/>
    <x v="3379"/>
    <x v="3371"/>
    <n v="7.9600993599999956"/>
    <x v="4"/>
    <x v="1"/>
    <x v="11"/>
    <x v="24"/>
    <x v="3"/>
  </r>
  <r>
    <x v="725"/>
    <n v="18.32"/>
    <n v="0"/>
    <x v="3380"/>
    <x v="3372"/>
    <n v="8.0037881599999992"/>
    <x v="4"/>
    <x v="1"/>
    <x v="11"/>
    <x v="25"/>
    <x v="3"/>
  </r>
  <r>
    <x v="726"/>
    <n v="37.86"/>
    <n v="0"/>
    <x v="3381"/>
    <x v="3373"/>
    <n v="16.540579679999997"/>
    <x v="4"/>
    <x v="1"/>
    <x v="11"/>
    <x v="26"/>
    <x v="3"/>
  </r>
  <r>
    <x v="727"/>
    <n v="16.919999999999998"/>
    <n v="0"/>
    <x v="2821"/>
    <x v="2816"/>
    <n v="7.3921449599999978"/>
    <x v="4"/>
    <x v="1"/>
    <x v="11"/>
    <x v="27"/>
    <x v="3"/>
  </r>
  <r>
    <x v="728"/>
    <n v="221.34000000000003"/>
    <n v="0"/>
    <x v="3382"/>
    <x v="3374"/>
    <n v="96.700789919999991"/>
    <x v="4"/>
    <x v="1"/>
    <x v="11"/>
    <x v="28"/>
    <x v="3"/>
  </r>
  <r>
    <x v="729"/>
    <n v="14.01"/>
    <n v="0"/>
    <x v="3383"/>
    <x v="3375"/>
    <n v="6.1208008799999982"/>
    <x v="4"/>
    <x v="1"/>
    <x v="11"/>
    <x v="29"/>
    <x v="3"/>
  </r>
  <r>
    <x v="730"/>
    <n v="11.234999999999999"/>
    <n v="5.6174999999999997"/>
    <x v="3384"/>
    <x v="3376"/>
    <n v="2.4542183399999993"/>
    <x v="4"/>
    <x v="1"/>
    <x v="11"/>
    <x v="3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AAE811-FDE4-4DCE-994B-1BA0B1EEF6D0}" name="PivotTable4" cacheId="18" applyNumberFormats="0" applyBorderFormats="0" applyFontFormats="0" applyPatternFormats="0" applyAlignmentFormats="0" applyWidthHeightFormats="1" dataCaption="Values" updatedVersion="6" minRefreshableVersion="3" enableDrill="0" useAutoFormatting="1" itemPrintTitles="1" createdVersion="6" indent="0" compact="0" compactData="0" multipleFieldFilters="0">
  <location ref="E7:M21" firstHeaderRow="0" firstDataRow="1" firstDataCol="2"/>
  <pivotFields count="15">
    <pivotField compact="0" numFmtId="15"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dataField="1" compact="0" numFmtId="1" outline="0" showAll="0">
      <extLst>
        <ext xmlns:x14="http://schemas.microsoft.com/office/spreadsheetml/2009/9/main" uri="{2946ED86-A175-432a-8AC1-64E0C546D7DE}">
          <x14:pivotField fillDownLabels="1"/>
        </ext>
      </extLst>
    </pivotField>
    <pivotField dataField="1" compact="0" numFmtId="1" outline="0" showAll="0">
      <extLst>
        <ext xmlns:x14="http://schemas.microsoft.com/office/spreadsheetml/2009/9/main" uri="{2946ED86-A175-432a-8AC1-64E0C546D7DE}">
          <x14:pivotField fillDownLabels="1"/>
        </ext>
      </extLst>
    </pivotField>
    <pivotField dataField="1" compact="0" numFmtId="1" outline="0" showAll="0">
      <extLst>
        <ext xmlns:x14="http://schemas.microsoft.com/office/spreadsheetml/2009/9/main" uri="{2946ED86-A175-432a-8AC1-64E0C546D7DE}">
          <x14:pivotField fillDownLabels="1"/>
        </ext>
      </extLst>
    </pivotField>
    <pivotField dataField="1" compact="0" numFmtId="1" outline="0" showAll="0">
      <extLst>
        <ext xmlns:x14="http://schemas.microsoft.com/office/spreadsheetml/2009/9/main" uri="{2946ED86-A175-432a-8AC1-64E0C546D7DE}">
          <x14:pivotField fillDownLabels="1"/>
        </ext>
      </extLst>
    </pivotField>
    <pivotField dataField="1" compact="0" numFmtId="1" outline="0" showAll="0">
      <extLst>
        <ext xmlns:x14="http://schemas.microsoft.com/office/spreadsheetml/2009/9/main" uri="{2946ED86-A175-432a-8AC1-64E0C546D7DE}">
          <x14:pivotField fillDownLabels="1"/>
        </ext>
      </extLst>
    </pivotField>
    <pivotField axis="axisRow" compact="0" outline="0" showAll="0">
      <items count="6">
        <item h="1" x="0"/>
        <item x="1"/>
        <item h="1" x="2"/>
        <item h="1" x="3"/>
        <item h="1" x="4"/>
        <item t="default"/>
      </items>
      <extLst>
        <ext xmlns:x14="http://schemas.microsoft.com/office/spreadsheetml/2009/9/main" uri="{2946ED86-A175-432a-8AC1-64E0C546D7DE}">
          <x14:pivotField fillDownLabels="1"/>
        </ext>
      </extLst>
    </pivotField>
    <pivotField compact="0" outline="0" multipleItemSelectionAllowed="1" showAll="0">
      <items count="34">
        <item m="1" x="14"/>
        <item m="1" x="10"/>
        <item m="1" x="6"/>
        <item m="1" x="3"/>
        <item x="0"/>
        <item x="1"/>
        <item m="1" x="27"/>
        <item m="1" x="24"/>
        <item m="1" x="21"/>
        <item m="1" x="18"/>
        <item m="1" x="15"/>
        <item m="1" x="11"/>
        <item m="1" x="7"/>
        <item m="1" x="4"/>
        <item m="1" x="32"/>
        <item m="1" x="30"/>
        <item m="1" x="28"/>
        <item m="1" x="25"/>
        <item m="1" x="22"/>
        <item m="1" x="19"/>
        <item m="1" x="16"/>
        <item m="1" x="12"/>
        <item m="1" x="8"/>
        <item m="1" x="5"/>
        <item m="1" x="2"/>
        <item m="1" x="31"/>
        <item m="1" x="29"/>
        <item m="1" x="26"/>
        <item m="1" x="23"/>
        <item m="1" x="20"/>
        <item m="1" x="17"/>
        <item m="1" x="13"/>
        <item m="1" x="9"/>
        <item t="default"/>
      </items>
      <extLst>
        <ext xmlns:x14="http://schemas.microsoft.com/office/spreadsheetml/2009/9/main" uri="{2946ED86-A175-432a-8AC1-64E0C546D7DE}">
          <x14:pivotField fillDownLabels="1"/>
        </ext>
      </extLst>
    </pivotField>
    <pivotField axis="axisRow" compact="0" outline="0" multipleItemSelectionAllowed="1"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compact="0" outline="0"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6">
        <item sd="0" x="0"/>
        <item sd="0" x="1"/>
        <item sd="0" x="2"/>
        <item sd="0" x="3"/>
        <item sd="0" x="4"/>
        <item t="default"/>
      </items>
      <extLst>
        <ext xmlns:x14="http://schemas.microsoft.com/office/spreadsheetml/2009/9/main" uri="{2946ED86-A175-432a-8AC1-64E0C546D7DE}">
          <x14:pivotField fillDownLabels="1"/>
        </ext>
      </extLst>
    </pivotField>
  </pivotFields>
  <rowFields count="2">
    <field x="6"/>
    <field x="8"/>
  </rowFields>
  <rowItems count="14">
    <i>
      <x v="1"/>
      <x/>
    </i>
    <i r="1">
      <x v="1"/>
    </i>
    <i r="1">
      <x v="2"/>
    </i>
    <i r="1">
      <x v="3"/>
    </i>
    <i r="1">
      <x v="4"/>
    </i>
    <i r="1">
      <x v="5"/>
    </i>
    <i r="1">
      <x v="6"/>
    </i>
    <i r="1">
      <x v="7"/>
    </i>
    <i r="1">
      <x v="8"/>
    </i>
    <i r="1">
      <x v="9"/>
    </i>
    <i r="1">
      <x v="10"/>
    </i>
    <i r="1">
      <x v="11"/>
    </i>
    <i t="default">
      <x v="1"/>
    </i>
    <i t="grand">
      <x/>
    </i>
  </rowItems>
  <colFields count="1">
    <field x="-2"/>
  </colFields>
  <colItems count="7">
    <i>
      <x/>
    </i>
    <i i="1">
      <x v="1"/>
    </i>
    <i i="2">
      <x v="2"/>
    </i>
    <i i="3">
      <x v="3"/>
    </i>
    <i i="4">
      <x v="4"/>
    </i>
    <i i="5">
      <x v="5"/>
    </i>
    <i i="6">
      <x v="6"/>
    </i>
  </colItems>
  <dataFields count="7">
    <dataField name=" Gross Revenue" fld="1" baseField="0" baseItem="0"/>
    <dataField name=" Discount" fld="2" baseField="0" baseItem="0"/>
    <dataField name=" Net Revenue" fld="3" baseField="0" baseItem="0"/>
    <dataField name=" Cost" fld="4" baseField="0" baseItem="0"/>
    <dataField name=" Gross Margin" fld="5" baseField="0" baseItem="0"/>
    <dataField name=" Discount%" fld="11" baseField="0" baseItem="0" numFmtId="164"/>
    <dataField name=" Gross Margin%" fld="12" baseField="0" baseItem="0" numFmtId="164"/>
  </dataFields>
  <formats count="25">
    <format dxfId="359">
      <pivotArea outline="0" collapsedLevelsAreSubtotals="1" fieldPosition="0"/>
    </format>
    <format dxfId="358">
      <pivotArea type="all" dataOnly="0" outline="0" fieldPosition="0"/>
    </format>
    <format dxfId="357">
      <pivotArea dataOnly="0" labelOnly="1" fieldPosition="0">
        <references count="1">
          <reference field="6" count="0"/>
        </references>
      </pivotArea>
    </format>
    <format dxfId="356">
      <pivotArea dataOnly="0" labelOnly="1" outline="0" fieldPosition="0">
        <references count="1">
          <reference field="4294967294" count="5">
            <x v="0"/>
            <x v="1"/>
            <x v="2"/>
            <x v="3"/>
            <x v="4"/>
          </reference>
        </references>
      </pivotArea>
    </format>
    <format dxfId="355">
      <pivotArea type="all" dataOnly="0" outline="0" fieldPosition="0"/>
    </format>
    <format dxfId="354">
      <pivotArea dataOnly="0" labelOnly="1" fieldPosition="0">
        <references count="1">
          <reference field="6" count="0"/>
        </references>
      </pivotArea>
    </format>
    <format dxfId="353">
      <pivotArea dataOnly="0" labelOnly="1" outline="0" fieldPosition="0">
        <references count="1">
          <reference field="4294967294" count="5">
            <x v="0"/>
            <x v="1"/>
            <x v="2"/>
            <x v="3"/>
            <x v="4"/>
          </reference>
        </references>
      </pivotArea>
    </format>
    <format dxfId="352">
      <pivotArea outline="0" collapsedLevelsAreSubtotals="1" fieldPosition="0">
        <references count="1">
          <reference field="4294967294" count="2" selected="0">
            <x v="5"/>
            <x v="6"/>
          </reference>
        </references>
      </pivotArea>
    </format>
    <format dxfId="351">
      <pivotArea dataOnly="0" labelOnly="1" outline="0" fieldPosition="0">
        <references count="1">
          <reference field="4294967294" count="2">
            <x v="5"/>
            <x v="6"/>
          </reference>
        </references>
      </pivotArea>
    </format>
    <format dxfId="350">
      <pivotArea type="all" dataOnly="0" outline="0" fieldPosition="0"/>
    </format>
    <format dxfId="349">
      <pivotArea outline="0" collapsedLevelsAreSubtotals="1" fieldPosition="0"/>
    </format>
    <format dxfId="348">
      <pivotArea field="6" type="button" dataOnly="0" labelOnly="1" outline="0" axis="axisRow" fieldPosition="0"/>
    </format>
    <format dxfId="347">
      <pivotArea field="9" type="button" dataOnly="0" labelOnly="1" outline="0"/>
    </format>
    <format dxfId="346">
      <pivotArea dataOnly="0" labelOnly="1" outline="0" fieldPosition="0">
        <references count="1">
          <reference field="6" count="0"/>
        </references>
      </pivotArea>
    </format>
    <format dxfId="345">
      <pivotArea dataOnly="0" labelOnly="1" outline="0" fieldPosition="0">
        <references count="1">
          <reference field="6" count="0" defaultSubtotal="1"/>
        </references>
      </pivotArea>
    </format>
    <format dxfId="344">
      <pivotArea dataOnly="0" labelOnly="1" grandRow="1" outline="0" fieldPosition="0"/>
    </format>
    <format dxfId="343">
      <pivotArea dataOnly="0" labelOnly="1" outline="0" fieldPosition="0">
        <references count="1">
          <reference field="4294967294" count="7">
            <x v="0"/>
            <x v="1"/>
            <x v="2"/>
            <x v="3"/>
            <x v="4"/>
            <x v="5"/>
            <x v="6"/>
          </reference>
        </references>
      </pivotArea>
    </format>
    <format dxfId="342">
      <pivotArea type="all" dataOnly="0" outline="0" fieldPosition="0"/>
    </format>
    <format dxfId="341">
      <pivotArea outline="0" collapsedLevelsAreSubtotals="1" fieldPosition="0"/>
    </format>
    <format dxfId="340">
      <pivotArea field="6" type="button" dataOnly="0" labelOnly="1" outline="0" axis="axisRow" fieldPosition="0"/>
    </format>
    <format dxfId="339">
      <pivotArea field="9" type="button" dataOnly="0" labelOnly="1" outline="0"/>
    </format>
    <format dxfId="338">
      <pivotArea dataOnly="0" labelOnly="1" outline="0" fieldPosition="0">
        <references count="1">
          <reference field="6" count="0"/>
        </references>
      </pivotArea>
    </format>
    <format dxfId="337">
      <pivotArea dataOnly="0" labelOnly="1" outline="0" fieldPosition="0">
        <references count="1">
          <reference field="6" count="0" defaultSubtotal="1"/>
        </references>
      </pivotArea>
    </format>
    <format dxfId="336">
      <pivotArea dataOnly="0" labelOnly="1" grandRow="1" outline="0" fieldPosition="0"/>
    </format>
    <format dxfId="335">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58A1D7-8D74-4A03-A4CE-4B8D4DB8C2EE}"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L26:M28" firstHeaderRow="1" firstDataRow="1" firstDataCol="1"/>
  <pivotFields count="15">
    <pivotField numFmtId="15" showAll="0">
      <items count="15">
        <item x="0"/>
        <item x="1"/>
        <item x="2"/>
        <item x="3"/>
        <item x="4"/>
        <item x="5"/>
        <item x="6"/>
        <item x="7"/>
        <item x="8"/>
        <item x="9"/>
        <item x="10"/>
        <item x="11"/>
        <item x="12"/>
        <item x="13"/>
        <item t="default"/>
      </items>
    </pivotField>
    <pivotField numFmtId="1" showAll="0"/>
    <pivotField numFmtId="1" showAll="0"/>
    <pivotField dataField="1" numFmtId="1" showAll="0"/>
    <pivotField numFmtId="1" showAll="0"/>
    <pivotField numFmtId="1" showAll="0"/>
    <pivotField axis="axisRow" showAll="0">
      <items count="6">
        <item h="1" x="0"/>
        <item x="1"/>
        <item h="1" x="2"/>
        <item h="1" x="3"/>
        <item h="1" x="4"/>
        <item t="default"/>
      </items>
    </pivotField>
    <pivotField multipleItemSelectionAllowed="1" showAll="0">
      <items count="34">
        <item m="1" x="14"/>
        <item m="1" x="10"/>
        <item m="1" x="6"/>
        <item m="1" x="3"/>
        <item x="0"/>
        <item x="1"/>
        <item m="1" x="27"/>
        <item m="1" x="24"/>
        <item m="1" x="21"/>
        <item m="1" x="18"/>
        <item m="1" x="15"/>
        <item m="1" x="11"/>
        <item m="1" x="7"/>
        <item m="1" x="4"/>
        <item m="1" x="32"/>
        <item m="1" x="30"/>
        <item m="1" x="28"/>
        <item m="1" x="25"/>
        <item m="1" x="22"/>
        <item m="1" x="19"/>
        <item m="1" x="16"/>
        <item m="1" x="12"/>
        <item m="1" x="8"/>
        <item m="1" x="5"/>
        <item m="1" x="2"/>
        <item m="1" x="31"/>
        <item m="1" x="29"/>
        <item m="1" x="26"/>
        <item m="1" x="23"/>
        <item m="1" x="20"/>
        <item m="1" x="17"/>
        <item m="1" x="13"/>
        <item m="1" x="9"/>
        <item t="default"/>
      </items>
    </pivotField>
    <pivotField multipleItemSelectionAllowed="1" showAll="0">
      <items count="13">
        <item x="0"/>
        <item x="1"/>
        <item x="2"/>
        <item x="3"/>
        <item x="4"/>
        <item x="5"/>
        <item x="6"/>
        <item x="7"/>
        <item x="8"/>
        <item x="9"/>
        <item x="10"/>
        <item x="11"/>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2">
    <i>
      <x v="1"/>
    </i>
    <i t="grand">
      <x/>
    </i>
  </rowItems>
  <colItems count="1">
    <i/>
  </colItems>
  <dataFields count="1">
    <dataField name="Sum of Net Revenue" fld="3" baseField="0" baseItem="0"/>
  </dataFields>
  <formats count="9">
    <format dxfId="308">
      <pivotArea outline="0" collapsedLevelsAreSubtotals="1" fieldPosition="0"/>
    </format>
    <format dxfId="307">
      <pivotArea type="all" dataOnly="0" outline="0" fieldPosition="0"/>
    </format>
    <format dxfId="306">
      <pivotArea outline="0" collapsedLevelsAreSubtotals="1" fieldPosition="0"/>
    </format>
    <format dxfId="305">
      <pivotArea field="6" type="button" dataOnly="0" labelOnly="1" outline="0" axis="axisRow" fieldPosition="0"/>
    </format>
    <format dxfId="304">
      <pivotArea dataOnly="0" labelOnly="1" grandRow="1" outline="0" fieldPosition="0"/>
    </format>
    <format dxfId="303">
      <pivotArea type="all" dataOnly="0" outline="0" fieldPosition="0"/>
    </format>
    <format dxfId="302">
      <pivotArea outline="0" collapsedLevelsAreSubtotals="1" fieldPosition="0"/>
    </format>
    <format dxfId="301">
      <pivotArea field="6" type="button" dataOnly="0" labelOnly="1" outline="0" axis="axisRow" fieldPosition="0"/>
    </format>
    <format dxfId="300">
      <pivotArea dataOnly="0" labelOnly="1" grandRow="1" outline="0" fieldPosition="0"/>
    </format>
  </format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767E2E-EBC3-485D-860F-6FE4F21158CE}"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26:J39" firstHeaderRow="1" firstDataRow="1" firstDataCol="1"/>
  <pivotFields count="15">
    <pivotField numFmtId="15" showAll="0">
      <items count="15">
        <item x="0"/>
        <item x="1"/>
        <item x="2"/>
        <item x="3"/>
        <item x="4"/>
        <item x="5"/>
        <item x="6"/>
        <item x="7"/>
        <item x="8"/>
        <item x="9"/>
        <item x="10"/>
        <item x="11"/>
        <item x="12"/>
        <item x="13"/>
        <item t="default"/>
      </items>
    </pivotField>
    <pivotField numFmtId="1" showAll="0"/>
    <pivotField numFmtId="1" showAll="0"/>
    <pivotField numFmtId="1" showAll="0"/>
    <pivotField numFmtId="1" showAll="0"/>
    <pivotField numFmtId="1" showAll="0"/>
    <pivotField showAll="0">
      <items count="6">
        <item h="1" x="0"/>
        <item x="1"/>
        <item h="1" x="2"/>
        <item h="1" x="3"/>
        <item h="1" x="4"/>
        <item t="default"/>
      </items>
    </pivotField>
    <pivotField multipleItemSelectionAllowed="1" showAll="0">
      <items count="34">
        <item m="1" x="14"/>
        <item m="1" x="10"/>
        <item m="1" x="6"/>
        <item m="1" x="3"/>
        <item x="0"/>
        <item x="1"/>
        <item m="1" x="27"/>
        <item m="1" x="24"/>
        <item m="1" x="21"/>
        <item m="1" x="18"/>
        <item m="1" x="15"/>
        <item m="1" x="11"/>
        <item m="1" x="7"/>
        <item m="1" x="4"/>
        <item m="1" x="32"/>
        <item m="1" x="30"/>
        <item m="1" x="28"/>
        <item m="1" x="25"/>
        <item m="1" x="22"/>
        <item m="1" x="19"/>
        <item m="1" x="16"/>
        <item m="1" x="12"/>
        <item m="1" x="8"/>
        <item m="1" x="5"/>
        <item m="1" x="2"/>
        <item m="1" x="31"/>
        <item m="1" x="29"/>
        <item m="1" x="26"/>
        <item m="1" x="23"/>
        <item m="1" x="20"/>
        <item m="1" x="17"/>
        <item m="1" x="13"/>
        <item m="1" x="9"/>
        <item t="default"/>
      </items>
    </pivotField>
    <pivotField axis="axisRow" multipleItemSelectionAllowed="1" showAll="0">
      <items count="13">
        <item x="0"/>
        <item x="1"/>
        <item x="2"/>
        <item x="3"/>
        <item x="4"/>
        <item x="5"/>
        <item x="6"/>
        <item x="7"/>
        <item x="8"/>
        <item x="9"/>
        <item x="10"/>
        <item x="11"/>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5">
        <item x="0"/>
        <item x="1"/>
        <item x="2"/>
        <item x="3"/>
        <item t="default"/>
      </items>
    </pivotField>
    <pivotField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Gross Margin%" fld="12" baseField="0" baseItem="0" numFmtId="164"/>
  </dataFields>
  <formats count="11">
    <format dxfId="319">
      <pivotArea outline="0" collapsedLevelsAreSubtotals="1" fieldPosition="0"/>
    </format>
    <format dxfId="318">
      <pivotArea type="all" dataOnly="0" outline="0" fieldPosition="0"/>
    </format>
    <format dxfId="317">
      <pivotArea outline="0" collapsedLevelsAreSubtotals="1" fieldPosition="0"/>
    </format>
    <format dxfId="316">
      <pivotArea field="6" type="button" dataOnly="0" labelOnly="1" outline="0"/>
    </format>
    <format dxfId="315">
      <pivotArea dataOnly="0" labelOnly="1" grandRow="1" outline="0" fieldPosition="0"/>
    </format>
    <format dxfId="314">
      <pivotArea type="all" dataOnly="0" outline="0" fieldPosition="0"/>
    </format>
    <format dxfId="313">
      <pivotArea outline="0" collapsedLevelsAreSubtotals="1" fieldPosition="0"/>
    </format>
    <format dxfId="312">
      <pivotArea field="6" type="button" dataOnly="0" labelOnly="1" outline="0"/>
    </format>
    <format dxfId="311">
      <pivotArea dataOnly="0" labelOnly="1" grandRow="1" outline="0" fieldPosition="0"/>
    </format>
    <format dxfId="310">
      <pivotArea outline="0" collapsedLevelsAreSubtotals="1" fieldPosition="0">
        <references count="1">
          <reference field="4294967294" count="1" selected="0">
            <x v="0"/>
          </reference>
        </references>
      </pivotArea>
    </format>
    <format dxfId="309">
      <pivotArea dataOnly="0" labelOnly="1" outline="0" fieldPosition="0">
        <references count="1">
          <reference field="4294967294" count="1">
            <x v="0"/>
          </reference>
        </references>
      </pivotArea>
    </format>
  </format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03E101-A041-4F19-ACB7-E046F4D72765}"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5:P17" firstHeaderRow="0" firstDataRow="1" firstDataCol="1" rowPageCount="3" colPageCount="1"/>
  <pivotFields count="15">
    <pivotField numFmtId="15" showAll="0">
      <items count="15">
        <item x="0"/>
        <item x="1"/>
        <item x="2"/>
        <item x="3"/>
        <item x="4"/>
        <item x="5"/>
        <item x="6"/>
        <item x="7"/>
        <item x="8"/>
        <item x="9"/>
        <item x="10"/>
        <item x="11"/>
        <item x="12"/>
        <item x="13"/>
        <item t="default"/>
      </items>
    </pivotField>
    <pivotField dataField="1" numFmtId="1" showAll="0"/>
    <pivotField dataField="1" numFmtId="1" showAll="0"/>
    <pivotField dataField="1" numFmtId="1" showAll="0"/>
    <pivotField dataField="1" numFmtId="1" showAll="0"/>
    <pivotField dataField="1" numFmtId="1" showAll="0"/>
    <pivotField axis="axisRow" showAll="0">
      <items count="6">
        <item h="1" x="0"/>
        <item x="1"/>
        <item h="1" x="2"/>
        <item h="1" x="3"/>
        <item h="1" x="4"/>
        <item t="default"/>
      </items>
    </pivotField>
    <pivotField axis="axisPage" multipleItemSelectionAllowed="1" showAll="0">
      <items count="34">
        <item m="1" x="14"/>
        <item m="1" x="10"/>
        <item m="1" x="6"/>
        <item m="1" x="3"/>
        <item x="0"/>
        <item x="1"/>
        <item m="1" x="27"/>
        <item m="1" x="24"/>
        <item m="1" x="21"/>
        <item m="1" x="18"/>
        <item m="1" x="15"/>
        <item m="1" x="11"/>
        <item m="1" x="7"/>
        <item m="1" x="4"/>
        <item m="1" x="32"/>
        <item m="1" x="30"/>
        <item m="1" x="28"/>
        <item m="1" x="25"/>
        <item m="1" x="22"/>
        <item m="1" x="19"/>
        <item m="1" x="16"/>
        <item m="1" x="12"/>
        <item m="1" x="8"/>
        <item m="1" x="5"/>
        <item m="1" x="2"/>
        <item m="1" x="31"/>
        <item m="1" x="29"/>
        <item m="1" x="26"/>
        <item m="1" x="23"/>
        <item m="1" x="20"/>
        <item m="1" x="17"/>
        <item m="1" x="13"/>
        <item m="1" x="9"/>
        <item t="default"/>
      </items>
    </pivotField>
    <pivotField axis="axisPage" multipleItemSelectionAllowed="1" showAll="0">
      <items count="13">
        <item x="0"/>
        <item x="1"/>
        <item x="2"/>
        <item x="3"/>
        <item x="4"/>
        <item x="5"/>
        <item x="6"/>
        <item x="7"/>
        <item x="8"/>
        <item x="9"/>
        <item x="10"/>
        <item x="11"/>
        <item t="default"/>
      </items>
    </pivotField>
    <pivotField axis="axisPage"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5">
        <item x="0"/>
        <item x="1"/>
        <item x="2"/>
        <item x="3"/>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2">
    <i>
      <x v="1"/>
    </i>
    <i t="grand">
      <x/>
    </i>
  </rowItems>
  <colFields count="1">
    <field x="-2"/>
  </colFields>
  <colItems count="7">
    <i>
      <x/>
    </i>
    <i i="1">
      <x v="1"/>
    </i>
    <i i="2">
      <x v="2"/>
    </i>
    <i i="3">
      <x v="3"/>
    </i>
    <i i="4">
      <x v="4"/>
    </i>
    <i i="5">
      <x v="5"/>
    </i>
    <i i="6">
      <x v="6"/>
    </i>
  </colItems>
  <pageFields count="3">
    <pageField fld="7" hier="-1"/>
    <pageField fld="8" hier="-1"/>
    <pageField fld="9" hier="-1"/>
  </pageFields>
  <dataFields count="7">
    <dataField name="Sum of Gross Revenue" fld="1" baseField="0" baseItem="0"/>
    <dataField name="Sum of Discount" fld="2" baseField="0" baseItem="0"/>
    <dataField name="Sum of Net Revenue" fld="3" baseField="0" baseItem="0"/>
    <dataField name="Sum of Cost" fld="4" baseField="0" baseItem="0"/>
    <dataField name="Sum of Gross Margin" fld="5" baseField="0" baseItem="0"/>
    <dataField name="Sum of Discount%" fld="11" baseField="0" baseItem="0" numFmtId="164"/>
    <dataField name="Sum of Gross Margin%" fld="12" baseField="0" baseItem="0" numFmtId="164"/>
  </dataFields>
  <formats count="15">
    <format dxfId="334">
      <pivotArea outline="0" collapsedLevelsAreSubtotals="1" fieldPosition="0"/>
    </format>
    <format dxfId="333">
      <pivotArea type="all" dataOnly="0" outline="0" fieldPosition="0"/>
    </format>
    <format dxfId="332">
      <pivotArea outline="0" collapsedLevelsAreSubtotals="1" fieldPosition="0"/>
    </format>
    <format dxfId="331">
      <pivotArea field="6" type="button" dataOnly="0" labelOnly="1" outline="0" axis="axisRow" fieldPosition="0"/>
    </format>
    <format dxfId="330">
      <pivotArea dataOnly="0" labelOnly="1" fieldPosition="0">
        <references count="1">
          <reference field="6" count="0"/>
        </references>
      </pivotArea>
    </format>
    <format dxfId="329">
      <pivotArea dataOnly="0" labelOnly="1" grandRow="1" outline="0" fieldPosition="0"/>
    </format>
    <format dxfId="328">
      <pivotArea dataOnly="0" labelOnly="1" outline="0" fieldPosition="0">
        <references count="1">
          <reference field="4294967294" count="5">
            <x v="0"/>
            <x v="1"/>
            <x v="2"/>
            <x v="3"/>
            <x v="4"/>
          </reference>
        </references>
      </pivotArea>
    </format>
    <format dxfId="327">
      <pivotArea type="all" dataOnly="0" outline="0" fieldPosition="0"/>
    </format>
    <format dxfId="326">
      <pivotArea outline="0" collapsedLevelsAreSubtotals="1" fieldPosition="0"/>
    </format>
    <format dxfId="325">
      <pivotArea field="6" type="button" dataOnly="0" labelOnly="1" outline="0" axis="axisRow" fieldPosition="0"/>
    </format>
    <format dxfId="324">
      <pivotArea dataOnly="0" labelOnly="1" fieldPosition="0">
        <references count="1">
          <reference field="6" count="0"/>
        </references>
      </pivotArea>
    </format>
    <format dxfId="323">
      <pivotArea dataOnly="0" labelOnly="1" grandRow="1" outline="0" fieldPosition="0"/>
    </format>
    <format dxfId="322">
      <pivotArea dataOnly="0" labelOnly="1" outline="0" fieldPosition="0">
        <references count="1">
          <reference field="4294967294" count="5">
            <x v="0"/>
            <x v="1"/>
            <x v="2"/>
            <x v="3"/>
            <x v="4"/>
          </reference>
        </references>
      </pivotArea>
    </format>
    <format dxfId="321">
      <pivotArea outline="0" collapsedLevelsAreSubtotals="1" fieldPosition="0">
        <references count="1">
          <reference field="4294967294" count="2" selected="0">
            <x v="5"/>
            <x v="6"/>
          </reference>
        </references>
      </pivotArea>
    </format>
    <format dxfId="320">
      <pivotArea dataOnly="0" labelOnly="1" outline="0" fieldPosition="0">
        <references count="1">
          <reference field="4294967294" count="2">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99264D3-BB2F-4B3E-82A3-3086247E99E0}" sourceName="Month">
  <pivotTables>
    <pivotTable tabId="6" name="PivotTable1"/>
    <pivotTable tabId="6" name="PivotTable2"/>
    <pivotTable tabId="6" name="PivotTable3"/>
    <pivotTable tabId="9" name="PivotTable4"/>
  </pivotTables>
  <data>
    <tabular pivotCacheId="322255033">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DB97539-C462-4324-A889-53FBCBC82627}" sourceName="Year">
  <pivotTables>
    <pivotTable tabId="6" name="PivotTable1"/>
    <pivotTable tabId="6" name="PivotTable2"/>
    <pivotTable tabId="6" name="PivotTable3"/>
    <pivotTable tabId="9" name="PivotTable4"/>
  </pivotTables>
  <data>
    <tabular pivotCacheId="322255033">
      <items count="33">
        <i x="0" s="1"/>
        <i x="1" s="1"/>
        <i x="14" s="1" nd="1"/>
        <i x="10" s="1" nd="1"/>
        <i x="6" s="1" nd="1"/>
        <i x="3" s="1" nd="1"/>
        <i x="27" s="1" nd="1"/>
        <i x="24" s="1" nd="1"/>
        <i x="21" s="1" nd="1"/>
        <i x="18" s="1" nd="1"/>
        <i x="15" s="1" nd="1"/>
        <i x="11" s="1" nd="1"/>
        <i x="7" s="1" nd="1"/>
        <i x="4" s="1" nd="1"/>
        <i x="32" s="1" nd="1"/>
        <i x="30" s="1" nd="1"/>
        <i x="28" s="1" nd="1"/>
        <i x="25" s="1" nd="1"/>
        <i x="22" s="1" nd="1"/>
        <i x="19" s="1" nd="1"/>
        <i x="16" s="1" nd="1"/>
        <i x="12" s="1" nd="1"/>
        <i x="8" s="1" nd="1"/>
        <i x="5" s="1" nd="1"/>
        <i x="2" s="1" nd="1"/>
        <i x="31" s="1" nd="1"/>
        <i x="29" s="1" nd="1"/>
        <i x="26" s="1" nd="1"/>
        <i x="23" s="1" nd="1"/>
        <i x="20" s="1" nd="1"/>
        <i x="17" s="1" nd="1"/>
        <i x="13"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F21086F8-03DD-4A01-A572-B18A25A2318A}" sourceName="Quarter">
  <pivotTables>
    <pivotTable tabId="6" name="PivotTable1"/>
    <pivotTable tabId="6" name="PivotTable2"/>
    <pivotTable tabId="6" name="PivotTable3"/>
    <pivotTable tabId="9" name="PivotTable4"/>
  </pivotTables>
  <data>
    <tabular pivotCacheId="322255033">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s" xr10:uid="{A0841B11-DFDA-4B03-8695-B1C67A930096}" sourceName="Teams">
  <pivotTables>
    <pivotTable tabId="6" name="PivotTable1"/>
    <pivotTable tabId="6" name="PivotTable2"/>
    <pivotTable tabId="6" name="PivotTable3"/>
    <pivotTable tabId="9" name="PivotTable4"/>
  </pivotTables>
  <data>
    <tabular pivotCacheId="322255033">
      <items count="5">
        <i x="0"/>
        <i x="1" s="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39E14EF-FBEE-41E7-93B9-CCE04FC19568}" cache="Slicer_Month" caption="Month" columnCount="2" rowHeight="241300"/>
  <slicer name="Year" xr10:uid="{5F6D3131-651C-4196-A4E8-55CFBAEC0D6C}" cache="Slicer_Year" caption="Year" columnCount="2" rowHeight="241300"/>
  <slicer name="Quarter" xr10:uid="{3E646852-F12E-4668-A283-BDFC9E886B28}" cache="Slicer_Quarter" caption="Quarter" columnCount="2" rowHeight="241300"/>
  <slicer name="Teams" xr10:uid="{2FDE468B-876D-45DC-A6E3-922808CA8088}" cache="Slicer_Teams" caption="Team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44C4012-7CFA-4A8A-B444-C843045E2D2A}" cache="Slicer_Month" caption="Month" columnCount="2" rowHeight="241300"/>
  <slicer name="Year 1" xr10:uid="{A9C24EB6-F7C2-440F-8A04-3AA3F8D8C31F}" cache="Slicer_Year" caption="Year" columnCount="2" rowHeight="241300"/>
  <slicer name="Quarter 1" xr10:uid="{14025002-BFF0-4F65-BE6C-89F922DA3766}" cache="Slicer_Quarter" caption="Quarter" columnCount="2" rowHeight="241300"/>
  <slicer name="Teams 1" xr10:uid="{6CCC290A-1789-48E2-AB5C-D796409D0DCB}" cache="Slicer_Teams" caption="Team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D37CE-6478-43C6-8663-60ABFC994CE4}">
  <sheetPr>
    <pageSetUpPr autoPageBreaks="0"/>
  </sheetPr>
  <dimension ref="H3:H24"/>
  <sheetViews>
    <sheetView showGridLines="0" showRowColHeaders="0" tabSelected="1" zoomScale="93" zoomScaleNormal="93" workbookViewId="0"/>
  </sheetViews>
  <sheetFormatPr defaultRowHeight="15" x14ac:dyDescent="0.25"/>
  <sheetData>
    <row r="3" spans="8:8" x14ac:dyDescent="0.25">
      <c r="H3" s="11"/>
    </row>
    <row r="24" s="27" customFormat="1" x14ac:dyDescent="0.25"/>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91B4B-8EE4-4613-9D9A-3952680AAD3A}">
  <dimension ref="E3:O24"/>
  <sheetViews>
    <sheetView showGridLines="0" showRowColHeaders="0" zoomScaleNormal="100" workbookViewId="0"/>
  </sheetViews>
  <sheetFormatPr defaultRowHeight="15" x14ac:dyDescent="0.25"/>
  <cols>
    <col min="5" max="5" width="11.28515625" bestFit="1" customWidth="1"/>
    <col min="6" max="6" width="11.5703125" bestFit="1" customWidth="1"/>
    <col min="7" max="7" width="14.85546875" bestFit="1" customWidth="1"/>
    <col min="8" max="8" width="9.140625" bestFit="1" customWidth="1"/>
    <col min="9" max="9" width="13.140625" bestFit="1" customWidth="1"/>
    <col min="10" max="10" width="7" bestFit="1" customWidth="1"/>
    <col min="11" max="11" width="13.28515625" bestFit="1" customWidth="1"/>
    <col min="12" max="12" width="10.7109375" bestFit="1" customWidth="1"/>
    <col min="13" max="15" width="14.85546875" bestFit="1" customWidth="1"/>
  </cols>
  <sheetData>
    <row r="3" spans="5:13" x14ac:dyDescent="0.25">
      <c r="G3" s="11"/>
    </row>
    <row r="7" spans="5:13" x14ac:dyDescent="0.25">
      <c r="E7" s="25" t="s">
        <v>4</v>
      </c>
      <c r="F7" s="25" t="s">
        <v>10</v>
      </c>
      <c r="G7" s="4" t="s">
        <v>41</v>
      </c>
      <c r="H7" s="4" t="s">
        <v>42</v>
      </c>
      <c r="I7" s="4" t="s">
        <v>43</v>
      </c>
      <c r="J7" s="4" t="s">
        <v>44</v>
      </c>
      <c r="K7" s="4" t="s">
        <v>45</v>
      </c>
      <c r="L7" s="28" t="s">
        <v>46</v>
      </c>
      <c r="M7" s="28" t="s">
        <v>47</v>
      </c>
    </row>
    <row r="8" spans="5:13" x14ac:dyDescent="0.25">
      <c r="E8" s="4" t="s">
        <v>5</v>
      </c>
      <c r="F8" s="4" t="s">
        <v>28</v>
      </c>
      <c r="G8" s="15">
        <v>20449.681199999992</v>
      </c>
      <c r="H8" s="15">
        <v>2039.8907176</v>
      </c>
      <c r="I8" s="15">
        <v>18409.790482399996</v>
      </c>
      <c r="J8" s="15">
        <v>10364.712041591203</v>
      </c>
      <c r="K8" s="15">
        <v>8043.0165442747684</v>
      </c>
      <c r="L8" s="28">
        <v>9.9751712393443118E-2</v>
      </c>
      <c r="M8" s="28">
        <v>0.39330767387585347</v>
      </c>
    </row>
    <row r="9" spans="5:13" x14ac:dyDescent="0.25">
      <c r="E9" s="4" t="s">
        <v>5</v>
      </c>
      <c r="F9" s="4" t="s">
        <v>29</v>
      </c>
      <c r="G9" s="15">
        <v>16807.32058</v>
      </c>
      <c r="H9" s="15">
        <v>2200.7832367599995</v>
      </c>
      <c r="I9" s="15">
        <v>14606.537343240001</v>
      </c>
      <c r="J9" s="15">
        <v>8223.480524244118</v>
      </c>
      <c r="K9" s="15">
        <v>6381.4208868134347</v>
      </c>
      <c r="L9" s="28">
        <v>0.13094194439170978</v>
      </c>
      <c r="M9" s="28">
        <v>0.37968103579859452</v>
      </c>
    </row>
    <row r="10" spans="5:13" x14ac:dyDescent="0.25">
      <c r="E10" s="4" t="s">
        <v>5</v>
      </c>
      <c r="F10" s="4" t="s">
        <v>30</v>
      </c>
      <c r="G10" s="15">
        <v>18593.298860000003</v>
      </c>
      <c r="H10" s="15">
        <v>2492.0982953200005</v>
      </c>
      <c r="I10" s="15">
        <v>16101.200564680003</v>
      </c>
      <c r="J10" s="15">
        <v>9064.9759179148405</v>
      </c>
      <c r="K10" s="15">
        <v>7034.4213123019144</v>
      </c>
      <c r="L10" s="28">
        <v>0.1340320679016935</v>
      </c>
      <c r="M10" s="28">
        <v>0.37833099791856484</v>
      </c>
    </row>
    <row r="11" spans="5:13" x14ac:dyDescent="0.25">
      <c r="E11" s="4" t="s">
        <v>5</v>
      </c>
      <c r="F11" s="4" t="s">
        <v>31</v>
      </c>
      <c r="G11" s="15">
        <v>17555.099900000001</v>
      </c>
      <c r="H11" s="15">
        <v>3181.2474429999997</v>
      </c>
      <c r="I11" s="15">
        <v>14373.852457000003</v>
      </c>
      <c r="J11" s="15">
        <v>8092.4789332909986</v>
      </c>
      <c r="K11" s="15">
        <v>6279.7636522338153</v>
      </c>
      <c r="L11" s="28">
        <v>0.18121500083289185</v>
      </c>
      <c r="M11" s="28">
        <v>0.35771734071611949</v>
      </c>
    </row>
    <row r="12" spans="5:13" x14ac:dyDescent="0.25">
      <c r="E12" s="4" t="s">
        <v>5</v>
      </c>
      <c r="F12" s="4" t="s">
        <v>32</v>
      </c>
      <c r="G12" s="15">
        <v>20336.60716</v>
      </c>
      <c r="H12" s="15">
        <v>3059.5495247199992</v>
      </c>
      <c r="I12" s="15">
        <v>17277.057635280002</v>
      </c>
      <c r="J12" s="15">
        <v>9726.9834486626369</v>
      </c>
      <c r="K12" s="15">
        <v>7548.1391561622086</v>
      </c>
      <c r="L12" s="28">
        <v>0.15044542585932508</v>
      </c>
      <c r="M12" s="28">
        <v>0.37116019878717116</v>
      </c>
    </row>
    <row r="13" spans="5:13" x14ac:dyDescent="0.25">
      <c r="E13" s="4" t="s">
        <v>5</v>
      </c>
      <c r="F13" s="4" t="s">
        <v>33</v>
      </c>
      <c r="G13" s="15">
        <v>16337.555200000001</v>
      </c>
      <c r="H13" s="15">
        <v>2204.8381851999993</v>
      </c>
      <c r="I13" s="15">
        <v>14132.7170148</v>
      </c>
      <c r="J13" s="15">
        <v>7956.7196793324001</v>
      </c>
      <c r="K13" s="15">
        <v>6174.414471161941</v>
      </c>
      <c r="L13" s="28">
        <v>0.13495520952853454</v>
      </c>
      <c r="M13" s="28">
        <v>0.37792768841949748</v>
      </c>
    </row>
    <row r="14" spans="5:13" x14ac:dyDescent="0.25">
      <c r="E14" s="4" t="s">
        <v>5</v>
      </c>
      <c r="F14" s="4" t="s">
        <v>34</v>
      </c>
      <c r="G14" s="15">
        <v>21286.372419999996</v>
      </c>
      <c r="H14" s="15">
        <v>2457.3493584400003</v>
      </c>
      <c r="I14" s="15">
        <v>18829.023061559994</v>
      </c>
      <c r="J14" s="15">
        <v>10600.739983658275</v>
      </c>
      <c r="K14" s="15">
        <v>8226.1742273188247</v>
      </c>
      <c r="L14" s="28">
        <v>0.11544237364423603</v>
      </c>
      <c r="M14" s="28">
        <v>0.38645261226331706</v>
      </c>
    </row>
    <row r="15" spans="5:13" x14ac:dyDescent="0.25">
      <c r="E15" s="4" t="s">
        <v>5</v>
      </c>
      <c r="F15" s="4" t="s">
        <v>35</v>
      </c>
      <c r="G15" s="15">
        <v>21421.648600000008</v>
      </c>
      <c r="H15" s="15">
        <v>2395.6191748000006</v>
      </c>
      <c r="I15" s="15">
        <v>19026.029425200002</v>
      </c>
      <c r="J15" s="15">
        <v>10711.654566387597</v>
      </c>
      <c r="K15" s="15">
        <v>8312.2439435167762</v>
      </c>
      <c r="L15" s="28">
        <v>0.11183169043301362</v>
      </c>
      <c r="M15" s="28">
        <v>0.38803007643010134</v>
      </c>
    </row>
    <row r="16" spans="5:13" x14ac:dyDescent="0.25">
      <c r="E16" s="4" t="s">
        <v>5</v>
      </c>
      <c r="F16" s="4" t="s">
        <v>36</v>
      </c>
      <c r="G16" s="15">
        <v>26264.302140000007</v>
      </c>
      <c r="H16" s="15">
        <v>3018.1955682800003</v>
      </c>
      <c r="I16" s="15">
        <v>23246.106571720007</v>
      </c>
      <c r="J16" s="15">
        <v>13087.557999878358</v>
      </c>
      <c r="K16" s="15">
        <v>10155.945007905606</v>
      </c>
      <c r="L16" s="28">
        <v>0.11491626741848011</v>
      </c>
      <c r="M16" s="28">
        <v>0.38668246176007487</v>
      </c>
    </row>
    <row r="17" spans="5:15" x14ac:dyDescent="0.25">
      <c r="E17" s="4" t="s">
        <v>5</v>
      </c>
      <c r="F17" s="4" t="s">
        <v>37</v>
      </c>
      <c r="G17" s="15">
        <v>20149.765299999999</v>
      </c>
      <c r="H17" s="15">
        <v>1767.2898298</v>
      </c>
      <c r="I17" s="15">
        <v>18382.475470200003</v>
      </c>
      <c r="J17" s="15">
        <v>10349.3336897226</v>
      </c>
      <c r="K17" s="15">
        <v>8031.0829432247365</v>
      </c>
      <c r="L17" s="28">
        <v>8.7707712893310974E-2</v>
      </c>
      <c r="M17" s="28">
        <v>0.39856955272946709</v>
      </c>
    </row>
    <row r="18" spans="5:15" x14ac:dyDescent="0.25">
      <c r="E18" s="4" t="s">
        <v>5</v>
      </c>
      <c r="F18" s="4" t="s">
        <v>38</v>
      </c>
      <c r="G18" s="15">
        <v>17844.247139999999</v>
      </c>
      <c r="H18" s="15">
        <v>2361.5769210800004</v>
      </c>
      <c r="I18" s="15">
        <v>15482.670218920002</v>
      </c>
      <c r="J18" s="15">
        <v>8716.7433332519558</v>
      </c>
      <c r="K18" s="15">
        <v>6764.192826603522</v>
      </c>
      <c r="L18" s="28">
        <v>0.13234388105880046</v>
      </c>
      <c r="M18" s="28">
        <v>0.37906854649198285</v>
      </c>
    </row>
    <row r="19" spans="5:15" x14ac:dyDescent="0.25">
      <c r="E19" s="4" t="s">
        <v>5</v>
      </c>
      <c r="F19" s="4" t="s">
        <v>39</v>
      </c>
      <c r="G19" s="15">
        <v>17969.563899999997</v>
      </c>
      <c r="H19" s="15">
        <v>3153.1351830000003</v>
      </c>
      <c r="I19" s="15">
        <v>14816.428716999997</v>
      </c>
      <c r="J19" s="15">
        <v>8341.6493676710015</v>
      </c>
      <c r="K19" s="15">
        <v>6473.1199093126943</v>
      </c>
      <c r="L19" s="28">
        <v>0.17547087956875798</v>
      </c>
      <c r="M19" s="28">
        <v>0.36022687836696443</v>
      </c>
    </row>
    <row r="20" spans="5:15" x14ac:dyDescent="0.25">
      <c r="E20" s="4" t="s">
        <v>40</v>
      </c>
      <c r="F20" s="4"/>
      <c r="G20" s="15">
        <v>235015.46240000002</v>
      </c>
      <c r="H20" s="15">
        <v>30331.573437999999</v>
      </c>
      <c r="I20" s="15">
        <v>204683.88896200003</v>
      </c>
      <c r="J20" s="15">
        <v>115237.02948560598</v>
      </c>
      <c r="K20" s="15">
        <v>89423.93488083026</v>
      </c>
      <c r="L20" s="28">
        <v>0.12906203331581304</v>
      </c>
      <c r="M20" s="28">
        <v>0.38050234638872177</v>
      </c>
    </row>
    <row r="21" spans="5:15" x14ac:dyDescent="0.25">
      <c r="E21" s="4" t="s">
        <v>14</v>
      </c>
      <c r="F21" s="4"/>
      <c r="G21" s="15">
        <v>235015.46240000002</v>
      </c>
      <c r="H21" s="15">
        <v>30331.573437999999</v>
      </c>
      <c r="I21" s="15">
        <v>204683.88896200003</v>
      </c>
      <c r="J21" s="15">
        <v>115237.02948560598</v>
      </c>
      <c r="K21" s="15">
        <v>89423.93488083026</v>
      </c>
      <c r="L21" s="28">
        <v>0.12906203331581304</v>
      </c>
      <c r="M21" s="28">
        <v>0.38050234638872177</v>
      </c>
    </row>
    <row r="24" spans="5:15" s="27" customFormat="1" x14ac:dyDescent="0.25">
      <c r="E24"/>
      <c r="F24"/>
      <c r="G24"/>
      <c r="H24"/>
      <c r="I24"/>
      <c r="J24"/>
      <c r="K24"/>
      <c r="L24"/>
      <c r="M24"/>
      <c r="N24"/>
      <c r="O24"/>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4104-AEB5-483C-9C25-CC8D806D0D73}">
  <dimension ref="B1:P39"/>
  <sheetViews>
    <sheetView topLeftCell="M4" zoomScale="130" zoomScaleNormal="130" workbookViewId="0">
      <selection activeCell="I11" sqref="I11:P21"/>
    </sheetView>
  </sheetViews>
  <sheetFormatPr defaultRowHeight="15" x14ac:dyDescent="0.25"/>
  <cols>
    <col min="1" max="1" width="14.28515625" bestFit="1" customWidth="1"/>
    <col min="3" max="7" width="17.7109375" customWidth="1"/>
    <col min="9" max="9" width="15.42578125" bestFit="1" customWidth="1"/>
    <col min="10" max="10" width="21.140625" bestFit="1" customWidth="1"/>
    <col min="11" max="12" width="15.42578125" bestFit="1" customWidth="1"/>
    <col min="13" max="13" width="19.42578125" bestFit="1" customWidth="1"/>
    <col min="14" max="14" width="19.5703125" bestFit="1" customWidth="1"/>
    <col min="15" max="15" width="17" bestFit="1" customWidth="1"/>
    <col min="16" max="16" width="21.140625" bestFit="1" customWidth="1"/>
    <col min="17" max="41" width="12" bestFit="1" customWidth="1"/>
    <col min="42" max="42" width="10" bestFit="1" customWidth="1"/>
    <col min="43" max="43" width="15.42578125" bestFit="1" customWidth="1"/>
    <col min="44" max="75" width="12" bestFit="1" customWidth="1"/>
    <col min="76" max="76" width="11.42578125" bestFit="1" customWidth="1"/>
    <col min="77" max="78" width="11" bestFit="1" customWidth="1"/>
    <col min="79" max="107" width="12" bestFit="1" customWidth="1"/>
    <col min="108" max="108" width="10" bestFit="1" customWidth="1"/>
    <col min="109" max="109" width="22.85546875" bestFit="1" customWidth="1"/>
    <col min="110" max="110" width="20.42578125" bestFit="1" customWidth="1"/>
    <col min="111" max="111" width="16.42578125" bestFit="1" customWidth="1"/>
  </cols>
  <sheetData>
    <row r="1" spans="3:16" x14ac:dyDescent="0.25">
      <c r="C1" s="10" t="s">
        <v>20</v>
      </c>
      <c r="D1" s="10" t="s">
        <v>1</v>
      </c>
      <c r="E1" s="10" t="s">
        <v>19</v>
      </c>
      <c r="F1" s="10" t="s">
        <v>2</v>
      </c>
      <c r="G1" s="10" t="s">
        <v>18</v>
      </c>
      <c r="I1" s="19" t="s">
        <v>24</v>
      </c>
      <c r="J1" s="19" t="s">
        <v>25</v>
      </c>
    </row>
    <row r="2" spans="3:16" x14ac:dyDescent="0.25">
      <c r="C2" s="21">
        <f>GETPIVOTDATA("Sum of Gross Revenue",I15)</f>
        <v>235015.46239999981</v>
      </c>
      <c r="D2" s="21">
        <f>GETPIVOTDATA("Sum of Discount",I15)</f>
        <v>30331.573437999974</v>
      </c>
      <c r="E2" s="21">
        <f>GETPIVOTDATA("Sum of Net Revenue",I15)</f>
        <v>204683.88896199979</v>
      </c>
      <c r="F2" s="21">
        <f>GETPIVOTDATA("Sum of Cost",I15)</f>
        <v>115237.02948560595</v>
      </c>
      <c r="G2" s="21">
        <f>GETPIVOTDATA("Sum of Gross Margin",I15)</f>
        <v>89423.934880830187</v>
      </c>
      <c r="I2" s="22">
        <f>D2/C2</f>
        <v>0.12906203331581301</v>
      </c>
      <c r="J2" s="22">
        <f>G2/C2</f>
        <v>0.3805023463887211</v>
      </c>
    </row>
    <row r="3" spans="3:16" x14ac:dyDescent="0.25">
      <c r="I3" s="23">
        <f>1-I2</f>
        <v>0.87093796668418699</v>
      </c>
      <c r="J3" s="23">
        <f>1-J2</f>
        <v>0.61949765361127884</v>
      </c>
    </row>
    <row r="4" spans="3:16" x14ac:dyDescent="0.25">
      <c r="I4" s="20">
        <f>SUM(I2:I3)</f>
        <v>1</v>
      </c>
      <c r="J4" s="20">
        <f>SUM(J2:J3)</f>
        <v>1</v>
      </c>
    </row>
    <row r="11" spans="3:16" x14ac:dyDescent="0.25">
      <c r="I11" s="16" t="s">
        <v>9</v>
      </c>
      <c r="J11" s="17" t="s">
        <v>17</v>
      </c>
    </row>
    <row r="12" spans="3:16" x14ac:dyDescent="0.25">
      <c r="I12" s="16" t="s">
        <v>10</v>
      </c>
      <c r="J12" s="17" t="s">
        <v>17</v>
      </c>
    </row>
    <row r="13" spans="3:16" x14ac:dyDescent="0.25">
      <c r="I13" s="16" t="s">
        <v>11</v>
      </c>
      <c r="J13" s="17" t="s">
        <v>17</v>
      </c>
    </row>
    <row r="15" spans="3:16" x14ac:dyDescent="0.25">
      <c r="I15" s="16" t="s">
        <v>13</v>
      </c>
      <c r="J15" s="17" t="s">
        <v>21</v>
      </c>
      <c r="K15" s="17" t="s">
        <v>15</v>
      </c>
      <c r="L15" s="17" t="s">
        <v>22</v>
      </c>
      <c r="M15" s="17" t="s">
        <v>16</v>
      </c>
      <c r="N15" s="17" t="s">
        <v>23</v>
      </c>
      <c r="O15" s="26" t="s">
        <v>26</v>
      </c>
      <c r="P15" s="26" t="s">
        <v>27</v>
      </c>
    </row>
    <row r="16" spans="3:16" x14ac:dyDescent="0.25">
      <c r="I16" s="17" t="s">
        <v>5</v>
      </c>
      <c r="J16" s="18">
        <v>235015.46239999981</v>
      </c>
      <c r="K16" s="18">
        <v>30331.573437999974</v>
      </c>
      <c r="L16" s="18">
        <v>204683.88896199979</v>
      </c>
      <c r="M16" s="18">
        <v>115237.02948560595</v>
      </c>
      <c r="N16" s="18">
        <v>89423.934880830187</v>
      </c>
      <c r="O16" s="26">
        <v>0.12906203331581301</v>
      </c>
      <c r="P16" s="26">
        <v>0.3805023463887211</v>
      </c>
    </row>
    <row r="17" spans="2:16" x14ac:dyDescent="0.25">
      <c r="C17" s="13"/>
      <c r="D17" s="14"/>
      <c r="I17" s="17" t="s">
        <v>14</v>
      </c>
      <c r="J17" s="18">
        <v>235015.46239999981</v>
      </c>
      <c r="K17" s="18">
        <v>30331.573437999974</v>
      </c>
      <c r="L17" s="18">
        <v>204683.88896199979</v>
      </c>
      <c r="M17" s="18">
        <v>115237.02948560595</v>
      </c>
      <c r="N17" s="18">
        <v>89423.934880830187</v>
      </c>
      <c r="O17" s="26">
        <v>0.12906203331581301</v>
      </c>
      <c r="P17" s="26">
        <v>0.3805023463887211</v>
      </c>
    </row>
    <row r="19" spans="2:16" x14ac:dyDescent="0.25">
      <c r="B19" s="13"/>
    </row>
    <row r="26" spans="2:16" x14ac:dyDescent="0.25">
      <c r="I26" s="16" t="s">
        <v>13</v>
      </c>
      <c r="J26" s="17" t="s">
        <v>27</v>
      </c>
      <c r="L26" s="16" t="s">
        <v>13</v>
      </c>
      <c r="M26" s="17" t="s">
        <v>22</v>
      </c>
      <c r="N26" s="24"/>
      <c r="O26" s="24"/>
      <c r="P26" s="24"/>
    </row>
    <row r="27" spans="2:16" x14ac:dyDescent="0.25">
      <c r="I27" s="17" t="s">
        <v>28</v>
      </c>
      <c r="J27" s="26">
        <v>0.39330767387585347</v>
      </c>
      <c r="L27" s="17" t="s">
        <v>5</v>
      </c>
      <c r="M27" s="18">
        <v>204683.88896199979</v>
      </c>
    </row>
    <row r="28" spans="2:16" x14ac:dyDescent="0.25">
      <c r="I28" s="17" t="s">
        <v>29</v>
      </c>
      <c r="J28" s="26">
        <v>0.37968103579859452</v>
      </c>
      <c r="L28" s="17" t="s">
        <v>14</v>
      </c>
      <c r="M28" s="18">
        <v>204683.88896199979</v>
      </c>
    </row>
    <row r="29" spans="2:16" x14ac:dyDescent="0.25">
      <c r="I29" s="17" t="s">
        <v>30</v>
      </c>
      <c r="J29" s="26">
        <v>0.37833099791856484</v>
      </c>
    </row>
    <row r="30" spans="2:16" x14ac:dyDescent="0.25">
      <c r="I30" s="17" t="s">
        <v>31</v>
      </c>
      <c r="J30" s="26">
        <v>0.35771734071611949</v>
      </c>
    </row>
    <row r="31" spans="2:16" x14ac:dyDescent="0.25">
      <c r="I31" s="17" t="s">
        <v>32</v>
      </c>
      <c r="J31" s="26">
        <v>0.37116019878717116</v>
      </c>
    </row>
    <row r="32" spans="2:16" x14ac:dyDescent="0.25">
      <c r="I32" s="17" t="s">
        <v>33</v>
      </c>
      <c r="J32" s="26">
        <v>0.37792768841949748</v>
      </c>
    </row>
    <row r="33" spans="9:10" x14ac:dyDescent="0.25">
      <c r="I33" s="17" t="s">
        <v>34</v>
      </c>
      <c r="J33" s="26">
        <v>0.38645261226331706</v>
      </c>
    </row>
    <row r="34" spans="9:10" x14ac:dyDescent="0.25">
      <c r="I34" s="17" t="s">
        <v>35</v>
      </c>
      <c r="J34" s="26">
        <v>0.38803007643010134</v>
      </c>
    </row>
    <row r="35" spans="9:10" x14ac:dyDescent="0.25">
      <c r="I35" s="17" t="s">
        <v>36</v>
      </c>
      <c r="J35" s="26">
        <v>0.38668246176007487</v>
      </c>
    </row>
    <row r="36" spans="9:10" x14ac:dyDescent="0.25">
      <c r="I36" s="17" t="s">
        <v>37</v>
      </c>
      <c r="J36" s="26">
        <v>0.39856955272946709</v>
      </c>
    </row>
    <row r="37" spans="9:10" x14ac:dyDescent="0.25">
      <c r="I37" s="17" t="s">
        <v>38</v>
      </c>
      <c r="J37" s="26">
        <v>0.37906854649198285</v>
      </c>
    </row>
    <row r="38" spans="9:10" x14ac:dyDescent="0.25">
      <c r="I38" s="17" t="s">
        <v>39</v>
      </c>
      <c r="J38" s="26">
        <v>0.36022687836696443</v>
      </c>
    </row>
    <row r="39" spans="9:10" x14ac:dyDescent="0.25">
      <c r="I39" s="17" t="s">
        <v>14</v>
      </c>
      <c r="J39" s="26">
        <v>0.38050234638872177</v>
      </c>
    </row>
  </sheetData>
  <pageMargins left="0.7" right="0.7" top="0.75" bottom="0.75" header="0.3" footer="0.3"/>
  <pageSetup orientation="portrait" r:id="rId4"/>
  <extLst>
    <ext xmlns:x14="http://schemas.microsoft.com/office/spreadsheetml/2009/9/main" uri="{05C60535-1F16-4fd2-B633-F4F36F0B64E0}">
      <x14:sparklineGroups xmlns:xm="http://schemas.microsoft.com/office/excel/2006/main">
        <x14:sparklineGroup type="column" displayEmptyCellsAs="gap" xr2:uid="{7BDBF3CB-931A-4460-992A-167EBF6A555F}">
          <x14:colorSeries rgb="FF376092"/>
          <x14:colorNegative rgb="FFD00000"/>
          <x14:colorAxis rgb="FF000000"/>
          <x14:colorMarkers rgb="FFD00000"/>
          <x14:colorFirst rgb="FFD00000"/>
          <x14:colorLast rgb="FFD00000"/>
          <x14:colorHigh rgb="FFD00000"/>
          <x14:colorLow rgb="FFD00000"/>
          <x14:sparklines>
            <x14:sparkline>
              <xm:f>'Pivot data'!J16:J20</xm:f>
              <xm:sqref>C3</xm:sqref>
            </x14:sparkline>
          </x14:sparklines>
        </x14:sparklineGroup>
        <x14:sparklineGroup type="column" displayEmptyCellsAs="gap" xr2:uid="{6B94D946-EDFA-4A9E-A4BC-53F079B62A00}">
          <x14:colorSeries rgb="FF376092"/>
          <x14:colorNegative rgb="FFD00000"/>
          <x14:colorAxis rgb="FF000000"/>
          <x14:colorMarkers rgb="FFD00000"/>
          <x14:colorFirst rgb="FFD00000"/>
          <x14:colorLast rgb="FFD00000"/>
          <x14:colorHigh rgb="FFD00000"/>
          <x14:colorLow rgb="FFD00000"/>
          <x14:sparklines>
            <x14:sparkline>
              <xm:f>'Pivot data'!K16:K20</xm:f>
              <xm:sqref>D3</xm:sqref>
            </x14:sparkline>
          </x14:sparklines>
        </x14:sparklineGroup>
        <x14:sparklineGroup type="column" displayEmptyCellsAs="gap" xr2:uid="{8509F655-F77E-41EB-948D-3F4D360D4B5C}">
          <x14:colorSeries rgb="FF376092"/>
          <x14:colorNegative rgb="FFD00000"/>
          <x14:colorAxis rgb="FF000000"/>
          <x14:colorMarkers rgb="FFD00000"/>
          <x14:colorFirst rgb="FFD00000"/>
          <x14:colorLast rgb="FFD00000"/>
          <x14:colorHigh rgb="FFD00000"/>
          <x14:colorLow rgb="FFD00000"/>
          <x14:sparklines>
            <x14:sparkline>
              <xm:f>'Pivot data'!L16:L20</xm:f>
              <xm:sqref>E3</xm:sqref>
            </x14:sparkline>
          </x14:sparklines>
        </x14:sparklineGroup>
        <x14:sparklineGroup type="column" displayEmptyCellsAs="gap" xr2:uid="{68238F8D-ADA6-4079-99D7-0F1B8A1E0771}">
          <x14:colorSeries rgb="FF376092"/>
          <x14:colorNegative rgb="FFD00000"/>
          <x14:colorAxis rgb="FF000000"/>
          <x14:colorMarkers rgb="FFD00000"/>
          <x14:colorFirst rgb="FFD00000"/>
          <x14:colorLast rgb="FFD00000"/>
          <x14:colorHigh rgb="FFD00000"/>
          <x14:colorLow rgb="FFD00000"/>
          <x14:sparklines>
            <x14:sparkline>
              <xm:f>'Pivot data'!M16:M20</xm:f>
              <xm:sqref>F3</xm:sqref>
            </x14:sparkline>
          </x14:sparklines>
        </x14:sparklineGroup>
        <x14:sparklineGroup type="column" displayEmptyCellsAs="gap" xr2:uid="{3E238EE5-A299-4EAC-AF32-24E2DAECE26D}">
          <x14:colorSeries rgb="FF376092"/>
          <x14:colorNegative rgb="FFD00000"/>
          <x14:colorAxis rgb="FF000000"/>
          <x14:colorMarkers rgb="FFD00000"/>
          <x14:colorFirst rgb="FFD00000"/>
          <x14:colorLast rgb="FFD00000"/>
          <x14:colorHigh rgb="FFD00000"/>
          <x14:colorLow rgb="FFD00000"/>
          <x14:sparklines>
            <x14:sparkline>
              <xm:f>'Pivot data'!N16:N20</xm:f>
              <xm:sqref>G3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58"/>
  <sheetViews>
    <sheetView workbookViewId="0"/>
  </sheetViews>
  <sheetFormatPr defaultRowHeight="15" x14ac:dyDescent="0.25"/>
  <cols>
    <col min="1" max="1" width="10.140625" style="4" bestFit="1" customWidth="1"/>
    <col min="2" max="2" width="14.42578125" style="4" bestFit="1" customWidth="1"/>
    <col min="3" max="3" width="8.7109375" style="4" bestFit="1" customWidth="1"/>
    <col min="4" max="4" width="12.5703125" style="4" bestFit="1" customWidth="1"/>
    <col min="5" max="5" width="8" style="4" bestFit="1" customWidth="1"/>
    <col min="6" max="6" width="12.7109375" style="4" bestFit="1" customWidth="1"/>
    <col min="7" max="7" width="6.85546875" style="4" bestFit="1" customWidth="1"/>
    <col min="8" max="10" width="9.140625" style="4"/>
    <col min="11" max="11" width="12.5703125" style="4" bestFit="1" customWidth="1"/>
    <col min="12" max="16384" width="9.140625" style="4"/>
  </cols>
  <sheetData>
    <row r="1" spans="1:11" x14ac:dyDescent="0.25">
      <c r="A1" s="3" t="s">
        <v>0</v>
      </c>
      <c r="B1" s="3" t="s">
        <v>20</v>
      </c>
      <c r="C1" s="3" t="s">
        <v>1</v>
      </c>
      <c r="D1" s="3" t="s">
        <v>19</v>
      </c>
      <c r="E1" s="3" t="s">
        <v>2</v>
      </c>
      <c r="F1" s="3" t="s">
        <v>18</v>
      </c>
      <c r="G1" s="3" t="s">
        <v>4</v>
      </c>
      <c r="H1" s="12" t="s">
        <v>9</v>
      </c>
      <c r="I1" s="12" t="s">
        <v>10</v>
      </c>
      <c r="J1" s="12" t="s">
        <v>11</v>
      </c>
      <c r="K1" s="12" t="s">
        <v>12</v>
      </c>
    </row>
    <row r="2" spans="1:11" x14ac:dyDescent="0.25">
      <c r="A2" s="5">
        <v>43466</v>
      </c>
      <c r="B2" s="6">
        <v>2309.65</v>
      </c>
      <c r="C2" s="6">
        <v>0</v>
      </c>
      <c r="D2" s="6">
        <v>2309.65</v>
      </c>
      <c r="E2" s="6">
        <v>1300.33295</v>
      </c>
      <c r="F2" s="6">
        <v>1009.0583691999999</v>
      </c>
      <c r="G2" s="9" t="s">
        <v>3</v>
      </c>
      <c r="H2" s="12" t="str">
        <f t="shared" ref="H2:H65" si="0">TEXT(A2,"YYYY")</f>
        <v>2019</v>
      </c>
      <c r="I2" s="12" t="str">
        <f t="shared" ref="I2:I65" si="1">TEXT(A2,"MMM")</f>
        <v>Jan</v>
      </c>
      <c r="J2" s="12" t="str">
        <f t="shared" ref="J2:J65" si="2">TEXT(A2,"DD")</f>
        <v>01</v>
      </c>
      <c r="K2" s="12" t="str">
        <f>IF(OR(I2="Jan",I2="Feb",I2="Mar"),"Q1",IF(OR(I2="Apr",I2="May",I2="Jun"),"Q2",IF(OR(I2="Jul",I2="Aug",I2="Sep"),"Q3",IF(OR(I2="Oct",I2="Nov",I2="Dec"),"Q4","Check Month"))))</f>
        <v>Q1</v>
      </c>
    </row>
    <row r="3" spans="1:11" x14ac:dyDescent="0.25">
      <c r="A3" s="5">
        <v>43467</v>
      </c>
      <c r="B3" s="6">
        <v>3709.3949999999995</v>
      </c>
      <c r="C3" s="6">
        <v>370.93949999999995</v>
      </c>
      <c r="D3" s="6">
        <v>3338.4554999999996</v>
      </c>
      <c r="E3" s="6">
        <v>1879.5504464999997</v>
      </c>
      <c r="F3" s="6">
        <v>1458.5311464839997</v>
      </c>
      <c r="G3" s="9" t="s">
        <v>3</v>
      </c>
      <c r="H3" s="12" t="str">
        <f t="shared" si="0"/>
        <v>2019</v>
      </c>
      <c r="I3" s="12" t="str">
        <f t="shared" si="1"/>
        <v>Jan</v>
      </c>
      <c r="J3" s="12" t="str">
        <f t="shared" si="2"/>
        <v>02</v>
      </c>
      <c r="K3" s="12" t="str">
        <f t="shared" ref="K3:K66" si="3">IF(OR(I3="Jan",I3="Feb",I3="Mar"),"Q1",IF(OR(I3="Apr",I3="May",I3="Jun"),"Q2",IF(OR(I3="Jul",I3="Aug",I3="Sep"),"Q3",IF(OR(I3="Oct",I3="Nov",I3="Dec"),"Q4","Check Month"))))</f>
        <v>Q1</v>
      </c>
    </row>
    <row r="4" spans="1:11" x14ac:dyDescent="0.25">
      <c r="A4" s="5">
        <v>43468</v>
      </c>
      <c r="B4" s="6">
        <v>5175.1710000000012</v>
      </c>
      <c r="C4" s="6">
        <v>517.51710000000014</v>
      </c>
      <c r="D4" s="6">
        <v>4657.6539000000012</v>
      </c>
      <c r="E4" s="6">
        <v>2622.2591457000003</v>
      </c>
      <c r="F4" s="6">
        <v>2034.8730970632</v>
      </c>
      <c r="G4" s="9" t="s">
        <v>3</v>
      </c>
      <c r="H4" s="12" t="str">
        <f t="shared" si="0"/>
        <v>2019</v>
      </c>
      <c r="I4" s="12" t="str">
        <f t="shared" si="1"/>
        <v>Jan</v>
      </c>
      <c r="J4" s="12" t="str">
        <f t="shared" si="2"/>
        <v>03</v>
      </c>
      <c r="K4" s="12" t="str">
        <f t="shared" si="3"/>
        <v>Q1</v>
      </c>
    </row>
    <row r="5" spans="1:11" x14ac:dyDescent="0.25">
      <c r="A5" s="5">
        <v>43469</v>
      </c>
      <c r="B5" s="6">
        <v>2892.5099999999998</v>
      </c>
      <c r="C5" s="6">
        <v>289.25099999999998</v>
      </c>
      <c r="D5" s="6">
        <v>2603.259</v>
      </c>
      <c r="E5" s="6">
        <v>1465.6348169999999</v>
      </c>
      <c r="F5" s="6">
        <v>1137.3326179919998</v>
      </c>
      <c r="G5" s="9" t="s">
        <v>3</v>
      </c>
      <c r="H5" s="12" t="str">
        <f t="shared" si="0"/>
        <v>2019</v>
      </c>
      <c r="I5" s="12" t="str">
        <f t="shared" si="1"/>
        <v>Jan</v>
      </c>
      <c r="J5" s="12" t="str">
        <f t="shared" si="2"/>
        <v>04</v>
      </c>
      <c r="K5" s="12" t="str">
        <f t="shared" si="3"/>
        <v>Q1</v>
      </c>
    </row>
    <row r="6" spans="1:11" x14ac:dyDescent="0.25">
      <c r="A6" s="5">
        <v>43470</v>
      </c>
      <c r="B6" s="6">
        <v>2832.96</v>
      </c>
      <c r="C6" s="6">
        <v>0</v>
      </c>
      <c r="D6" s="6">
        <v>2832.96</v>
      </c>
      <c r="E6" s="6">
        <v>1594.9564799999998</v>
      </c>
      <c r="F6" s="6">
        <v>1237.6862284799997</v>
      </c>
      <c r="G6" s="9" t="s">
        <v>3</v>
      </c>
      <c r="H6" s="12" t="str">
        <f t="shared" si="0"/>
        <v>2019</v>
      </c>
      <c r="I6" s="12" t="str">
        <f t="shared" si="1"/>
        <v>Jan</v>
      </c>
      <c r="J6" s="12" t="str">
        <f t="shared" si="2"/>
        <v>05</v>
      </c>
      <c r="K6" s="12" t="str">
        <f t="shared" si="3"/>
        <v>Q1</v>
      </c>
    </row>
    <row r="7" spans="1:11" x14ac:dyDescent="0.25">
      <c r="A7" s="5">
        <v>43471</v>
      </c>
      <c r="B7" s="6">
        <v>2862.6750000000002</v>
      </c>
      <c r="C7" s="6">
        <v>286.26750000000004</v>
      </c>
      <c r="D7" s="6">
        <v>2576.4075000000003</v>
      </c>
      <c r="E7" s="6">
        <v>1450.5174225000001</v>
      </c>
      <c r="F7" s="6">
        <v>1125.6015198599998</v>
      </c>
      <c r="G7" s="9" t="s">
        <v>3</v>
      </c>
      <c r="H7" s="12" t="str">
        <f t="shared" si="0"/>
        <v>2019</v>
      </c>
      <c r="I7" s="12" t="str">
        <f t="shared" si="1"/>
        <v>Jan</v>
      </c>
      <c r="J7" s="12" t="str">
        <f t="shared" si="2"/>
        <v>06</v>
      </c>
      <c r="K7" s="12" t="str">
        <f t="shared" si="3"/>
        <v>Q1</v>
      </c>
    </row>
    <row r="8" spans="1:11" x14ac:dyDescent="0.25">
      <c r="A8" s="5">
        <v>43472</v>
      </c>
      <c r="B8" s="6">
        <v>1822.0799999999997</v>
      </c>
      <c r="C8" s="6">
        <v>0</v>
      </c>
      <c r="D8" s="6">
        <v>1822.0799999999997</v>
      </c>
      <c r="E8" s="6">
        <v>1025.8310399999998</v>
      </c>
      <c r="F8" s="6">
        <v>796.04488703999971</v>
      </c>
      <c r="G8" s="9" t="s">
        <v>3</v>
      </c>
      <c r="H8" s="12" t="str">
        <f t="shared" si="0"/>
        <v>2019</v>
      </c>
      <c r="I8" s="12" t="str">
        <f t="shared" si="1"/>
        <v>Jan</v>
      </c>
      <c r="J8" s="12" t="str">
        <f t="shared" si="2"/>
        <v>07</v>
      </c>
      <c r="K8" s="12" t="str">
        <f t="shared" si="3"/>
        <v>Q1</v>
      </c>
    </row>
    <row r="9" spans="1:11" x14ac:dyDescent="0.25">
      <c r="A9" s="5">
        <v>43473</v>
      </c>
      <c r="B9" s="6">
        <v>5244.84</v>
      </c>
      <c r="C9" s="6">
        <v>0</v>
      </c>
      <c r="D9" s="6">
        <v>5244.84</v>
      </c>
      <c r="E9" s="6">
        <v>2952.84492</v>
      </c>
      <c r="F9" s="6">
        <v>2291.4076579199996</v>
      </c>
      <c r="G9" s="9" t="s">
        <v>3</v>
      </c>
      <c r="H9" s="12" t="str">
        <f t="shared" si="0"/>
        <v>2019</v>
      </c>
      <c r="I9" s="12" t="str">
        <f t="shared" si="1"/>
        <v>Jan</v>
      </c>
      <c r="J9" s="12" t="str">
        <f t="shared" si="2"/>
        <v>08</v>
      </c>
      <c r="K9" s="12" t="str">
        <f t="shared" si="3"/>
        <v>Q1</v>
      </c>
    </row>
    <row r="10" spans="1:11" x14ac:dyDescent="0.25">
      <c r="A10" s="5">
        <v>43474</v>
      </c>
      <c r="B10" s="6">
        <v>5083.96</v>
      </c>
      <c r="C10" s="6">
        <v>1016.792</v>
      </c>
      <c r="D10" s="6">
        <v>4067.1680000000001</v>
      </c>
      <c r="E10" s="6">
        <v>2289.8155839999999</v>
      </c>
      <c r="F10" s="6">
        <v>1776.8968931839997</v>
      </c>
      <c r="G10" s="9" t="s">
        <v>3</v>
      </c>
      <c r="H10" s="12" t="str">
        <f t="shared" si="0"/>
        <v>2019</v>
      </c>
      <c r="I10" s="12" t="str">
        <f t="shared" si="1"/>
        <v>Jan</v>
      </c>
      <c r="J10" s="12" t="str">
        <f t="shared" si="2"/>
        <v>09</v>
      </c>
      <c r="K10" s="12" t="str">
        <f t="shared" si="3"/>
        <v>Q1</v>
      </c>
    </row>
    <row r="11" spans="1:11" x14ac:dyDescent="0.25">
      <c r="A11" s="5">
        <v>43475</v>
      </c>
      <c r="B11" s="6">
        <v>4297.6440000000002</v>
      </c>
      <c r="C11" s="6">
        <v>1719.0576000000001</v>
      </c>
      <c r="D11" s="6">
        <v>2578.5864000000001</v>
      </c>
      <c r="E11" s="6">
        <v>1451.7441431999998</v>
      </c>
      <c r="F11" s="6">
        <v>1126.5534551231997</v>
      </c>
      <c r="G11" s="9" t="s">
        <v>3</v>
      </c>
      <c r="H11" s="12" t="str">
        <f t="shared" si="0"/>
        <v>2019</v>
      </c>
      <c r="I11" s="12" t="str">
        <f t="shared" si="1"/>
        <v>Jan</v>
      </c>
      <c r="J11" s="12" t="str">
        <f t="shared" si="2"/>
        <v>10</v>
      </c>
      <c r="K11" s="12" t="str">
        <f t="shared" si="3"/>
        <v>Q1</v>
      </c>
    </row>
    <row r="12" spans="1:11" x14ac:dyDescent="0.25">
      <c r="A12" s="5">
        <v>43476</v>
      </c>
      <c r="B12" s="6">
        <v>4164.0499999999993</v>
      </c>
      <c r="C12" s="6">
        <v>0</v>
      </c>
      <c r="D12" s="6">
        <v>4164.0499999999993</v>
      </c>
      <c r="E12" s="6">
        <v>2344.3601499999995</v>
      </c>
      <c r="F12" s="6">
        <v>1819.2234763999995</v>
      </c>
      <c r="G12" s="9" t="s">
        <v>3</v>
      </c>
      <c r="H12" s="12" t="str">
        <f t="shared" si="0"/>
        <v>2019</v>
      </c>
      <c r="I12" s="12" t="str">
        <f t="shared" si="1"/>
        <v>Jan</v>
      </c>
      <c r="J12" s="12" t="str">
        <f t="shared" si="2"/>
        <v>11</v>
      </c>
      <c r="K12" s="12" t="str">
        <f t="shared" si="3"/>
        <v>Q1</v>
      </c>
    </row>
    <row r="13" spans="1:11" x14ac:dyDescent="0.25">
      <c r="A13" s="5">
        <v>43477</v>
      </c>
      <c r="B13" s="6">
        <v>4626.1499999999996</v>
      </c>
      <c r="C13" s="6">
        <v>0</v>
      </c>
      <c r="D13" s="6">
        <v>4626.1499999999996</v>
      </c>
      <c r="E13" s="6">
        <v>2604.5224499999995</v>
      </c>
      <c r="F13" s="6">
        <v>2021.1094211999994</v>
      </c>
      <c r="G13" s="9" t="s">
        <v>3</v>
      </c>
      <c r="H13" s="12" t="str">
        <f t="shared" si="0"/>
        <v>2019</v>
      </c>
      <c r="I13" s="12" t="str">
        <f t="shared" si="1"/>
        <v>Jan</v>
      </c>
      <c r="J13" s="12" t="str">
        <f t="shared" si="2"/>
        <v>12</v>
      </c>
      <c r="K13" s="12" t="str">
        <f t="shared" si="3"/>
        <v>Q1</v>
      </c>
    </row>
    <row r="14" spans="1:11" x14ac:dyDescent="0.25">
      <c r="A14" s="5">
        <v>43478</v>
      </c>
      <c r="B14" s="6">
        <v>2616.96</v>
      </c>
      <c r="C14" s="6">
        <v>0</v>
      </c>
      <c r="D14" s="6">
        <v>2616.96</v>
      </c>
      <c r="E14" s="6">
        <v>1473.3484799999999</v>
      </c>
      <c r="F14" s="6">
        <v>1143.3184204799998</v>
      </c>
      <c r="G14" s="9" t="s">
        <v>3</v>
      </c>
      <c r="H14" s="12" t="str">
        <f t="shared" si="0"/>
        <v>2019</v>
      </c>
      <c r="I14" s="12" t="str">
        <f t="shared" si="1"/>
        <v>Jan</v>
      </c>
      <c r="J14" s="12" t="str">
        <f t="shared" si="2"/>
        <v>13</v>
      </c>
      <c r="K14" s="12" t="str">
        <f t="shared" si="3"/>
        <v>Q1</v>
      </c>
    </row>
    <row r="15" spans="1:11" x14ac:dyDescent="0.25">
      <c r="A15" s="5">
        <v>43479</v>
      </c>
      <c r="B15" s="6">
        <v>2221.8000000000002</v>
      </c>
      <c r="C15" s="6">
        <v>0</v>
      </c>
      <c r="D15" s="6">
        <v>2221.8000000000002</v>
      </c>
      <c r="E15" s="6">
        <v>1250.8733999999999</v>
      </c>
      <c r="F15" s="6">
        <v>970.6777583999999</v>
      </c>
      <c r="G15" s="9" t="s">
        <v>3</v>
      </c>
      <c r="H15" s="12" t="str">
        <f t="shared" si="0"/>
        <v>2019</v>
      </c>
      <c r="I15" s="12" t="str">
        <f t="shared" si="1"/>
        <v>Jan</v>
      </c>
      <c r="J15" s="12" t="str">
        <f t="shared" si="2"/>
        <v>14</v>
      </c>
      <c r="K15" s="12" t="str">
        <f t="shared" si="3"/>
        <v>Q1</v>
      </c>
    </row>
    <row r="16" spans="1:11" x14ac:dyDescent="0.25">
      <c r="A16" s="5">
        <v>43480</v>
      </c>
      <c r="B16" s="6">
        <v>3701.5199999999995</v>
      </c>
      <c r="C16" s="6">
        <v>0</v>
      </c>
      <c r="D16" s="6">
        <v>3701.5199999999995</v>
      </c>
      <c r="E16" s="6">
        <v>2083.9557599999994</v>
      </c>
      <c r="F16" s="6">
        <v>1617.1496697599994</v>
      </c>
      <c r="G16" s="9" t="s">
        <v>3</v>
      </c>
      <c r="H16" s="12" t="str">
        <f t="shared" si="0"/>
        <v>2019</v>
      </c>
      <c r="I16" s="12" t="str">
        <f t="shared" si="1"/>
        <v>Jan</v>
      </c>
      <c r="J16" s="12" t="str">
        <f t="shared" si="2"/>
        <v>15</v>
      </c>
      <c r="K16" s="12" t="str">
        <f t="shared" si="3"/>
        <v>Q1</v>
      </c>
    </row>
    <row r="17" spans="1:11" x14ac:dyDescent="0.25">
      <c r="A17" s="5">
        <v>43481</v>
      </c>
      <c r="B17" s="6">
        <v>1869.5879999999997</v>
      </c>
      <c r="C17" s="6">
        <v>186.9588</v>
      </c>
      <c r="D17" s="6">
        <v>1682.6291999999999</v>
      </c>
      <c r="E17" s="6">
        <v>947.32023959999981</v>
      </c>
      <c r="F17" s="6">
        <v>735.12050592959974</v>
      </c>
      <c r="G17" s="9" t="s">
        <v>3</v>
      </c>
      <c r="H17" s="12" t="str">
        <f t="shared" si="0"/>
        <v>2019</v>
      </c>
      <c r="I17" s="12" t="str">
        <f t="shared" si="1"/>
        <v>Jan</v>
      </c>
      <c r="J17" s="12" t="str">
        <f t="shared" si="2"/>
        <v>16</v>
      </c>
      <c r="K17" s="12" t="str">
        <f t="shared" si="3"/>
        <v>Q1</v>
      </c>
    </row>
    <row r="18" spans="1:11" x14ac:dyDescent="0.25">
      <c r="A18" s="5">
        <v>43482</v>
      </c>
      <c r="B18" s="6">
        <v>2249.91</v>
      </c>
      <c r="C18" s="6">
        <v>0</v>
      </c>
      <c r="D18" s="6">
        <v>2249.91</v>
      </c>
      <c r="E18" s="6">
        <v>1266.6993299999997</v>
      </c>
      <c r="F18" s="6">
        <v>982.95868007999968</v>
      </c>
      <c r="G18" s="9" t="s">
        <v>3</v>
      </c>
      <c r="H18" s="12" t="str">
        <f t="shared" si="0"/>
        <v>2019</v>
      </c>
      <c r="I18" s="12" t="str">
        <f t="shared" si="1"/>
        <v>Jan</v>
      </c>
      <c r="J18" s="12" t="str">
        <f t="shared" si="2"/>
        <v>17</v>
      </c>
      <c r="K18" s="12" t="str">
        <f t="shared" si="3"/>
        <v>Q1</v>
      </c>
    </row>
    <row r="19" spans="1:11" x14ac:dyDescent="0.25">
      <c r="A19" s="5">
        <v>43483</v>
      </c>
      <c r="B19" s="6">
        <v>7958.58</v>
      </c>
      <c r="C19" s="6">
        <v>0</v>
      </c>
      <c r="D19" s="6">
        <v>7958.58</v>
      </c>
      <c r="E19" s="6">
        <v>4480.6805399999994</v>
      </c>
      <c r="F19" s="6">
        <v>3477.0080990399993</v>
      </c>
      <c r="G19" s="9" t="s">
        <v>3</v>
      </c>
      <c r="H19" s="12" t="str">
        <f t="shared" si="0"/>
        <v>2019</v>
      </c>
      <c r="I19" s="12" t="str">
        <f t="shared" si="1"/>
        <v>Jan</v>
      </c>
      <c r="J19" s="12" t="str">
        <f t="shared" si="2"/>
        <v>18</v>
      </c>
      <c r="K19" s="12" t="str">
        <f t="shared" si="3"/>
        <v>Q1</v>
      </c>
    </row>
    <row r="20" spans="1:11" x14ac:dyDescent="0.25">
      <c r="A20" s="5">
        <v>43484</v>
      </c>
      <c r="B20" s="6">
        <v>2565.5940000000001</v>
      </c>
      <c r="C20" s="6">
        <v>256.55940000000004</v>
      </c>
      <c r="D20" s="6">
        <v>2309.0346</v>
      </c>
      <c r="E20" s="6">
        <v>1299.9864797999999</v>
      </c>
      <c r="F20" s="6">
        <v>1008.7895083247998</v>
      </c>
      <c r="G20" s="9" t="s">
        <v>3</v>
      </c>
      <c r="H20" s="12" t="str">
        <f t="shared" si="0"/>
        <v>2019</v>
      </c>
      <c r="I20" s="12" t="str">
        <f t="shared" si="1"/>
        <v>Jan</v>
      </c>
      <c r="J20" s="12" t="str">
        <f t="shared" si="2"/>
        <v>19</v>
      </c>
      <c r="K20" s="12" t="str">
        <f t="shared" si="3"/>
        <v>Q1</v>
      </c>
    </row>
    <row r="21" spans="1:11" x14ac:dyDescent="0.25">
      <c r="A21" s="5">
        <v>43485</v>
      </c>
      <c r="B21" s="6">
        <v>3409.74</v>
      </c>
      <c r="C21" s="6">
        <v>0</v>
      </c>
      <c r="D21" s="6">
        <v>3409.74</v>
      </c>
      <c r="E21" s="6">
        <v>1919.6836199999998</v>
      </c>
      <c r="F21" s="6">
        <v>1489.6744891199996</v>
      </c>
      <c r="G21" s="9" t="s">
        <v>3</v>
      </c>
      <c r="H21" s="12" t="str">
        <f t="shared" si="0"/>
        <v>2019</v>
      </c>
      <c r="I21" s="12" t="str">
        <f t="shared" si="1"/>
        <v>Jan</v>
      </c>
      <c r="J21" s="12" t="str">
        <f t="shared" si="2"/>
        <v>20</v>
      </c>
      <c r="K21" s="12" t="str">
        <f t="shared" si="3"/>
        <v>Q1</v>
      </c>
    </row>
    <row r="22" spans="1:11" x14ac:dyDescent="0.25">
      <c r="A22" s="5">
        <v>43486</v>
      </c>
      <c r="B22" s="6">
        <v>1977.7199999999998</v>
      </c>
      <c r="C22" s="6">
        <v>0</v>
      </c>
      <c r="D22" s="6">
        <v>1977.7199999999998</v>
      </c>
      <c r="E22" s="6">
        <v>1113.4563599999997</v>
      </c>
      <c r="F22" s="6">
        <v>864.04213535999963</v>
      </c>
      <c r="G22" s="9" t="s">
        <v>3</v>
      </c>
      <c r="H22" s="12" t="str">
        <f t="shared" si="0"/>
        <v>2019</v>
      </c>
      <c r="I22" s="12" t="str">
        <f t="shared" si="1"/>
        <v>Jan</v>
      </c>
      <c r="J22" s="12" t="str">
        <f t="shared" si="2"/>
        <v>21</v>
      </c>
      <c r="K22" s="12" t="str">
        <f t="shared" si="3"/>
        <v>Q1</v>
      </c>
    </row>
    <row r="23" spans="1:11" x14ac:dyDescent="0.25">
      <c r="A23" s="5">
        <v>43487</v>
      </c>
      <c r="B23" s="6">
        <v>2735.9520000000002</v>
      </c>
      <c r="C23" s="6">
        <v>547.19040000000007</v>
      </c>
      <c r="D23" s="6">
        <v>2188.7616000000003</v>
      </c>
      <c r="E23" s="6">
        <v>1232.2727808</v>
      </c>
      <c r="F23" s="6">
        <v>956.24367790079987</v>
      </c>
      <c r="G23" s="9" t="s">
        <v>3</v>
      </c>
      <c r="H23" s="12" t="str">
        <f t="shared" si="0"/>
        <v>2019</v>
      </c>
      <c r="I23" s="12" t="str">
        <f t="shared" si="1"/>
        <v>Jan</v>
      </c>
      <c r="J23" s="12" t="str">
        <f t="shared" si="2"/>
        <v>22</v>
      </c>
      <c r="K23" s="12" t="str">
        <f t="shared" si="3"/>
        <v>Q1</v>
      </c>
    </row>
    <row r="24" spans="1:11" x14ac:dyDescent="0.25">
      <c r="A24" s="5">
        <v>43488</v>
      </c>
      <c r="B24" s="6">
        <v>2753.9999999999991</v>
      </c>
      <c r="C24" s="6">
        <v>0</v>
      </c>
      <c r="D24" s="6">
        <v>2753.9999999999991</v>
      </c>
      <c r="E24" s="6">
        <v>1550.5019999999993</v>
      </c>
      <c r="F24" s="6">
        <v>1203.1895519999994</v>
      </c>
      <c r="G24" s="9" t="s">
        <v>3</v>
      </c>
      <c r="H24" s="12" t="str">
        <f t="shared" si="0"/>
        <v>2019</v>
      </c>
      <c r="I24" s="12" t="str">
        <f t="shared" si="1"/>
        <v>Jan</v>
      </c>
      <c r="J24" s="12" t="str">
        <f t="shared" si="2"/>
        <v>23</v>
      </c>
      <c r="K24" s="12" t="str">
        <f t="shared" si="3"/>
        <v>Q1</v>
      </c>
    </row>
    <row r="25" spans="1:11" x14ac:dyDescent="0.25">
      <c r="A25" s="5">
        <v>43489</v>
      </c>
      <c r="B25" s="6">
        <v>5273.7</v>
      </c>
      <c r="C25" s="6">
        <v>0</v>
      </c>
      <c r="D25" s="6">
        <v>5273.7</v>
      </c>
      <c r="E25" s="6">
        <v>2969.0930999999996</v>
      </c>
      <c r="F25" s="6">
        <v>2304.0162455999994</v>
      </c>
      <c r="G25" s="9" t="s">
        <v>3</v>
      </c>
      <c r="H25" s="12" t="str">
        <f t="shared" si="0"/>
        <v>2019</v>
      </c>
      <c r="I25" s="12" t="str">
        <f t="shared" si="1"/>
        <v>Jan</v>
      </c>
      <c r="J25" s="12" t="str">
        <f t="shared" si="2"/>
        <v>24</v>
      </c>
      <c r="K25" s="12" t="str">
        <f t="shared" si="3"/>
        <v>Q1</v>
      </c>
    </row>
    <row r="26" spans="1:11" x14ac:dyDescent="0.25">
      <c r="A26" s="5">
        <v>43490</v>
      </c>
      <c r="B26" s="6">
        <v>1713.8400000000001</v>
      </c>
      <c r="C26" s="6">
        <v>0</v>
      </c>
      <c r="D26" s="6">
        <v>1713.8400000000001</v>
      </c>
      <c r="E26" s="6">
        <v>964.89192000000003</v>
      </c>
      <c r="F26" s="6">
        <v>748.75612991999992</v>
      </c>
      <c r="G26" s="9" t="s">
        <v>3</v>
      </c>
      <c r="H26" s="12" t="str">
        <f t="shared" si="0"/>
        <v>2019</v>
      </c>
      <c r="I26" s="12" t="str">
        <f t="shared" si="1"/>
        <v>Jan</v>
      </c>
      <c r="J26" s="12" t="str">
        <f t="shared" si="2"/>
        <v>25</v>
      </c>
      <c r="K26" s="12" t="str">
        <f t="shared" si="3"/>
        <v>Q1</v>
      </c>
    </row>
    <row r="27" spans="1:11" x14ac:dyDescent="0.25">
      <c r="A27" s="5">
        <v>43491</v>
      </c>
      <c r="B27" s="6">
        <v>2106.4960000000001</v>
      </c>
      <c r="C27" s="6">
        <v>421.29920000000004</v>
      </c>
      <c r="D27" s="6">
        <v>1685.1968000000002</v>
      </c>
      <c r="E27" s="6">
        <v>948.76579839999999</v>
      </c>
      <c r="F27" s="6">
        <v>736.24225955839995</v>
      </c>
      <c r="G27" s="9" t="s">
        <v>3</v>
      </c>
      <c r="H27" s="12" t="str">
        <f t="shared" si="0"/>
        <v>2019</v>
      </c>
      <c r="I27" s="12" t="str">
        <f t="shared" si="1"/>
        <v>Jan</v>
      </c>
      <c r="J27" s="12" t="str">
        <f t="shared" si="2"/>
        <v>26</v>
      </c>
      <c r="K27" s="12" t="str">
        <f t="shared" si="3"/>
        <v>Q1</v>
      </c>
    </row>
    <row r="28" spans="1:11" x14ac:dyDescent="0.25">
      <c r="A28" s="5">
        <v>43492</v>
      </c>
      <c r="B28" s="6">
        <v>1715.1599999999999</v>
      </c>
      <c r="C28" s="6">
        <v>0</v>
      </c>
      <c r="D28" s="6">
        <v>1715.1599999999999</v>
      </c>
      <c r="E28" s="6">
        <v>965.63507999999979</v>
      </c>
      <c r="F28" s="6">
        <v>749.3328220799998</v>
      </c>
      <c r="G28" s="9" t="s">
        <v>3</v>
      </c>
      <c r="H28" s="12" t="str">
        <f t="shared" si="0"/>
        <v>2019</v>
      </c>
      <c r="I28" s="12" t="str">
        <f t="shared" si="1"/>
        <v>Jan</v>
      </c>
      <c r="J28" s="12" t="str">
        <f t="shared" si="2"/>
        <v>27</v>
      </c>
      <c r="K28" s="12" t="str">
        <f t="shared" si="3"/>
        <v>Q1</v>
      </c>
    </row>
    <row r="29" spans="1:11" x14ac:dyDescent="0.25">
      <c r="A29" s="5">
        <v>43493</v>
      </c>
      <c r="B29" s="6">
        <v>3069.7380000000003</v>
      </c>
      <c r="C29" s="6">
        <v>306.97380000000004</v>
      </c>
      <c r="D29" s="6">
        <v>2762.7642000000001</v>
      </c>
      <c r="E29" s="6">
        <v>1555.4362445999998</v>
      </c>
      <c r="F29" s="6">
        <v>1207.0185258095996</v>
      </c>
      <c r="G29" s="9" t="s">
        <v>3</v>
      </c>
      <c r="H29" s="12" t="str">
        <f t="shared" si="0"/>
        <v>2019</v>
      </c>
      <c r="I29" s="12" t="str">
        <f t="shared" si="1"/>
        <v>Jan</v>
      </c>
      <c r="J29" s="12" t="str">
        <f t="shared" si="2"/>
        <v>28</v>
      </c>
      <c r="K29" s="12" t="str">
        <f t="shared" si="3"/>
        <v>Q1</v>
      </c>
    </row>
    <row r="30" spans="1:11" x14ac:dyDescent="0.25">
      <c r="A30" s="5">
        <v>43494</v>
      </c>
      <c r="B30" s="6">
        <v>4158.9120000000003</v>
      </c>
      <c r="C30" s="6">
        <v>831.78240000000005</v>
      </c>
      <c r="D30" s="6">
        <v>3327.1296000000002</v>
      </c>
      <c r="E30" s="6">
        <v>1873.1739648</v>
      </c>
      <c r="F30" s="6">
        <v>1453.5829966847998</v>
      </c>
      <c r="G30" s="9" t="s">
        <v>3</v>
      </c>
      <c r="H30" s="12" t="str">
        <f t="shared" si="0"/>
        <v>2019</v>
      </c>
      <c r="I30" s="12" t="str">
        <f t="shared" si="1"/>
        <v>Jan</v>
      </c>
      <c r="J30" s="12" t="str">
        <f t="shared" si="2"/>
        <v>29</v>
      </c>
      <c r="K30" s="12" t="str">
        <f t="shared" si="3"/>
        <v>Q1</v>
      </c>
    </row>
    <row r="31" spans="1:11" x14ac:dyDescent="0.25">
      <c r="A31" s="5">
        <v>43495</v>
      </c>
      <c r="B31" s="6">
        <v>1878.7199999999998</v>
      </c>
      <c r="C31" s="6">
        <v>0</v>
      </c>
      <c r="D31" s="6">
        <v>1878.7199999999998</v>
      </c>
      <c r="E31" s="6">
        <v>1057.7193599999998</v>
      </c>
      <c r="F31" s="6">
        <v>820.7902233599998</v>
      </c>
      <c r="G31" s="9" t="s">
        <v>3</v>
      </c>
      <c r="H31" s="12" t="str">
        <f t="shared" si="0"/>
        <v>2019</v>
      </c>
      <c r="I31" s="12" t="str">
        <f t="shared" si="1"/>
        <v>Jan</v>
      </c>
      <c r="J31" s="12" t="str">
        <f t="shared" si="2"/>
        <v>30</v>
      </c>
      <c r="K31" s="12" t="str">
        <f t="shared" si="3"/>
        <v>Q1</v>
      </c>
    </row>
    <row r="32" spans="1:11" x14ac:dyDescent="0.25">
      <c r="A32" s="5">
        <v>43496</v>
      </c>
      <c r="B32" s="6">
        <v>1696.64</v>
      </c>
      <c r="C32" s="6">
        <v>339.32800000000003</v>
      </c>
      <c r="D32" s="6">
        <v>1357.3120000000001</v>
      </c>
      <c r="E32" s="6">
        <v>764.16665599999999</v>
      </c>
      <c r="F32" s="6">
        <v>592.99332505599989</v>
      </c>
      <c r="G32" s="9" t="s">
        <v>3</v>
      </c>
      <c r="H32" s="12" t="str">
        <f t="shared" si="0"/>
        <v>2019</v>
      </c>
      <c r="I32" s="12" t="str">
        <f t="shared" si="1"/>
        <v>Jan</v>
      </c>
      <c r="J32" s="12" t="str">
        <f t="shared" si="2"/>
        <v>31</v>
      </c>
      <c r="K32" s="12" t="str">
        <f t="shared" si="3"/>
        <v>Q1</v>
      </c>
    </row>
    <row r="33" spans="1:11" x14ac:dyDescent="0.25">
      <c r="A33" s="5">
        <v>43497</v>
      </c>
      <c r="B33" s="6">
        <v>2402.8650000000002</v>
      </c>
      <c r="C33" s="6">
        <v>360.42975000000001</v>
      </c>
      <c r="D33" s="6">
        <v>2042.4352500000002</v>
      </c>
      <c r="E33" s="6">
        <v>1149.8910457500001</v>
      </c>
      <c r="F33" s="6">
        <v>892.31545150199997</v>
      </c>
      <c r="G33" s="9" t="s">
        <v>3</v>
      </c>
      <c r="H33" s="12" t="str">
        <f t="shared" si="0"/>
        <v>2019</v>
      </c>
      <c r="I33" s="12" t="str">
        <f t="shared" si="1"/>
        <v>Feb</v>
      </c>
      <c r="J33" s="12" t="str">
        <f t="shared" si="2"/>
        <v>01</v>
      </c>
      <c r="K33" s="12" t="str">
        <f t="shared" si="3"/>
        <v>Q1</v>
      </c>
    </row>
    <row r="34" spans="1:11" x14ac:dyDescent="0.25">
      <c r="A34" s="5">
        <v>43498</v>
      </c>
      <c r="B34" s="6">
        <v>2453.4299999999998</v>
      </c>
      <c r="C34" s="6">
        <v>736.02899999999988</v>
      </c>
      <c r="D34" s="6">
        <v>1717.4009999999998</v>
      </c>
      <c r="E34" s="6">
        <v>966.89676299999985</v>
      </c>
      <c r="F34" s="6">
        <v>750.31188808799982</v>
      </c>
      <c r="G34" s="9" t="s">
        <v>3</v>
      </c>
      <c r="H34" s="12" t="str">
        <f t="shared" si="0"/>
        <v>2019</v>
      </c>
      <c r="I34" s="12" t="str">
        <f t="shared" si="1"/>
        <v>Feb</v>
      </c>
      <c r="J34" s="12" t="str">
        <f t="shared" si="2"/>
        <v>02</v>
      </c>
      <c r="K34" s="12" t="str">
        <f t="shared" si="3"/>
        <v>Q1</v>
      </c>
    </row>
    <row r="35" spans="1:11" x14ac:dyDescent="0.25">
      <c r="A35" s="5">
        <v>43499</v>
      </c>
      <c r="B35" s="6">
        <v>2526.9299999999998</v>
      </c>
      <c r="C35" s="6">
        <v>252.69299999999998</v>
      </c>
      <c r="D35" s="6">
        <v>2274.2370000000001</v>
      </c>
      <c r="E35" s="6">
        <v>1280.3954309999999</v>
      </c>
      <c r="F35" s="6">
        <v>993.58685445599986</v>
      </c>
      <c r="G35" s="9" t="s">
        <v>3</v>
      </c>
      <c r="H35" s="12" t="str">
        <f t="shared" si="0"/>
        <v>2019</v>
      </c>
      <c r="I35" s="12" t="str">
        <f t="shared" si="1"/>
        <v>Feb</v>
      </c>
      <c r="J35" s="12" t="str">
        <f t="shared" si="2"/>
        <v>03</v>
      </c>
      <c r="K35" s="12" t="str">
        <f t="shared" si="3"/>
        <v>Q1</v>
      </c>
    </row>
    <row r="36" spans="1:11" x14ac:dyDescent="0.25">
      <c r="A36" s="5">
        <v>43500</v>
      </c>
      <c r="B36" s="6">
        <v>3610.848</v>
      </c>
      <c r="C36" s="6">
        <v>722.16960000000006</v>
      </c>
      <c r="D36" s="6">
        <v>2888.6783999999998</v>
      </c>
      <c r="E36" s="6">
        <v>1626.3259391999998</v>
      </c>
      <c r="F36" s="6">
        <v>1262.0289288191996</v>
      </c>
      <c r="G36" s="9" t="s">
        <v>3</v>
      </c>
      <c r="H36" s="12" t="str">
        <f t="shared" si="0"/>
        <v>2019</v>
      </c>
      <c r="I36" s="12" t="str">
        <f t="shared" si="1"/>
        <v>Feb</v>
      </c>
      <c r="J36" s="12" t="str">
        <f t="shared" si="2"/>
        <v>04</v>
      </c>
      <c r="K36" s="12" t="str">
        <f t="shared" si="3"/>
        <v>Q1</v>
      </c>
    </row>
    <row r="37" spans="1:11" x14ac:dyDescent="0.25">
      <c r="A37" s="5">
        <v>43501</v>
      </c>
      <c r="B37" s="6">
        <v>3817.26</v>
      </c>
      <c r="C37" s="6">
        <v>0</v>
      </c>
      <c r="D37" s="6">
        <v>3817.26</v>
      </c>
      <c r="E37" s="6">
        <v>2149.1173800000001</v>
      </c>
      <c r="F37" s="6">
        <v>1667.7150868799999</v>
      </c>
      <c r="G37" s="9" t="s">
        <v>3</v>
      </c>
      <c r="H37" s="12" t="str">
        <f t="shared" si="0"/>
        <v>2019</v>
      </c>
      <c r="I37" s="12" t="str">
        <f t="shared" si="1"/>
        <v>Feb</v>
      </c>
      <c r="J37" s="12" t="str">
        <f t="shared" si="2"/>
        <v>05</v>
      </c>
      <c r="K37" s="12" t="str">
        <f t="shared" si="3"/>
        <v>Q1</v>
      </c>
    </row>
    <row r="38" spans="1:11" x14ac:dyDescent="0.25">
      <c r="A38" s="5">
        <v>43502</v>
      </c>
      <c r="B38" s="6">
        <v>2799.96</v>
      </c>
      <c r="C38" s="6">
        <v>0</v>
      </c>
      <c r="D38" s="6">
        <v>2799.96</v>
      </c>
      <c r="E38" s="6">
        <v>1576.3774799999999</v>
      </c>
      <c r="F38" s="6">
        <v>1223.2689244799997</v>
      </c>
      <c r="G38" s="9" t="s">
        <v>3</v>
      </c>
      <c r="H38" s="12" t="str">
        <f t="shared" si="0"/>
        <v>2019</v>
      </c>
      <c r="I38" s="12" t="str">
        <f t="shared" si="1"/>
        <v>Feb</v>
      </c>
      <c r="J38" s="12" t="str">
        <f t="shared" si="2"/>
        <v>06</v>
      </c>
      <c r="K38" s="12" t="str">
        <f t="shared" si="3"/>
        <v>Q1</v>
      </c>
    </row>
    <row r="39" spans="1:11" x14ac:dyDescent="0.25">
      <c r="A39" s="5">
        <v>43503</v>
      </c>
      <c r="B39" s="6">
        <v>7999.98</v>
      </c>
      <c r="C39" s="6">
        <v>3999.99</v>
      </c>
      <c r="D39" s="6">
        <v>3999.99</v>
      </c>
      <c r="E39" s="6">
        <v>2251.9943699999994</v>
      </c>
      <c r="F39" s="6">
        <v>1747.5476311199993</v>
      </c>
      <c r="G39" s="9" t="s">
        <v>3</v>
      </c>
      <c r="H39" s="12" t="str">
        <f t="shared" si="0"/>
        <v>2019</v>
      </c>
      <c r="I39" s="12" t="str">
        <f t="shared" si="1"/>
        <v>Feb</v>
      </c>
      <c r="J39" s="12" t="str">
        <f t="shared" si="2"/>
        <v>07</v>
      </c>
      <c r="K39" s="12" t="str">
        <f t="shared" si="3"/>
        <v>Q1</v>
      </c>
    </row>
    <row r="40" spans="1:11" x14ac:dyDescent="0.25">
      <c r="A40" s="5">
        <v>43504</v>
      </c>
      <c r="B40" s="6">
        <v>4141.0200000000004</v>
      </c>
      <c r="C40" s="6">
        <v>0</v>
      </c>
      <c r="D40" s="6">
        <v>4141.0200000000004</v>
      </c>
      <c r="E40" s="6">
        <v>2331.39426</v>
      </c>
      <c r="F40" s="6">
        <v>1809.1619457599998</v>
      </c>
      <c r="G40" s="9" t="s">
        <v>3</v>
      </c>
      <c r="H40" s="12" t="str">
        <f t="shared" si="0"/>
        <v>2019</v>
      </c>
      <c r="I40" s="12" t="str">
        <f t="shared" si="1"/>
        <v>Feb</v>
      </c>
      <c r="J40" s="12" t="str">
        <f t="shared" si="2"/>
        <v>08</v>
      </c>
      <c r="K40" s="12" t="str">
        <f t="shared" si="3"/>
        <v>Q1</v>
      </c>
    </row>
    <row r="41" spans="1:11" x14ac:dyDescent="0.25">
      <c r="A41" s="5">
        <v>43505</v>
      </c>
      <c r="B41" s="6">
        <v>2875.0950000000007</v>
      </c>
      <c r="C41" s="6">
        <v>287.50950000000006</v>
      </c>
      <c r="D41" s="6">
        <v>2587.5855000000006</v>
      </c>
      <c r="E41" s="6">
        <v>1456.8106365000001</v>
      </c>
      <c r="F41" s="6">
        <v>1130.4850539239999</v>
      </c>
      <c r="G41" s="9" t="s">
        <v>3</v>
      </c>
      <c r="H41" s="12" t="str">
        <f t="shared" si="0"/>
        <v>2019</v>
      </c>
      <c r="I41" s="12" t="str">
        <f t="shared" si="1"/>
        <v>Feb</v>
      </c>
      <c r="J41" s="12" t="str">
        <f t="shared" si="2"/>
        <v>09</v>
      </c>
      <c r="K41" s="12" t="str">
        <f t="shared" si="3"/>
        <v>Q1</v>
      </c>
    </row>
    <row r="42" spans="1:11" x14ac:dyDescent="0.25">
      <c r="A42" s="5">
        <v>43506</v>
      </c>
      <c r="B42" s="6">
        <v>3200.5962</v>
      </c>
      <c r="C42" s="6">
        <v>544.10135400000001</v>
      </c>
      <c r="D42" s="6">
        <v>2656.4948460000001</v>
      </c>
      <c r="E42" s="6">
        <v>1495.6065982979999</v>
      </c>
      <c r="F42" s="6">
        <v>1160.5907202792478</v>
      </c>
      <c r="G42" s="9" t="s">
        <v>3</v>
      </c>
      <c r="H42" s="12" t="str">
        <f t="shared" si="0"/>
        <v>2019</v>
      </c>
      <c r="I42" s="12" t="str">
        <f t="shared" si="1"/>
        <v>Feb</v>
      </c>
      <c r="J42" s="12" t="str">
        <f t="shared" si="2"/>
        <v>10</v>
      </c>
      <c r="K42" s="12" t="str">
        <f t="shared" si="3"/>
        <v>Q1</v>
      </c>
    </row>
    <row r="43" spans="1:11" x14ac:dyDescent="0.25">
      <c r="A43" s="5">
        <v>43507</v>
      </c>
      <c r="B43" s="6">
        <v>4518.78</v>
      </c>
      <c r="C43" s="6">
        <v>0</v>
      </c>
      <c r="D43" s="6">
        <v>4518.78</v>
      </c>
      <c r="E43" s="6">
        <v>2544.0731399999995</v>
      </c>
      <c r="F43" s="6">
        <v>1974.2007566399993</v>
      </c>
      <c r="G43" s="9" t="s">
        <v>3</v>
      </c>
      <c r="H43" s="12" t="str">
        <f t="shared" si="0"/>
        <v>2019</v>
      </c>
      <c r="I43" s="12" t="str">
        <f t="shared" si="1"/>
        <v>Feb</v>
      </c>
      <c r="J43" s="12" t="str">
        <f t="shared" si="2"/>
        <v>11</v>
      </c>
      <c r="K43" s="12" t="str">
        <f t="shared" si="3"/>
        <v>Q1</v>
      </c>
    </row>
    <row r="44" spans="1:11" x14ac:dyDescent="0.25">
      <c r="A44" s="5">
        <v>43508</v>
      </c>
      <c r="B44" s="6">
        <v>5667.87</v>
      </c>
      <c r="C44" s="6">
        <v>0</v>
      </c>
      <c r="D44" s="6">
        <v>5667.87</v>
      </c>
      <c r="E44" s="6">
        <v>3191.0108099999998</v>
      </c>
      <c r="F44" s="6">
        <v>2476.2243885599996</v>
      </c>
      <c r="G44" s="9" t="s">
        <v>3</v>
      </c>
      <c r="H44" s="12" t="str">
        <f t="shared" si="0"/>
        <v>2019</v>
      </c>
      <c r="I44" s="12" t="str">
        <f t="shared" si="1"/>
        <v>Feb</v>
      </c>
      <c r="J44" s="12" t="str">
        <f t="shared" si="2"/>
        <v>12</v>
      </c>
      <c r="K44" s="12" t="str">
        <f t="shared" si="3"/>
        <v>Q1</v>
      </c>
    </row>
    <row r="45" spans="1:11" x14ac:dyDescent="0.25">
      <c r="A45" s="5">
        <v>43509</v>
      </c>
      <c r="B45" s="6">
        <v>5785.0199999999995</v>
      </c>
      <c r="C45" s="6">
        <v>0</v>
      </c>
      <c r="D45" s="6">
        <v>5785.0199999999995</v>
      </c>
      <c r="E45" s="6">
        <v>3256.9662599999992</v>
      </c>
      <c r="F45" s="6">
        <v>2527.4058177599991</v>
      </c>
      <c r="G45" s="9" t="s">
        <v>3</v>
      </c>
      <c r="H45" s="12" t="str">
        <f t="shared" si="0"/>
        <v>2019</v>
      </c>
      <c r="I45" s="12" t="str">
        <f t="shared" si="1"/>
        <v>Feb</v>
      </c>
      <c r="J45" s="12" t="str">
        <f t="shared" si="2"/>
        <v>13</v>
      </c>
      <c r="K45" s="12" t="str">
        <f t="shared" si="3"/>
        <v>Q1</v>
      </c>
    </row>
    <row r="46" spans="1:11" x14ac:dyDescent="0.25">
      <c r="A46" s="5">
        <v>43510</v>
      </c>
      <c r="B46" s="6">
        <v>3018.6239999999998</v>
      </c>
      <c r="C46" s="6">
        <v>603.72479999999996</v>
      </c>
      <c r="D46" s="6">
        <v>2414.8991999999998</v>
      </c>
      <c r="E46" s="6">
        <v>1359.5882495999997</v>
      </c>
      <c r="F46" s="6">
        <v>1055.0404816895996</v>
      </c>
      <c r="G46" s="9" t="s">
        <v>3</v>
      </c>
      <c r="H46" s="12" t="str">
        <f t="shared" si="0"/>
        <v>2019</v>
      </c>
      <c r="I46" s="12" t="str">
        <f t="shared" si="1"/>
        <v>Feb</v>
      </c>
      <c r="J46" s="12" t="str">
        <f t="shared" si="2"/>
        <v>14</v>
      </c>
      <c r="K46" s="12" t="str">
        <f t="shared" si="3"/>
        <v>Q1</v>
      </c>
    </row>
    <row r="47" spans="1:11" x14ac:dyDescent="0.25">
      <c r="A47" s="5">
        <v>43511</v>
      </c>
      <c r="B47" s="6">
        <v>9449.9500000000007</v>
      </c>
      <c r="C47" s="6">
        <v>0</v>
      </c>
      <c r="D47" s="6">
        <v>9449.9500000000007</v>
      </c>
      <c r="E47" s="6">
        <v>5320.3218500000003</v>
      </c>
      <c r="F47" s="6">
        <v>4128.5697555999996</v>
      </c>
      <c r="G47" s="9" t="s">
        <v>3</v>
      </c>
      <c r="H47" s="12" t="str">
        <f t="shared" si="0"/>
        <v>2019</v>
      </c>
      <c r="I47" s="12" t="str">
        <f t="shared" si="1"/>
        <v>Feb</v>
      </c>
      <c r="J47" s="12" t="str">
        <f t="shared" si="2"/>
        <v>15</v>
      </c>
      <c r="K47" s="12" t="str">
        <f t="shared" si="3"/>
        <v>Q1</v>
      </c>
    </row>
    <row r="48" spans="1:11" x14ac:dyDescent="0.25">
      <c r="A48" s="5">
        <v>43512</v>
      </c>
      <c r="B48" s="6">
        <v>2092.4999999999995</v>
      </c>
      <c r="C48" s="6">
        <v>209.24999999999997</v>
      </c>
      <c r="D48" s="6">
        <v>1883.2499999999995</v>
      </c>
      <c r="E48" s="6">
        <v>1060.2697499999997</v>
      </c>
      <c r="F48" s="6">
        <v>822.76932599999964</v>
      </c>
      <c r="G48" s="9" t="s">
        <v>3</v>
      </c>
      <c r="H48" s="12" t="str">
        <f t="shared" si="0"/>
        <v>2019</v>
      </c>
      <c r="I48" s="12" t="str">
        <f t="shared" si="1"/>
        <v>Feb</v>
      </c>
      <c r="J48" s="12" t="str">
        <f t="shared" si="2"/>
        <v>16</v>
      </c>
      <c r="K48" s="12" t="str">
        <f t="shared" si="3"/>
        <v>Q1</v>
      </c>
    </row>
    <row r="49" spans="1:11" x14ac:dyDescent="0.25">
      <c r="A49" s="5">
        <v>43513</v>
      </c>
      <c r="B49" s="6">
        <v>2761.2</v>
      </c>
      <c r="C49" s="6">
        <v>0</v>
      </c>
      <c r="D49" s="6">
        <v>2761.2</v>
      </c>
      <c r="E49" s="6">
        <v>1554.5555999999997</v>
      </c>
      <c r="F49" s="6">
        <v>1206.3351455999996</v>
      </c>
      <c r="G49" s="9" t="s">
        <v>3</v>
      </c>
      <c r="H49" s="12" t="str">
        <f t="shared" si="0"/>
        <v>2019</v>
      </c>
      <c r="I49" s="12" t="str">
        <f t="shared" si="1"/>
        <v>Feb</v>
      </c>
      <c r="J49" s="12" t="str">
        <f t="shared" si="2"/>
        <v>17</v>
      </c>
      <c r="K49" s="12" t="str">
        <f t="shared" si="3"/>
        <v>Q1</v>
      </c>
    </row>
    <row r="50" spans="1:11" x14ac:dyDescent="0.25">
      <c r="A50" s="5">
        <v>43514</v>
      </c>
      <c r="B50" s="6">
        <v>2174.13</v>
      </c>
      <c r="C50" s="6">
        <v>0</v>
      </c>
      <c r="D50" s="6">
        <v>2174.13</v>
      </c>
      <c r="E50" s="6">
        <v>1224.0351899999998</v>
      </c>
      <c r="F50" s="6">
        <v>949.8513074399998</v>
      </c>
      <c r="G50" s="9" t="s">
        <v>3</v>
      </c>
      <c r="H50" s="12" t="str">
        <f t="shared" si="0"/>
        <v>2019</v>
      </c>
      <c r="I50" s="12" t="str">
        <f t="shared" si="1"/>
        <v>Feb</v>
      </c>
      <c r="J50" s="12" t="str">
        <f t="shared" si="2"/>
        <v>18</v>
      </c>
      <c r="K50" s="12" t="str">
        <f t="shared" si="3"/>
        <v>Q1</v>
      </c>
    </row>
    <row r="51" spans="1:11" x14ac:dyDescent="0.25">
      <c r="A51" s="5">
        <v>43515</v>
      </c>
      <c r="B51" s="6">
        <v>3473.1399999999994</v>
      </c>
      <c r="C51" s="6">
        <v>0</v>
      </c>
      <c r="D51" s="6">
        <v>3473.1399999999994</v>
      </c>
      <c r="E51" s="6">
        <v>1955.3778199999995</v>
      </c>
      <c r="F51" s="6">
        <v>1517.3731883199994</v>
      </c>
      <c r="G51" s="9" t="s">
        <v>3</v>
      </c>
      <c r="H51" s="12" t="str">
        <f t="shared" si="0"/>
        <v>2019</v>
      </c>
      <c r="I51" s="12" t="str">
        <f t="shared" si="1"/>
        <v>Feb</v>
      </c>
      <c r="J51" s="12" t="str">
        <f t="shared" si="2"/>
        <v>19</v>
      </c>
      <c r="K51" s="12" t="str">
        <f t="shared" si="3"/>
        <v>Q1</v>
      </c>
    </row>
    <row r="52" spans="1:11" x14ac:dyDescent="0.25">
      <c r="A52" s="5">
        <v>43516</v>
      </c>
      <c r="B52" s="6">
        <v>3050.3760000000002</v>
      </c>
      <c r="C52" s="6">
        <v>610.07520000000011</v>
      </c>
      <c r="D52" s="6">
        <v>2440.3008</v>
      </c>
      <c r="E52" s="6">
        <v>1373.8893503999998</v>
      </c>
      <c r="F52" s="6">
        <v>1066.1381359103998</v>
      </c>
      <c r="G52" s="9" t="s">
        <v>3</v>
      </c>
      <c r="H52" s="12" t="str">
        <f t="shared" si="0"/>
        <v>2019</v>
      </c>
      <c r="I52" s="12" t="str">
        <f t="shared" si="1"/>
        <v>Feb</v>
      </c>
      <c r="J52" s="12" t="str">
        <f t="shared" si="2"/>
        <v>20</v>
      </c>
      <c r="K52" s="12" t="str">
        <f t="shared" si="3"/>
        <v>Q1</v>
      </c>
    </row>
    <row r="53" spans="1:11" x14ac:dyDescent="0.25">
      <c r="A53" s="5">
        <v>43517</v>
      </c>
      <c r="B53" s="6">
        <v>2108.64</v>
      </c>
      <c r="C53" s="6">
        <v>0</v>
      </c>
      <c r="D53" s="6">
        <v>2108.64</v>
      </c>
      <c r="E53" s="6">
        <v>1187.1643199999999</v>
      </c>
      <c r="F53" s="6">
        <v>921.23951231999979</v>
      </c>
      <c r="G53" s="9" t="s">
        <v>3</v>
      </c>
      <c r="H53" s="12" t="str">
        <f t="shared" si="0"/>
        <v>2019</v>
      </c>
      <c r="I53" s="12" t="str">
        <f t="shared" si="1"/>
        <v>Feb</v>
      </c>
      <c r="J53" s="12" t="str">
        <f t="shared" si="2"/>
        <v>21</v>
      </c>
      <c r="K53" s="12" t="str">
        <f t="shared" si="3"/>
        <v>Q1</v>
      </c>
    </row>
    <row r="54" spans="1:11" x14ac:dyDescent="0.25">
      <c r="A54" s="5">
        <v>43518</v>
      </c>
      <c r="B54" s="6">
        <v>2399.96</v>
      </c>
      <c r="C54" s="6">
        <v>479.99200000000002</v>
      </c>
      <c r="D54" s="6">
        <v>1919.9680000000001</v>
      </c>
      <c r="E54" s="6">
        <v>1080.941984</v>
      </c>
      <c r="F54" s="6">
        <v>838.81097958399994</v>
      </c>
      <c r="G54" s="9" t="s">
        <v>3</v>
      </c>
      <c r="H54" s="12" t="str">
        <f t="shared" si="0"/>
        <v>2019</v>
      </c>
      <c r="I54" s="12" t="str">
        <f t="shared" si="1"/>
        <v>Feb</v>
      </c>
      <c r="J54" s="12" t="str">
        <f t="shared" si="2"/>
        <v>22</v>
      </c>
      <c r="K54" s="12" t="str">
        <f t="shared" si="3"/>
        <v>Q1</v>
      </c>
    </row>
    <row r="55" spans="1:11" x14ac:dyDescent="0.25">
      <c r="A55" s="5">
        <v>43519</v>
      </c>
      <c r="B55" s="6">
        <v>2197.5</v>
      </c>
      <c r="C55" s="6">
        <v>0</v>
      </c>
      <c r="D55" s="6">
        <v>2197.5</v>
      </c>
      <c r="E55" s="6">
        <v>1237.1924999999999</v>
      </c>
      <c r="F55" s="6">
        <v>960.06137999999976</v>
      </c>
      <c r="G55" s="9" t="s">
        <v>3</v>
      </c>
      <c r="H55" s="12" t="str">
        <f t="shared" si="0"/>
        <v>2019</v>
      </c>
      <c r="I55" s="12" t="str">
        <f t="shared" si="1"/>
        <v>Feb</v>
      </c>
      <c r="J55" s="12" t="str">
        <f t="shared" si="2"/>
        <v>23</v>
      </c>
      <c r="K55" s="12" t="str">
        <f t="shared" si="3"/>
        <v>Q1</v>
      </c>
    </row>
    <row r="56" spans="1:11" x14ac:dyDescent="0.25">
      <c r="A56" s="5">
        <v>43520</v>
      </c>
      <c r="B56" s="6">
        <v>2582.16</v>
      </c>
      <c r="C56" s="6">
        <v>0</v>
      </c>
      <c r="D56" s="6">
        <v>2582.16</v>
      </c>
      <c r="E56" s="6">
        <v>1453.7560799999999</v>
      </c>
      <c r="F56" s="6">
        <v>1128.1147180799999</v>
      </c>
      <c r="G56" s="9" t="s">
        <v>3</v>
      </c>
      <c r="H56" s="12" t="str">
        <f t="shared" si="0"/>
        <v>2019</v>
      </c>
      <c r="I56" s="12" t="str">
        <f t="shared" si="1"/>
        <v>Feb</v>
      </c>
      <c r="J56" s="12" t="str">
        <f t="shared" si="2"/>
        <v>24</v>
      </c>
      <c r="K56" s="12" t="str">
        <f t="shared" si="3"/>
        <v>Q1</v>
      </c>
    </row>
    <row r="57" spans="1:11" x14ac:dyDescent="0.25">
      <c r="A57" s="5">
        <v>43521</v>
      </c>
      <c r="B57" s="6">
        <v>1526.52</v>
      </c>
      <c r="C57" s="6">
        <v>0</v>
      </c>
      <c r="D57" s="6">
        <v>1526.52</v>
      </c>
      <c r="E57" s="6">
        <v>859.43075999999985</v>
      </c>
      <c r="F57" s="6">
        <v>666.91826975999982</v>
      </c>
      <c r="G57" s="9" t="s">
        <v>3</v>
      </c>
      <c r="H57" s="12" t="str">
        <f t="shared" si="0"/>
        <v>2019</v>
      </c>
      <c r="I57" s="12" t="str">
        <f t="shared" si="1"/>
        <v>Feb</v>
      </c>
      <c r="J57" s="12" t="str">
        <f t="shared" si="2"/>
        <v>25</v>
      </c>
      <c r="K57" s="12" t="str">
        <f t="shared" si="3"/>
        <v>Q1</v>
      </c>
    </row>
    <row r="58" spans="1:11" x14ac:dyDescent="0.25">
      <c r="A58" s="5">
        <v>43522</v>
      </c>
      <c r="B58" s="6">
        <v>3149.9300000000003</v>
      </c>
      <c r="C58" s="6">
        <v>0</v>
      </c>
      <c r="D58" s="6">
        <v>3149.9300000000003</v>
      </c>
      <c r="E58" s="6">
        <v>1773.41059</v>
      </c>
      <c r="F58" s="6">
        <v>1376.1666178399998</v>
      </c>
      <c r="G58" s="9" t="s">
        <v>3</v>
      </c>
      <c r="H58" s="12" t="str">
        <f t="shared" si="0"/>
        <v>2019</v>
      </c>
      <c r="I58" s="12" t="str">
        <f t="shared" si="1"/>
        <v>Feb</v>
      </c>
      <c r="J58" s="12" t="str">
        <f t="shared" si="2"/>
        <v>26</v>
      </c>
      <c r="K58" s="12" t="str">
        <f t="shared" si="3"/>
        <v>Q1</v>
      </c>
    </row>
    <row r="59" spans="1:11" x14ac:dyDescent="0.25">
      <c r="A59" s="5">
        <v>43523</v>
      </c>
      <c r="B59" s="6">
        <v>1745.34</v>
      </c>
      <c r="C59" s="6">
        <v>0</v>
      </c>
      <c r="D59" s="6">
        <v>1745.34</v>
      </c>
      <c r="E59" s="6">
        <v>982.62641999999983</v>
      </c>
      <c r="F59" s="6">
        <v>762.51810191999982</v>
      </c>
      <c r="G59" s="9" t="s">
        <v>3</v>
      </c>
      <c r="H59" s="12" t="str">
        <f t="shared" si="0"/>
        <v>2019</v>
      </c>
      <c r="I59" s="12" t="str">
        <f t="shared" si="1"/>
        <v>Feb</v>
      </c>
      <c r="J59" s="12" t="str">
        <f t="shared" si="2"/>
        <v>27</v>
      </c>
      <c r="K59" s="12" t="str">
        <f t="shared" si="3"/>
        <v>Q1</v>
      </c>
    </row>
    <row r="60" spans="1:11" x14ac:dyDescent="0.25">
      <c r="A60" s="5">
        <v>43524</v>
      </c>
      <c r="B60" s="6">
        <v>4191.5069999999996</v>
      </c>
      <c r="C60" s="6">
        <v>419.15069999999997</v>
      </c>
      <c r="D60" s="6">
        <v>3772.3562999999995</v>
      </c>
      <c r="E60" s="6">
        <v>2123.8365968999997</v>
      </c>
      <c r="F60" s="6">
        <v>1648.0971991943995</v>
      </c>
      <c r="G60" s="9" t="s">
        <v>3</v>
      </c>
      <c r="H60" s="12" t="str">
        <f t="shared" si="0"/>
        <v>2019</v>
      </c>
      <c r="I60" s="12" t="str">
        <f t="shared" si="1"/>
        <v>Feb</v>
      </c>
      <c r="J60" s="12" t="str">
        <f t="shared" si="2"/>
        <v>28</v>
      </c>
      <c r="K60" s="12" t="str">
        <f t="shared" si="3"/>
        <v>Q1</v>
      </c>
    </row>
    <row r="61" spans="1:11" x14ac:dyDescent="0.25">
      <c r="A61" s="5">
        <v>43525</v>
      </c>
      <c r="B61" s="6">
        <v>4367.8960000000006</v>
      </c>
      <c r="C61" s="6">
        <v>873.57920000000013</v>
      </c>
      <c r="D61" s="6">
        <v>3494.3168000000005</v>
      </c>
      <c r="E61" s="6">
        <v>1967.3003584000001</v>
      </c>
      <c r="F61" s="6">
        <v>1526.6250781183999</v>
      </c>
      <c r="G61" s="9" t="s">
        <v>3</v>
      </c>
      <c r="H61" s="12" t="str">
        <f t="shared" si="0"/>
        <v>2019</v>
      </c>
      <c r="I61" s="12" t="str">
        <f t="shared" si="1"/>
        <v>Mar</v>
      </c>
      <c r="J61" s="12" t="str">
        <f t="shared" si="2"/>
        <v>01</v>
      </c>
      <c r="K61" s="12" t="str">
        <f t="shared" si="3"/>
        <v>Q1</v>
      </c>
    </row>
    <row r="62" spans="1:11" x14ac:dyDescent="0.25">
      <c r="A62" s="5">
        <v>43526</v>
      </c>
      <c r="B62" s="6">
        <v>3063.27</v>
      </c>
      <c r="C62" s="6">
        <v>0</v>
      </c>
      <c r="D62" s="6">
        <v>3063.27</v>
      </c>
      <c r="E62" s="6">
        <v>1724.6210099999998</v>
      </c>
      <c r="F62" s="6">
        <v>1338.3059037599996</v>
      </c>
      <c r="G62" s="9" t="s">
        <v>3</v>
      </c>
      <c r="H62" s="12" t="str">
        <f t="shared" si="0"/>
        <v>2019</v>
      </c>
      <c r="I62" s="12" t="str">
        <f t="shared" si="1"/>
        <v>Mar</v>
      </c>
      <c r="J62" s="12" t="str">
        <f t="shared" si="2"/>
        <v>02</v>
      </c>
      <c r="K62" s="12" t="str">
        <f t="shared" si="3"/>
        <v>Q1</v>
      </c>
    </row>
    <row r="63" spans="1:11" x14ac:dyDescent="0.25">
      <c r="A63" s="5">
        <v>43527</v>
      </c>
      <c r="B63" s="6">
        <v>4643.8</v>
      </c>
      <c r="C63" s="6">
        <v>0</v>
      </c>
      <c r="D63" s="6">
        <v>4643.8</v>
      </c>
      <c r="E63" s="6">
        <v>2614.4593999999997</v>
      </c>
      <c r="F63" s="6">
        <v>2028.8204943999995</v>
      </c>
      <c r="G63" s="9" t="s">
        <v>3</v>
      </c>
      <c r="H63" s="12" t="str">
        <f t="shared" si="0"/>
        <v>2019</v>
      </c>
      <c r="I63" s="12" t="str">
        <f t="shared" si="1"/>
        <v>Mar</v>
      </c>
      <c r="J63" s="12" t="str">
        <f t="shared" si="2"/>
        <v>03</v>
      </c>
      <c r="K63" s="12" t="str">
        <f t="shared" si="3"/>
        <v>Q1</v>
      </c>
    </row>
    <row r="64" spans="1:11" x14ac:dyDescent="0.25">
      <c r="A64" s="5">
        <v>43528</v>
      </c>
      <c r="B64" s="6">
        <v>4473.0000000000009</v>
      </c>
      <c r="C64" s="6">
        <v>0</v>
      </c>
      <c r="D64" s="6">
        <v>4473.0000000000009</v>
      </c>
      <c r="E64" s="6">
        <v>2518.2990000000004</v>
      </c>
      <c r="F64" s="6">
        <v>1954.2000240000002</v>
      </c>
      <c r="G64" s="9" t="s">
        <v>3</v>
      </c>
      <c r="H64" s="12" t="str">
        <f t="shared" si="0"/>
        <v>2019</v>
      </c>
      <c r="I64" s="12" t="str">
        <f t="shared" si="1"/>
        <v>Mar</v>
      </c>
      <c r="J64" s="12" t="str">
        <f t="shared" si="2"/>
        <v>04</v>
      </c>
      <c r="K64" s="12" t="str">
        <f t="shared" si="3"/>
        <v>Q1</v>
      </c>
    </row>
    <row r="65" spans="1:11" x14ac:dyDescent="0.25">
      <c r="A65" s="5">
        <v>43529</v>
      </c>
      <c r="B65" s="6">
        <v>1502.0100000000002</v>
      </c>
      <c r="C65" s="6">
        <v>0</v>
      </c>
      <c r="D65" s="6">
        <v>1502.0100000000002</v>
      </c>
      <c r="E65" s="6">
        <v>845.63163000000009</v>
      </c>
      <c r="F65" s="6">
        <v>656.21014488000003</v>
      </c>
      <c r="G65" s="9" t="s">
        <v>3</v>
      </c>
      <c r="H65" s="12" t="str">
        <f t="shared" si="0"/>
        <v>2019</v>
      </c>
      <c r="I65" s="12" t="str">
        <f t="shared" si="1"/>
        <v>Mar</v>
      </c>
      <c r="J65" s="12" t="str">
        <f t="shared" si="2"/>
        <v>05</v>
      </c>
      <c r="K65" s="12" t="str">
        <f t="shared" si="3"/>
        <v>Q1</v>
      </c>
    </row>
    <row r="66" spans="1:11" x14ac:dyDescent="0.25">
      <c r="A66" s="5">
        <v>43530</v>
      </c>
      <c r="B66" s="6">
        <v>5048.9999999999991</v>
      </c>
      <c r="C66" s="6">
        <v>0</v>
      </c>
      <c r="D66" s="6">
        <v>5048.9999999999991</v>
      </c>
      <c r="E66" s="6">
        <v>2842.5869999999991</v>
      </c>
      <c r="F66" s="6">
        <v>2205.8475119999989</v>
      </c>
      <c r="G66" s="9" t="s">
        <v>3</v>
      </c>
      <c r="H66" s="12" t="str">
        <f t="shared" ref="H66:H129" si="4">TEXT(A66,"YYYY")</f>
        <v>2019</v>
      </c>
      <c r="I66" s="12" t="str">
        <f t="shared" ref="I66:I129" si="5">TEXT(A66,"MMM")</f>
        <v>Mar</v>
      </c>
      <c r="J66" s="12" t="str">
        <f t="shared" ref="J66:J129" si="6">TEXT(A66,"DD")</f>
        <v>06</v>
      </c>
      <c r="K66" s="12" t="str">
        <f t="shared" si="3"/>
        <v>Q1</v>
      </c>
    </row>
    <row r="67" spans="1:11" x14ac:dyDescent="0.25">
      <c r="A67" s="5">
        <v>43531</v>
      </c>
      <c r="B67" s="6">
        <v>2104.5499999999997</v>
      </c>
      <c r="C67" s="6">
        <v>0</v>
      </c>
      <c r="D67" s="6">
        <v>2104.5499999999997</v>
      </c>
      <c r="E67" s="6">
        <v>1184.8616499999998</v>
      </c>
      <c r="F67" s="6">
        <v>919.45264039999972</v>
      </c>
      <c r="G67" s="9" t="s">
        <v>3</v>
      </c>
      <c r="H67" s="12" t="str">
        <f t="shared" si="4"/>
        <v>2019</v>
      </c>
      <c r="I67" s="12" t="str">
        <f t="shared" si="5"/>
        <v>Mar</v>
      </c>
      <c r="J67" s="12" t="str">
        <f t="shared" si="6"/>
        <v>07</v>
      </c>
      <c r="K67" s="12" t="str">
        <f t="shared" ref="K67:K130" si="7">IF(OR(I67="Jan",I67="Feb",I67="Mar"),"Q1",IF(OR(I67="Apr",I67="May",I67="Jun"),"Q2",IF(OR(I67="Jul",I67="Aug",I67="Sep"),"Q3",IF(OR(I67="Oct",I67="Nov",I67="Dec"),"Q4","Check Month"))))</f>
        <v>Q1</v>
      </c>
    </row>
    <row r="68" spans="1:11" x14ac:dyDescent="0.25">
      <c r="A68" s="5">
        <v>43532</v>
      </c>
      <c r="B68" s="6">
        <v>2188.0500000000002</v>
      </c>
      <c r="C68" s="6">
        <v>0</v>
      </c>
      <c r="D68" s="6">
        <v>2188.0500000000002</v>
      </c>
      <c r="E68" s="6">
        <v>1231.8721499999999</v>
      </c>
      <c r="F68" s="6">
        <v>955.93278839999982</v>
      </c>
      <c r="G68" s="9" t="s">
        <v>3</v>
      </c>
      <c r="H68" s="12" t="str">
        <f t="shared" si="4"/>
        <v>2019</v>
      </c>
      <c r="I68" s="12" t="str">
        <f t="shared" si="5"/>
        <v>Mar</v>
      </c>
      <c r="J68" s="12" t="str">
        <f t="shared" si="6"/>
        <v>08</v>
      </c>
      <c r="K68" s="12" t="str">
        <f t="shared" si="7"/>
        <v>Q1</v>
      </c>
    </row>
    <row r="69" spans="1:11" x14ac:dyDescent="0.25">
      <c r="A69" s="5">
        <v>43533</v>
      </c>
      <c r="B69" s="6">
        <v>1920.3600000000001</v>
      </c>
      <c r="C69" s="6">
        <v>0</v>
      </c>
      <c r="D69" s="6">
        <v>1920.3600000000001</v>
      </c>
      <c r="E69" s="6">
        <v>1081.1626799999999</v>
      </c>
      <c r="F69" s="6">
        <v>838.98223967999979</v>
      </c>
      <c r="G69" s="9" t="s">
        <v>3</v>
      </c>
      <c r="H69" s="12" t="str">
        <f t="shared" si="4"/>
        <v>2019</v>
      </c>
      <c r="I69" s="12" t="str">
        <f t="shared" si="5"/>
        <v>Mar</v>
      </c>
      <c r="J69" s="12" t="str">
        <f t="shared" si="6"/>
        <v>09</v>
      </c>
      <c r="K69" s="12" t="str">
        <f t="shared" si="7"/>
        <v>Q1</v>
      </c>
    </row>
    <row r="70" spans="1:11" x14ac:dyDescent="0.25">
      <c r="A70" s="5">
        <v>43534</v>
      </c>
      <c r="B70" s="6">
        <v>1704.0000000000005</v>
      </c>
      <c r="C70" s="6">
        <v>0</v>
      </c>
      <c r="D70" s="6">
        <v>1704.0000000000005</v>
      </c>
      <c r="E70" s="6">
        <v>959.3520000000002</v>
      </c>
      <c r="F70" s="6">
        <v>744.45715200000006</v>
      </c>
      <c r="G70" s="9" t="s">
        <v>3</v>
      </c>
      <c r="H70" s="12" t="str">
        <f t="shared" si="4"/>
        <v>2019</v>
      </c>
      <c r="I70" s="12" t="str">
        <f t="shared" si="5"/>
        <v>Mar</v>
      </c>
      <c r="J70" s="12" t="str">
        <f t="shared" si="6"/>
        <v>10</v>
      </c>
      <c r="K70" s="12" t="str">
        <f t="shared" si="7"/>
        <v>Q1</v>
      </c>
    </row>
    <row r="71" spans="1:11" x14ac:dyDescent="0.25">
      <c r="A71" s="5">
        <v>43535</v>
      </c>
      <c r="B71" s="6">
        <v>1858.6800000000003</v>
      </c>
      <c r="C71" s="6">
        <v>0</v>
      </c>
      <c r="D71" s="6">
        <v>1858.6800000000003</v>
      </c>
      <c r="E71" s="6">
        <v>1046.4368400000001</v>
      </c>
      <c r="F71" s="6">
        <v>812.03498783999999</v>
      </c>
      <c r="G71" s="9" t="s">
        <v>3</v>
      </c>
      <c r="H71" s="12" t="str">
        <f t="shared" si="4"/>
        <v>2019</v>
      </c>
      <c r="I71" s="12" t="str">
        <f t="shared" si="5"/>
        <v>Mar</v>
      </c>
      <c r="J71" s="12" t="str">
        <f t="shared" si="6"/>
        <v>11</v>
      </c>
      <c r="K71" s="12" t="str">
        <f t="shared" si="7"/>
        <v>Q1</v>
      </c>
    </row>
    <row r="72" spans="1:11" x14ac:dyDescent="0.25">
      <c r="A72" s="5">
        <v>43536</v>
      </c>
      <c r="B72" s="6">
        <v>3298.2599999999998</v>
      </c>
      <c r="C72" s="6">
        <v>0</v>
      </c>
      <c r="D72" s="6">
        <v>3298.2599999999998</v>
      </c>
      <c r="E72" s="6">
        <v>1856.9203799999998</v>
      </c>
      <c r="F72" s="6">
        <v>1440.9702148799997</v>
      </c>
      <c r="G72" s="9" t="s">
        <v>3</v>
      </c>
      <c r="H72" s="12" t="str">
        <f t="shared" si="4"/>
        <v>2019</v>
      </c>
      <c r="I72" s="12" t="str">
        <f t="shared" si="5"/>
        <v>Mar</v>
      </c>
      <c r="J72" s="12" t="str">
        <f t="shared" si="6"/>
        <v>12</v>
      </c>
      <c r="K72" s="12" t="str">
        <f t="shared" si="7"/>
        <v>Q1</v>
      </c>
    </row>
    <row r="73" spans="1:11" x14ac:dyDescent="0.25">
      <c r="A73" s="5">
        <v>43537</v>
      </c>
      <c r="B73" s="6">
        <v>2443.48</v>
      </c>
      <c r="C73" s="6">
        <v>0</v>
      </c>
      <c r="D73" s="6">
        <v>2443.48</v>
      </c>
      <c r="E73" s="6">
        <v>1375.6792399999999</v>
      </c>
      <c r="F73" s="6">
        <v>1067.5270902399998</v>
      </c>
      <c r="G73" s="9" t="s">
        <v>3</v>
      </c>
      <c r="H73" s="12" t="str">
        <f t="shared" si="4"/>
        <v>2019</v>
      </c>
      <c r="I73" s="12" t="str">
        <f t="shared" si="5"/>
        <v>Mar</v>
      </c>
      <c r="J73" s="12" t="str">
        <f t="shared" si="6"/>
        <v>13</v>
      </c>
      <c r="K73" s="12" t="str">
        <f t="shared" si="7"/>
        <v>Q1</v>
      </c>
    </row>
    <row r="74" spans="1:11" x14ac:dyDescent="0.25">
      <c r="A74" s="5">
        <v>43538</v>
      </c>
      <c r="B74" s="6">
        <v>3808.7999999999997</v>
      </c>
      <c r="C74" s="6">
        <v>0</v>
      </c>
      <c r="D74" s="6">
        <v>3808.7999999999997</v>
      </c>
      <c r="E74" s="6">
        <v>2144.3543999999997</v>
      </c>
      <c r="F74" s="6">
        <v>1664.0190143999996</v>
      </c>
      <c r="G74" s="9" t="s">
        <v>3</v>
      </c>
      <c r="H74" s="12" t="str">
        <f t="shared" si="4"/>
        <v>2019</v>
      </c>
      <c r="I74" s="12" t="str">
        <f t="shared" si="5"/>
        <v>Mar</v>
      </c>
      <c r="J74" s="12" t="str">
        <f t="shared" si="6"/>
        <v>14</v>
      </c>
      <c r="K74" s="12" t="str">
        <f t="shared" si="7"/>
        <v>Q1</v>
      </c>
    </row>
    <row r="75" spans="1:11" x14ac:dyDescent="0.25">
      <c r="A75" s="5">
        <v>43539</v>
      </c>
      <c r="B75" s="6">
        <v>3427.1495999999997</v>
      </c>
      <c r="C75" s="6">
        <v>1610.7603119999999</v>
      </c>
      <c r="D75" s="6">
        <v>1816.3892879999999</v>
      </c>
      <c r="E75" s="6">
        <v>1022.6271691439998</v>
      </c>
      <c r="F75" s="6">
        <v>793.55868325574374</v>
      </c>
      <c r="G75" s="9" t="s">
        <v>3</v>
      </c>
      <c r="H75" s="12" t="str">
        <f t="shared" si="4"/>
        <v>2019</v>
      </c>
      <c r="I75" s="12" t="str">
        <f t="shared" si="5"/>
        <v>Mar</v>
      </c>
      <c r="J75" s="12" t="str">
        <f t="shared" si="6"/>
        <v>15</v>
      </c>
      <c r="K75" s="12" t="str">
        <f t="shared" si="7"/>
        <v>Q1</v>
      </c>
    </row>
    <row r="76" spans="1:11" x14ac:dyDescent="0.25">
      <c r="A76" s="5">
        <v>43540</v>
      </c>
      <c r="B76" s="6">
        <v>3441.69</v>
      </c>
      <c r="C76" s="6">
        <v>344.16900000000004</v>
      </c>
      <c r="D76" s="6">
        <v>3097.5210000000002</v>
      </c>
      <c r="E76" s="6">
        <v>1743.904323</v>
      </c>
      <c r="F76" s="6">
        <v>1353.2697546479999</v>
      </c>
      <c r="G76" s="9" t="s">
        <v>3</v>
      </c>
      <c r="H76" s="12" t="str">
        <f t="shared" si="4"/>
        <v>2019</v>
      </c>
      <c r="I76" s="12" t="str">
        <f t="shared" si="5"/>
        <v>Mar</v>
      </c>
      <c r="J76" s="12" t="str">
        <f t="shared" si="6"/>
        <v>16</v>
      </c>
      <c r="K76" s="12" t="str">
        <f t="shared" si="7"/>
        <v>Q1</v>
      </c>
    </row>
    <row r="77" spans="1:11" x14ac:dyDescent="0.25">
      <c r="A77" s="5">
        <v>43541</v>
      </c>
      <c r="B77" s="6">
        <v>2863.35</v>
      </c>
      <c r="C77" s="6">
        <v>286.33499999999998</v>
      </c>
      <c r="D77" s="6">
        <v>2577.0149999999999</v>
      </c>
      <c r="E77" s="6">
        <v>1450.8594449999998</v>
      </c>
      <c r="F77" s="6">
        <v>1125.8669293199998</v>
      </c>
      <c r="G77" s="9" t="s">
        <v>3</v>
      </c>
      <c r="H77" s="12" t="str">
        <f t="shared" si="4"/>
        <v>2019</v>
      </c>
      <c r="I77" s="12" t="str">
        <f t="shared" si="5"/>
        <v>Mar</v>
      </c>
      <c r="J77" s="12" t="str">
        <f t="shared" si="6"/>
        <v>17</v>
      </c>
      <c r="K77" s="12" t="str">
        <f t="shared" si="7"/>
        <v>Q1</v>
      </c>
    </row>
    <row r="78" spans="1:11" x14ac:dyDescent="0.25">
      <c r="A78" s="5">
        <v>43542</v>
      </c>
      <c r="B78" s="6">
        <v>6354.95</v>
      </c>
      <c r="C78" s="6">
        <v>0</v>
      </c>
      <c r="D78" s="6">
        <v>6354.95</v>
      </c>
      <c r="E78" s="6">
        <v>3577.8368499999997</v>
      </c>
      <c r="F78" s="6">
        <v>2776.4013955999994</v>
      </c>
      <c r="G78" s="9" t="s">
        <v>3</v>
      </c>
      <c r="H78" s="12" t="str">
        <f t="shared" si="4"/>
        <v>2019</v>
      </c>
      <c r="I78" s="12" t="str">
        <f t="shared" si="5"/>
        <v>Mar</v>
      </c>
      <c r="J78" s="12" t="str">
        <f t="shared" si="6"/>
        <v>18</v>
      </c>
      <c r="K78" s="12" t="str">
        <f t="shared" si="7"/>
        <v>Q1</v>
      </c>
    </row>
    <row r="79" spans="1:11" x14ac:dyDescent="0.25">
      <c r="A79" s="5">
        <v>43543</v>
      </c>
      <c r="B79" s="6">
        <v>1487.4</v>
      </c>
      <c r="C79" s="6">
        <v>0</v>
      </c>
      <c r="D79" s="6">
        <v>1487.4</v>
      </c>
      <c r="E79" s="6">
        <v>837.40620000000001</v>
      </c>
      <c r="F79" s="6">
        <v>649.82721119999997</v>
      </c>
      <c r="G79" s="9" t="s">
        <v>3</v>
      </c>
      <c r="H79" s="12" t="str">
        <f t="shared" si="4"/>
        <v>2019</v>
      </c>
      <c r="I79" s="12" t="str">
        <f t="shared" si="5"/>
        <v>Mar</v>
      </c>
      <c r="J79" s="12" t="str">
        <f t="shared" si="6"/>
        <v>19</v>
      </c>
      <c r="K79" s="12" t="str">
        <f t="shared" si="7"/>
        <v>Q1</v>
      </c>
    </row>
    <row r="80" spans="1:11" x14ac:dyDescent="0.25">
      <c r="A80" s="5">
        <v>43544</v>
      </c>
      <c r="B80" s="6">
        <v>3200.04</v>
      </c>
      <c r="C80" s="6">
        <v>0</v>
      </c>
      <c r="D80" s="6">
        <v>3200.04</v>
      </c>
      <c r="E80" s="6">
        <v>1801.6225199999999</v>
      </c>
      <c r="F80" s="6">
        <v>1398.0590755199999</v>
      </c>
      <c r="G80" s="9" t="s">
        <v>3</v>
      </c>
      <c r="H80" s="12" t="str">
        <f t="shared" si="4"/>
        <v>2019</v>
      </c>
      <c r="I80" s="12" t="str">
        <f t="shared" si="5"/>
        <v>Mar</v>
      </c>
      <c r="J80" s="12" t="str">
        <f t="shared" si="6"/>
        <v>20</v>
      </c>
      <c r="K80" s="12" t="str">
        <f t="shared" si="7"/>
        <v>Q1</v>
      </c>
    </row>
    <row r="81" spans="1:11" x14ac:dyDescent="0.25">
      <c r="A81" s="5">
        <v>43545</v>
      </c>
      <c r="B81" s="6">
        <v>2300.9999999999995</v>
      </c>
      <c r="C81" s="6">
        <v>0</v>
      </c>
      <c r="D81" s="6">
        <v>2300.9999999999995</v>
      </c>
      <c r="E81" s="6">
        <v>1295.4629999999995</v>
      </c>
      <c r="F81" s="6">
        <v>1005.2792879999995</v>
      </c>
      <c r="G81" s="9" t="s">
        <v>3</v>
      </c>
      <c r="H81" s="12" t="str">
        <f t="shared" si="4"/>
        <v>2019</v>
      </c>
      <c r="I81" s="12" t="str">
        <f t="shared" si="5"/>
        <v>Mar</v>
      </c>
      <c r="J81" s="12" t="str">
        <f t="shared" si="6"/>
        <v>21</v>
      </c>
      <c r="K81" s="12" t="str">
        <f t="shared" si="7"/>
        <v>Q1</v>
      </c>
    </row>
    <row r="82" spans="1:11" x14ac:dyDescent="0.25">
      <c r="A82" s="5">
        <v>43546</v>
      </c>
      <c r="B82" s="6">
        <v>5729.3459999999986</v>
      </c>
      <c r="C82" s="6">
        <v>572.93459999999993</v>
      </c>
      <c r="D82" s="6">
        <v>5156.411399999999</v>
      </c>
      <c r="E82" s="6">
        <v>2903.059618199999</v>
      </c>
      <c r="F82" s="6">
        <v>2252.7742637231991</v>
      </c>
      <c r="G82" s="9" t="s">
        <v>3</v>
      </c>
      <c r="H82" s="12" t="str">
        <f t="shared" si="4"/>
        <v>2019</v>
      </c>
      <c r="I82" s="12" t="str">
        <f t="shared" si="5"/>
        <v>Mar</v>
      </c>
      <c r="J82" s="12" t="str">
        <f t="shared" si="6"/>
        <v>22</v>
      </c>
      <c r="K82" s="12" t="str">
        <f t="shared" si="7"/>
        <v>Q1</v>
      </c>
    </row>
    <row r="83" spans="1:11" x14ac:dyDescent="0.25">
      <c r="A83" s="5">
        <v>43547</v>
      </c>
      <c r="B83" s="6">
        <v>5301.2400000000007</v>
      </c>
      <c r="C83" s="6">
        <v>0</v>
      </c>
      <c r="D83" s="6">
        <v>5301.2400000000007</v>
      </c>
      <c r="E83" s="6">
        <v>2984.5981200000001</v>
      </c>
      <c r="F83" s="6">
        <v>2316.0481411199999</v>
      </c>
      <c r="G83" s="9" t="s">
        <v>3</v>
      </c>
      <c r="H83" s="12" t="str">
        <f t="shared" si="4"/>
        <v>2019</v>
      </c>
      <c r="I83" s="12" t="str">
        <f t="shared" si="5"/>
        <v>Mar</v>
      </c>
      <c r="J83" s="12" t="str">
        <f t="shared" si="6"/>
        <v>23</v>
      </c>
      <c r="K83" s="12" t="str">
        <f t="shared" si="7"/>
        <v>Q1</v>
      </c>
    </row>
    <row r="84" spans="1:11" x14ac:dyDescent="0.25">
      <c r="A84" s="5">
        <v>43548</v>
      </c>
      <c r="B84" s="6">
        <v>5443.96</v>
      </c>
      <c r="C84" s="6">
        <v>0</v>
      </c>
      <c r="D84" s="6">
        <v>5443.96</v>
      </c>
      <c r="E84" s="6">
        <v>3064.9494799999998</v>
      </c>
      <c r="F84" s="6">
        <v>2378.4007964799994</v>
      </c>
      <c r="G84" s="9" t="s">
        <v>3</v>
      </c>
      <c r="H84" s="12" t="str">
        <f t="shared" si="4"/>
        <v>2019</v>
      </c>
      <c r="I84" s="12" t="str">
        <f t="shared" si="5"/>
        <v>Mar</v>
      </c>
      <c r="J84" s="12" t="str">
        <f t="shared" si="6"/>
        <v>24</v>
      </c>
      <c r="K84" s="12" t="str">
        <f t="shared" si="7"/>
        <v>Q1</v>
      </c>
    </row>
    <row r="85" spans="1:11" x14ac:dyDescent="0.25">
      <c r="A85" s="5">
        <v>43549</v>
      </c>
      <c r="B85" s="6">
        <v>4416.174</v>
      </c>
      <c r="C85" s="6">
        <v>1324.8522</v>
      </c>
      <c r="D85" s="6">
        <v>3091.3217999999997</v>
      </c>
      <c r="E85" s="6">
        <v>1740.4141733999998</v>
      </c>
      <c r="F85" s="6">
        <v>1350.5613985583996</v>
      </c>
      <c r="G85" s="9" t="s">
        <v>3</v>
      </c>
      <c r="H85" s="12" t="str">
        <f t="shared" si="4"/>
        <v>2019</v>
      </c>
      <c r="I85" s="12" t="str">
        <f t="shared" si="5"/>
        <v>Mar</v>
      </c>
      <c r="J85" s="12" t="str">
        <f t="shared" si="6"/>
        <v>25</v>
      </c>
      <c r="K85" s="12" t="str">
        <f t="shared" si="7"/>
        <v>Q1</v>
      </c>
    </row>
    <row r="86" spans="1:11" x14ac:dyDescent="0.25">
      <c r="A86" s="5">
        <v>43550</v>
      </c>
      <c r="B86" s="6">
        <v>3219.9</v>
      </c>
      <c r="C86" s="6">
        <v>0</v>
      </c>
      <c r="D86" s="6">
        <v>3219.9</v>
      </c>
      <c r="E86" s="6">
        <v>1812.8036999999999</v>
      </c>
      <c r="F86" s="6">
        <v>1406.7356711999998</v>
      </c>
      <c r="G86" s="9" t="s">
        <v>3</v>
      </c>
      <c r="H86" s="12" t="str">
        <f t="shared" si="4"/>
        <v>2019</v>
      </c>
      <c r="I86" s="12" t="str">
        <f t="shared" si="5"/>
        <v>Mar</v>
      </c>
      <c r="J86" s="12" t="str">
        <f t="shared" si="6"/>
        <v>26</v>
      </c>
      <c r="K86" s="12" t="str">
        <f t="shared" si="7"/>
        <v>Q1</v>
      </c>
    </row>
    <row r="87" spans="1:11" x14ac:dyDescent="0.25">
      <c r="A87" s="5">
        <v>43551</v>
      </c>
      <c r="B87" s="6">
        <v>2487.8087999999998</v>
      </c>
      <c r="C87" s="6">
        <v>422.92749600000002</v>
      </c>
      <c r="D87" s="6">
        <v>2064.8813039999995</v>
      </c>
      <c r="E87" s="6">
        <v>1162.5281741519996</v>
      </c>
      <c r="F87" s="6">
        <v>902.12186314195151</v>
      </c>
      <c r="G87" s="9" t="s">
        <v>3</v>
      </c>
      <c r="H87" s="12" t="str">
        <f t="shared" si="4"/>
        <v>2019</v>
      </c>
      <c r="I87" s="12" t="str">
        <f t="shared" si="5"/>
        <v>Mar</v>
      </c>
      <c r="J87" s="12" t="str">
        <f t="shared" si="6"/>
        <v>27</v>
      </c>
      <c r="K87" s="12" t="str">
        <f t="shared" si="7"/>
        <v>Q1</v>
      </c>
    </row>
    <row r="88" spans="1:11" x14ac:dyDescent="0.25">
      <c r="A88" s="5">
        <v>43552</v>
      </c>
      <c r="B88" s="6">
        <v>2266.44</v>
      </c>
      <c r="C88" s="6">
        <v>0</v>
      </c>
      <c r="D88" s="6">
        <v>2266.44</v>
      </c>
      <c r="E88" s="6">
        <v>1276.0057199999999</v>
      </c>
      <c r="F88" s="6">
        <v>990.18043871999976</v>
      </c>
      <c r="G88" s="9" t="s">
        <v>3</v>
      </c>
      <c r="H88" s="12" t="str">
        <f t="shared" si="4"/>
        <v>2019</v>
      </c>
      <c r="I88" s="12" t="str">
        <f t="shared" si="5"/>
        <v>Mar</v>
      </c>
      <c r="J88" s="12" t="str">
        <f t="shared" si="6"/>
        <v>28</v>
      </c>
      <c r="K88" s="12" t="str">
        <f t="shared" si="7"/>
        <v>Q1</v>
      </c>
    </row>
    <row r="89" spans="1:11" x14ac:dyDescent="0.25">
      <c r="A89" s="5">
        <v>43553</v>
      </c>
      <c r="B89" s="6">
        <v>3068.3610000000008</v>
      </c>
      <c r="C89" s="6">
        <v>306.8361000000001</v>
      </c>
      <c r="D89" s="6">
        <v>2761.5249000000008</v>
      </c>
      <c r="E89" s="6">
        <v>1554.7385187000002</v>
      </c>
      <c r="F89" s="6">
        <v>1206.4770905112</v>
      </c>
      <c r="G89" s="9" t="s">
        <v>3</v>
      </c>
      <c r="H89" s="12" t="str">
        <f t="shared" si="4"/>
        <v>2019</v>
      </c>
      <c r="I89" s="12" t="str">
        <f t="shared" si="5"/>
        <v>Mar</v>
      </c>
      <c r="J89" s="12" t="str">
        <f t="shared" si="6"/>
        <v>29</v>
      </c>
      <c r="K89" s="12" t="str">
        <f t="shared" si="7"/>
        <v>Q1</v>
      </c>
    </row>
    <row r="90" spans="1:11" x14ac:dyDescent="0.25">
      <c r="A90" s="5">
        <v>43554</v>
      </c>
      <c r="B90" s="6">
        <v>3728.4299999999994</v>
      </c>
      <c r="C90" s="6">
        <v>0</v>
      </c>
      <c r="D90" s="6">
        <v>3728.4299999999994</v>
      </c>
      <c r="E90" s="6">
        <v>2099.1060899999993</v>
      </c>
      <c r="F90" s="6">
        <v>1628.9063258399992</v>
      </c>
      <c r="G90" s="9" t="s">
        <v>3</v>
      </c>
      <c r="H90" s="12" t="str">
        <f t="shared" si="4"/>
        <v>2019</v>
      </c>
      <c r="I90" s="12" t="str">
        <f t="shared" si="5"/>
        <v>Mar</v>
      </c>
      <c r="J90" s="12" t="str">
        <f t="shared" si="6"/>
        <v>30</v>
      </c>
      <c r="K90" s="12" t="str">
        <f t="shared" si="7"/>
        <v>Q1</v>
      </c>
    </row>
    <row r="91" spans="1:11" x14ac:dyDescent="0.25">
      <c r="A91" s="5">
        <v>43555</v>
      </c>
      <c r="B91" s="6">
        <v>1581.48</v>
      </c>
      <c r="C91" s="6">
        <v>0</v>
      </c>
      <c r="D91" s="6">
        <v>1581.48</v>
      </c>
      <c r="E91" s="6">
        <v>890.3732399999999</v>
      </c>
      <c r="F91" s="6">
        <v>690.92963423999981</v>
      </c>
      <c r="G91" s="9" t="s">
        <v>3</v>
      </c>
      <c r="H91" s="12" t="str">
        <f t="shared" si="4"/>
        <v>2019</v>
      </c>
      <c r="I91" s="12" t="str">
        <f t="shared" si="5"/>
        <v>Mar</v>
      </c>
      <c r="J91" s="12" t="str">
        <f t="shared" si="6"/>
        <v>31</v>
      </c>
      <c r="K91" s="12" t="str">
        <f t="shared" si="7"/>
        <v>Q1</v>
      </c>
    </row>
    <row r="92" spans="1:11" x14ac:dyDescent="0.25">
      <c r="A92" s="5">
        <v>43556</v>
      </c>
      <c r="B92" s="6">
        <v>1916.7300000000002</v>
      </c>
      <c r="C92" s="6">
        <v>0</v>
      </c>
      <c r="D92" s="6">
        <v>1916.7300000000002</v>
      </c>
      <c r="E92" s="6">
        <v>1079.1189899999999</v>
      </c>
      <c r="F92" s="6">
        <v>837.39633623999987</v>
      </c>
      <c r="G92" s="9" t="s">
        <v>3</v>
      </c>
      <c r="H92" s="12" t="str">
        <f t="shared" si="4"/>
        <v>2019</v>
      </c>
      <c r="I92" s="12" t="str">
        <f t="shared" si="5"/>
        <v>Apr</v>
      </c>
      <c r="J92" s="12" t="str">
        <f t="shared" si="6"/>
        <v>01</v>
      </c>
      <c r="K92" s="12" t="str">
        <f t="shared" si="7"/>
        <v>Q2</v>
      </c>
    </row>
    <row r="93" spans="1:11" x14ac:dyDescent="0.25">
      <c r="A93" s="5">
        <v>43557</v>
      </c>
      <c r="B93" s="6">
        <v>1685.88</v>
      </c>
      <c r="C93" s="6">
        <v>0</v>
      </c>
      <c r="D93" s="6">
        <v>1685.88</v>
      </c>
      <c r="E93" s="6">
        <v>949.15044</v>
      </c>
      <c r="F93" s="6">
        <v>736.54074143999992</v>
      </c>
      <c r="G93" s="9" t="s">
        <v>3</v>
      </c>
      <c r="H93" s="12" t="str">
        <f t="shared" si="4"/>
        <v>2019</v>
      </c>
      <c r="I93" s="12" t="str">
        <f t="shared" si="5"/>
        <v>Apr</v>
      </c>
      <c r="J93" s="12" t="str">
        <f t="shared" si="6"/>
        <v>02</v>
      </c>
      <c r="K93" s="12" t="str">
        <f t="shared" si="7"/>
        <v>Q2</v>
      </c>
    </row>
    <row r="94" spans="1:11" x14ac:dyDescent="0.25">
      <c r="A94" s="5">
        <v>43558</v>
      </c>
      <c r="B94" s="6">
        <v>2432.16</v>
      </c>
      <c r="C94" s="6">
        <v>243.21600000000001</v>
      </c>
      <c r="D94" s="6">
        <v>2188.944</v>
      </c>
      <c r="E94" s="6">
        <v>1232.3754719999999</v>
      </c>
      <c r="F94" s="6">
        <v>956.32336627199982</v>
      </c>
      <c r="G94" s="9" t="s">
        <v>3</v>
      </c>
      <c r="H94" s="12" t="str">
        <f t="shared" si="4"/>
        <v>2019</v>
      </c>
      <c r="I94" s="12" t="str">
        <f t="shared" si="5"/>
        <v>Apr</v>
      </c>
      <c r="J94" s="12" t="str">
        <f t="shared" si="6"/>
        <v>03</v>
      </c>
      <c r="K94" s="12" t="str">
        <f t="shared" si="7"/>
        <v>Q2</v>
      </c>
    </row>
    <row r="95" spans="1:11" x14ac:dyDescent="0.25">
      <c r="A95" s="5">
        <v>43559</v>
      </c>
      <c r="B95" s="6">
        <v>3863.88</v>
      </c>
      <c r="C95" s="6">
        <v>0</v>
      </c>
      <c r="D95" s="6">
        <v>3863.88</v>
      </c>
      <c r="E95" s="6">
        <v>2175.3644399999998</v>
      </c>
      <c r="F95" s="6">
        <v>1688.0828054399997</v>
      </c>
      <c r="G95" s="9" t="s">
        <v>3</v>
      </c>
      <c r="H95" s="12" t="str">
        <f t="shared" si="4"/>
        <v>2019</v>
      </c>
      <c r="I95" s="12" t="str">
        <f t="shared" si="5"/>
        <v>Apr</v>
      </c>
      <c r="J95" s="12" t="str">
        <f t="shared" si="6"/>
        <v>04</v>
      </c>
      <c r="K95" s="12" t="str">
        <f t="shared" si="7"/>
        <v>Q2</v>
      </c>
    </row>
    <row r="96" spans="1:11" x14ac:dyDescent="0.25">
      <c r="A96" s="5">
        <v>43560</v>
      </c>
      <c r="B96" s="6">
        <v>2465.8199999999997</v>
      </c>
      <c r="C96" s="6">
        <v>616.45499999999993</v>
      </c>
      <c r="D96" s="6">
        <v>1849.3649999999998</v>
      </c>
      <c r="E96" s="6">
        <v>1041.1924949999998</v>
      </c>
      <c r="F96" s="6">
        <v>807.96537611999975</v>
      </c>
      <c r="G96" s="9" t="s">
        <v>3</v>
      </c>
      <c r="H96" s="12" t="str">
        <f t="shared" si="4"/>
        <v>2019</v>
      </c>
      <c r="I96" s="12" t="str">
        <f t="shared" si="5"/>
        <v>Apr</v>
      </c>
      <c r="J96" s="12" t="str">
        <f t="shared" si="6"/>
        <v>05</v>
      </c>
      <c r="K96" s="12" t="str">
        <f t="shared" si="7"/>
        <v>Q2</v>
      </c>
    </row>
    <row r="97" spans="1:11" x14ac:dyDescent="0.25">
      <c r="A97" s="5">
        <v>43561</v>
      </c>
      <c r="B97" s="6">
        <v>1847.5199999999998</v>
      </c>
      <c r="C97" s="6">
        <v>0</v>
      </c>
      <c r="D97" s="6">
        <v>1847.5199999999998</v>
      </c>
      <c r="E97" s="6">
        <v>1040.1537599999997</v>
      </c>
      <c r="F97" s="6">
        <v>807.15931775999968</v>
      </c>
      <c r="G97" s="9" t="s">
        <v>3</v>
      </c>
      <c r="H97" s="12" t="str">
        <f t="shared" si="4"/>
        <v>2019</v>
      </c>
      <c r="I97" s="12" t="str">
        <f t="shared" si="5"/>
        <v>Apr</v>
      </c>
      <c r="J97" s="12" t="str">
        <f t="shared" si="6"/>
        <v>06</v>
      </c>
      <c r="K97" s="12" t="str">
        <f t="shared" si="7"/>
        <v>Q2</v>
      </c>
    </row>
    <row r="98" spans="1:11" x14ac:dyDescent="0.25">
      <c r="A98" s="5">
        <v>43562</v>
      </c>
      <c r="B98" s="6">
        <v>2899.8899999999994</v>
      </c>
      <c r="C98" s="6">
        <v>0</v>
      </c>
      <c r="D98" s="6">
        <v>2899.8899999999994</v>
      </c>
      <c r="E98" s="6">
        <v>1632.6380699999995</v>
      </c>
      <c r="F98" s="6">
        <v>1266.9271423199996</v>
      </c>
      <c r="G98" s="9" t="s">
        <v>3</v>
      </c>
      <c r="H98" s="12" t="str">
        <f t="shared" si="4"/>
        <v>2019</v>
      </c>
      <c r="I98" s="12" t="str">
        <f t="shared" si="5"/>
        <v>Apr</v>
      </c>
      <c r="J98" s="12" t="str">
        <f t="shared" si="6"/>
        <v>07</v>
      </c>
      <c r="K98" s="12" t="str">
        <f t="shared" si="7"/>
        <v>Q2</v>
      </c>
    </row>
    <row r="99" spans="1:11" x14ac:dyDescent="0.25">
      <c r="A99" s="5">
        <v>43563</v>
      </c>
      <c r="B99" s="6">
        <v>2891.6999999999994</v>
      </c>
      <c r="C99" s="6">
        <v>289.16999999999996</v>
      </c>
      <c r="D99" s="6">
        <v>2602.5299999999993</v>
      </c>
      <c r="E99" s="6">
        <v>1465.2243899999994</v>
      </c>
      <c r="F99" s="6">
        <v>1137.0141266399994</v>
      </c>
      <c r="G99" s="9" t="s">
        <v>3</v>
      </c>
      <c r="H99" s="12" t="str">
        <f t="shared" si="4"/>
        <v>2019</v>
      </c>
      <c r="I99" s="12" t="str">
        <f t="shared" si="5"/>
        <v>Apr</v>
      </c>
      <c r="J99" s="12" t="str">
        <f t="shared" si="6"/>
        <v>08</v>
      </c>
      <c r="K99" s="12" t="str">
        <f t="shared" si="7"/>
        <v>Q2</v>
      </c>
    </row>
    <row r="100" spans="1:11" x14ac:dyDescent="0.25">
      <c r="A100" s="5">
        <v>43564</v>
      </c>
      <c r="B100" s="6">
        <v>2016.8460000000002</v>
      </c>
      <c r="C100" s="6">
        <v>302.52690000000001</v>
      </c>
      <c r="D100" s="6">
        <v>1714.3191000000002</v>
      </c>
      <c r="E100" s="6">
        <v>965.16165330000001</v>
      </c>
      <c r="F100" s="6">
        <v>748.96544296079992</v>
      </c>
      <c r="G100" s="9" t="s">
        <v>3</v>
      </c>
      <c r="H100" s="12" t="str">
        <f t="shared" si="4"/>
        <v>2019</v>
      </c>
      <c r="I100" s="12" t="str">
        <f t="shared" si="5"/>
        <v>Apr</v>
      </c>
      <c r="J100" s="12" t="str">
        <f t="shared" si="6"/>
        <v>09</v>
      </c>
      <c r="K100" s="12" t="str">
        <f t="shared" si="7"/>
        <v>Q2</v>
      </c>
    </row>
    <row r="101" spans="1:11" x14ac:dyDescent="0.25">
      <c r="A101" s="5">
        <v>43565</v>
      </c>
      <c r="B101" s="6">
        <v>3155.5439999999999</v>
      </c>
      <c r="C101" s="6">
        <v>315.55439999999999</v>
      </c>
      <c r="D101" s="6">
        <v>2839.9895999999999</v>
      </c>
      <c r="E101" s="6">
        <v>1598.9141447999998</v>
      </c>
      <c r="F101" s="6">
        <v>1240.7573763647997</v>
      </c>
      <c r="G101" s="9" t="s">
        <v>3</v>
      </c>
      <c r="H101" s="12" t="str">
        <f t="shared" si="4"/>
        <v>2019</v>
      </c>
      <c r="I101" s="12" t="str">
        <f t="shared" si="5"/>
        <v>Apr</v>
      </c>
      <c r="J101" s="12" t="str">
        <f t="shared" si="6"/>
        <v>10</v>
      </c>
      <c r="K101" s="12" t="str">
        <f t="shared" si="7"/>
        <v>Q2</v>
      </c>
    </row>
    <row r="102" spans="1:11" x14ac:dyDescent="0.25">
      <c r="A102" s="5">
        <v>43566</v>
      </c>
      <c r="B102" s="6">
        <v>3856.1399999999994</v>
      </c>
      <c r="C102" s="6">
        <v>0</v>
      </c>
      <c r="D102" s="6">
        <v>3856.1399999999994</v>
      </c>
      <c r="E102" s="6">
        <v>2171.0068199999996</v>
      </c>
      <c r="F102" s="6">
        <v>1684.7012923199995</v>
      </c>
      <c r="G102" s="9" t="s">
        <v>3</v>
      </c>
      <c r="H102" s="12" t="str">
        <f t="shared" si="4"/>
        <v>2019</v>
      </c>
      <c r="I102" s="12" t="str">
        <f t="shared" si="5"/>
        <v>Apr</v>
      </c>
      <c r="J102" s="12" t="str">
        <f t="shared" si="6"/>
        <v>11</v>
      </c>
      <c r="K102" s="12" t="str">
        <f t="shared" si="7"/>
        <v>Q2</v>
      </c>
    </row>
    <row r="103" spans="1:11" x14ac:dyDescent="0.25">
      <c r="A103" s="5">
        <v>43567</v>
      </c>
      <c r="B103" s="6">
        <v>3524.4720000000002</v>
      </c>
      <c r="C103" s="6">
        <v>352.44720000000007</v>
      </c>
      <c r="D103" s="6">
        <v>3172.0248000000001</v>
      </c>
      <c r="E103" s="6">
        <v>1785.8499623999999</v>
      </c>
      <c r="F103" s="6">
        <v>1385.8195708223998</v>
      </c>
      <c r="G103" s="9" t="s">
        <v>3</v>
      </c>
      <c r="H103" s="12" t="str">
        <f t="shared" si="4"/>
        <v>2019</v>
      </c>
      <c r="I103" s="12" t="str">
        <f t="shared" si="5"/>
        <v>Apr</v>
      </c>
      <c r="J103" s="12" t="str">
        <f t="shared" si="6"/>
        <v>12</v>
      </c>
      <c r="K103" s="12" t="str">
        <f t="shared" si="7"/>
        <v>Q2</v>
      </c>
    </row>
    <row r="104" spans="1:11" x14ac:dyDescent="0.25">
      <c r="A104" s="5">
        <v>43568</v>
      </c>
      <c r="B104" s="6">
        <v>2167.2960000000003</v>
      </c>
      <c r="C104" s="6">
        <v>325.09440000000001</v>
      </c>
      <c r="D104" s="6">
        <v>1842.2016000000003</v>
      </c>
      <c r="E104" s="6">
        <v>1037.1595008000002</v>
      </c>
      <c r="F104" s="6">
        <v>804.83577262080007</v>
      </c>
      <c r="G104" s="9" t="s">
        <v>3</v>
      </c>
      <c r="H104" s="12" t="str">
        <f t="shared" si="4"/>
        <v>2019</v>
      </c>
      <c r="I104" s="12" t="str">
        <f t="shared" si="5"/>
        <v>Apr</v>
      </c>
      <c r="J104" s="12" t="str">
        <f t="shared" si="6"/>
        <v>13</v>
      </c>
      <c r="K104" s="12" t="str">
        <f t="shared" si="7"/>
        <v>Q2</v>
      </c>
    </row>
    <row r="105" spans="1:11" x14ac:dyDescent="0.25">
      <c r="A105" s="5">
        <v>43569</v>
      </c>
      <c r="B105" s="6">
        <v>2556.0000000000009</v>
      </c>
      <c r="C105" s="6">
        <v>0</v>
      </c>
      <c r="D105" s="6">
        <v>2556.0000000000009</v>
      </c>
      <c r="E105" s="6">
        <v>1439.0280000000005</v>
      </c>
      <c r="F105" s="6">
        <v>1116.6857280000002</v>
      </c>
      <c r="G105" s="9" t="s">
        <v>3</v>
      </c>
      <c r="H105" s="12" t="str">
        <f t="shared" si="4"/>
        <v>2019</v>
      </c>
      <c r="I105" s="12" t="str">
        <f t="shared" si="5"/>
        <v>Apr</v>
      </c>
      <c r="J105" s="12" t="str">
        <f t="shared" si="6"/>
        <v>14</v>
      </c>
      <c r="K105" s="12" t="str">
        <f t="shared" si="7"/>
        <v>Q2</v>
      </c>
    </row>
    <row r="106" spans="1:11" x14ac:dyDescent="0.25">
      <c r="A106" s="5">
        <v>43570</v>
      </c>
      <c r="B106" s="6">
        <v>1469.2499999999998</v>
      </c>
      <c r="C106" s="6">
        <v>0</v>
      </c>
      <c r="D106" s="6">
        <v>1469.2499999999998</v>
      </c>
      <c r="E106" s="6">
        <v>827.18774999999982</v>
      </c>
      <c r="F106" s="6">
        <v>641.89769399999977</v>
      </c>
      <c r="G106" s="9" t="s">
        <v>3</v>
      </c>
      <c r="H106" s="12" t="str">
        <f t="shared" si="4"/>
        <v>2019</v>
      </c>
      <c r="I106" s="12" t="str">
        <f t="shared" si="5"/>
        <v>Apr</v>
      </c>
      <c r="J106" s="12" t="str">
        <f t="shared" si="6"/>
        <v>15</v>
      </c>
      <c r="K106" s="12" t="str">
        <f t="shared" si="7"/>
        <v>Q2</v>
      </c>
    </row>
    <row r="107" spans="1:11" x14ac:dyDescent="0.25">
      <c r="A107" s="5">
        <v>43571</v>
      </c>
      <c r="B107" s="6">
        <v>4448.8320000000003</v>
      </c>
      <c r="C107" s="6">
        <v>667.32479999999998</v>
      </c>
      <c r="D107" s="6">
        <v>3781.5072000000005</v>
      </c>
      <c r="E107" s="6">
        <v>2128.9885536000002</v>
      </c>
      <c r="F107" s="6">
        <v>1652.0951175936</v>
      </c>
      <c r="G107" s="9" t="s">
        <v>3</v>
      </c>
      <c r="H107" s="12" t="str">
        <f t="shared" si="4"/>
        <v>2019</v>
      </c>
      <c r="I107" s="12" t="str">
        <f t="shared" si="5"/>
        <v>Apr</v>
      </c>
      <c r="J107" s="12" t="str">
        <f t="shared" si="6"/>
        <v>16</v>
      </c>
      <c r="K107" s="12" t="str">
        <f t="shared" si="7"/>
        <v>Q2</v>
      </c>
    </row>
    <row r="108" spans="1:11" x14ac:dyDescent="0.25">
      <c r="A108" s="5">
        <v>43572</v>
      </c>
      <c r="B108" s="6">
        <v>2036.8600000000001</v>
      </c>
      <c r="C108" s="6">
        <v>0</v>
      </c>
      <c r="D108" s="6">
        <v>2036.8600000000001</v>
      </c>
      <c r="E108" s="6">
        <v>1146.75218</v>
      </c>
      <c r="F108" s="6">
        <v>889.87969167999984</v>
      </c>
      <c r="G108" s="9" t="s">
        <v>3</v>
      </c>
      <c r="H108" s="12" t="str">
        <f t="shared" si="4"/>
        <v>2019</v>
      </c>
      <c r="I108" s="12" t="str">
        <f t="shared" si="5"/>
        <v>Apr</v>
      </c>
      <c r="J108" s="12" t="str">
        <f t="shared" si="6"/>
        <v>17</v>
      </c>
      <c r="K108" s="12" t="str">
        <f t="shared" si="7"/>
        <v>Q2</v>
      </c>
    </row>
    <row r="109" spans="1:11" x14ac:dyDescent="0.25">
      <c r="A109" s="5">
        <v>43573</v>
      </c>
      <c r="B109" s="6">
        <v>2472.6600000000003</v>
      </c>
      <c r="C109" s="6">
        <v>0</v>
      </c>
      <c r="D109" s="6">
        <v>2472.6600000000003</v>
      </c>
      <c r="E109" s="6">
        <v>1392.1075800000001</v>
      </c>
      <c r="F109" s="6">
        <v>1080.2754820799998</v>
      </c>
      <c r="G109" s="9" t="s">
        <v>3</v>
      </c>
      <c r="H109" s="12" t="str">
        <f t="shared" si="4"/>
        <v>2019</v>
      </c>
      <c r="I109" s="12" t="str">
        <f t="shared" si="5"/>
        <v>Apr</v>
      </c>
      <c r="J109" s="12" t="str">
        <f t="shared" si="6"/>
        <v>18</v>
      </c>
      <c r="K109" s="12" t="str">
        <f t="shared" si="7"/>
        <v>Q2</v>
      </c>
    </row>
    <row r="110" spans="1:11" x14ac:dyDescent="0.25">
      <c r="A110" s="5">
        <v>43574</v>
      </c>
      <c r="B110" s="6">
        <v>3739.1759999999995</v>
      </c>
      <c r="C110" s="6">
        <v>373.91759999999999</v>
      </c>
      <c r="D110" s="6">
        <v>3365.2583999999997</v>
      </c>
      <c r="E110" s="6">
        <v>1894.6404791999996</v>
      </c>
      <c r="F110" s="6">
        <v>1470.2410118591995</v>
      </c>
      <c r="G110" s="9" t="s">
        <v>3</v>
      </c>
      <c r="H110" s="12" t="str">
        <f t="shared" si="4"/>
        <v>2019</v>
      </c>
      <c r="I110" s="12" t="str">
        <f t="shared" si="5"/>
        <v>Apr</v>
      </c>
      <c r="J110" s="12" t="str">
        <f t="shared" si="6"/>
        <v>19</v>
      </c>
      <c r="K110" s="12" t="str">
        <f t="shared" si="7"/>
        <v>Q2</v>
      </c>
    </row>
    <row r="111" spans="1:11" x14ac:dyDescent="0.25">
      <c r="A111" s="5">
        <v>43575</v>
      </c>
      <c r="B111" s="6">
        <v>2570.8649999999998</v>
      </c>
      <c r="C111" s="6">
        <v>1285.4324999999999</v>
      </c>
      <c r="D111" s="6">
        <v>1285.4324999999999</v>
      </c>
      <c r="E111" s="6">
        <v>723.69849749999992</v>
      </c>
      <c r="F111" s="6">
        <v>561.59003405999988</v>
      </c>
      <c r="G111" s="9" t="s">
        <v>3</v>
      </c>
      <c r="H111" s="12" t="str">
        <f t="shared" si="4"/>
        <v>2019</v>
      </c>
      <c r="I111" s="12" t="str">
        <f t="shared" si="5"/>
        <v>Apr</v>
      </c>
      <c r="J111" s="12" t="str">
        <f t="shared" si="6"/>
        <v>20</v>
      </c>
      <c r="K111" s="12" t="str">
        <f t="shared" si="7"/>
        <v>Q2</v>
      </c>
    </row>
    <row r="112" spans="1:11" x14ac:dyDescent="0.25">
      <c r="A112" s="5">
        <v>43576</v>
      </c>
      <c r="B112" s="6">
        <v>9099.93</v>
      </c>
      <c r="C112" s="6">
        <v>0</v>
      </c>
      <c r="D112" s="6">
        <v>9099.93</v>
      </c>
      <c r="E112" s="6">
        <v>5123.2605899999999</v>
      </c>
      <c r="F112" s="6">
        <v>3975.6502178399996</v>
      </c>
      <c r="G112" s="9" t="s">
        <v>3</v>
      </c>
      <c r="H112" s="12" t="str">
        <f t="shared" si="4"/>
        <v>2019</v>
      </c>
      <c r="I112" s="12" t="str">
        <f t="shared" si="5"/>
        <v>Apr</v>
      </c>
      <c r="J112" s="12" t="str">
        <f t="shared" si="6"/>
        <v>21</v>
      </c>
      <c r="K112" s="12" t="str">
        <f t="shared" si="7"/>
        <v>Q2</v>
      </c>
    </row>
    <row r="113" spans="1:11" x14ac:dyDescent="0.25">
      <c r="A113" s="5">
        <v>43577</v>
      </c>
      <c r="B113" s="6">
        <v>2875.7700000000004</v>
      </c>
      <c r="C113" s="6">
        <v>1437.8850000000002</v>
      </c>
      <c r="D113" s="6">
        <v>1437.8850000000002</v>
      </c>
      <c r="E113" s="6">
        <v>809.52925500000003</v>
      </c>
      <c r="F113" s="6">
        <v>628.19470187999991</v>
      </c>
      <c r="G113" s="9" t="s">
        <v>3</v>
      </c>
      <c r="H113" s="12" t="str">
        <f t="shared" si="4"/>
        <v>2019</v>
      </c>
      <c r="I113" s="12" t="str">
        <f t="shared" si="5"/>
        <v>Apr</v>
      </c>
      <c r="J113" s="12" t="str">
        <f t="shared" si="6"/>
        <v>22</v>
      </c>
      <c r="K113" s="12" t="str">
        <f t="shared" si="7"/>
        <v>Q2</v>
      </c>
    </row>
    <row r="114" spans="1:11" x14ac:dyDescent="0.25">
      <c r="A114" s="5">
        <v>43578</v>
      </c>
      <c r="B114" s="6">
        <v>1741.8000000000002</v>
      </c>
      <c r="C114" s="6">
        <v>0</v>
      </c>
      <c r="D114" s="6">
        <v>1741.8000000000002</v>
      </c>
      <c r="E114" s="6">
        <v>980.63340000000005</v>
      </c>
      <c r="F114" s="6">
        <v>760.97151839999992</v>
      </c>
      <c r="G114" s="9" t="s">
        <v>3</v>
      </c>
      <c r="H114" s="12" t="str">
        <f t="shared" si="4"/>
        <v>2019</v>
      </c>
      <c r="I114" s="12" t="str">
        <f t="shared" si="5"/>
        <v>Apr</v>
      </c>
      <c r="J114" s="12" t="str">
        <f t="shared" si="6"/>
        <v>23</v>
      </c>
      <c r="K114" s="12" t="str">
        <f t="shared" si="7"/>
        <v>Q2</v>
      </c>
    </row>
    <row r="115" spans="1:11" x14ac:dyDescent="0.25">
      <c r="A115" s="5">
        <v>43579</v>
      </c>
      <c r="B115" s="6">
        <v>1601.64</v>
      </c>
      <c r="C115" s="6">
        <v>160.16400000000002</v>
      </c>
      <c r="D115" s="6">
        <v>1441.4760000000001</v>
      </c>
      <c r="E115" s="6">
        <v>811.55098799999996</v>
      </c>
      <c r="F115" s="6">
        <v>629.76356668799986</v>
      </c>
      <c r="G115" s="9" t="s">
        <v>3</v>
      </c>
      <c r="H115" s="12" t="str">
        <f t="shared" si="4"/>
        <v>2019</v>
      </c>
      <c r="I115" s="12" t="str">
        <f t="shared" si="5"/>
        <v>Apr</v>
      </c>
      <c r="J115" s="12" t="str">
        <f t="shared" si="6"/>
        <v>24</v>
      </c>
      <c r="K115" s="12" t="str">
        <f t="shared" si="7"/>
        <v>Q2</v>
      </c>
    </row>
    <row r="116" spans="1:11" x14ac:dyDescent="0.25">
      <c r="A116" s="5">
        <v>43580</v>
      </c>
      <c r="B116" s="6">
        <v>3670.7999999999997</v>
      </c>
      <c r="C116" s="6">
        <v>0</v>
      </c>
      <c r="D116" s="6">
        <v>3670.7999999999997</v>
      </c>
      <c r="E116" s="6">
        <v>2066.6603999999998</v>
      </c>
      <c r="F116" s="6">
        <v>1603.7284703999997</v>
      </c>
      <c r="G116" s="9" t="s">
        <v>3</v>
      </c>
      <c r="H116" s="12" t="str">
        <f t="shared" si="4"/>
        <v>2019</v>
      </c>
      <c r="I116" s="12" t="str">
        <f t="shared" si="5"/>
        <v>Apr</v>
      </c>
      <c r="J116" s="12" t="str">
        <f t="shared" si="6"/>
        <v>25</v>
      </c>
      <c r="K116" s="12" t="str">
        <f t="shared" si="7"/>
        <v>Q2</v>
      </c>
    </row>
    <row r="117" spans="1:11" x14ac:dyDescent="0.25">
      <c r="A117" s="5">
        <v>43581</v>
      </c>
      <c r="B117" s="6">
        <v>2973.32</v>
      </c>
      <c r="C117" s="6">
        <v>594.6640000000001</v>
      </c>
      <c r="D117" s="6">
        <v>2378.6559999999999</v>
      </c>
      <c r="E117" s="6">
        <v>1339.1833279999998</v>
      </c>
      <c r="F117" s="6">
        <v>1039.2062625279998</v>
      </c>
      <c r="G117" s="9" t="s">
        <v>3</v>
      </c>
      <c r="H117" s="12" t="str">
        <f t="shared" si="4"/>
        <v>2019</v>
      </c>
      <c r="I117" s="12" t="str">
        <f t="shared" si="5"/>
        <v>Apr</v>
      </c>
      <c r="J117" s="12" t="str">
        <f t="shared" si="6"/>
        <v>26</v>
      </c>
      <c r="K117" s="12" t="str">
        <f t="shared" si="7"/>
        <v>Q2</v>
      </c>
    </row>
    <row r="118" spans="1:11" x14ac:dyDescent="0.25">
      <c r="A118" s="5">
        <v>43582</v>
      </c>
      <c r="B118" s="6">
        <v>1900.95</v>
      </c>
      <c r="C118" s="6">
        <v>0</v>
      </c>
      <c r="D118" s="6">
        <v>1900.95</v>
      </c>
      <c r="E118" s="6">
        <v>1070.2348499999998</v>
      </c>
      <c r="F118" s="6">
        <v>830.50224359999982</v>
      </c>
      <c r="G118" s="9" t="s">
        <v>3</v>
      </c>
      <c r="H118" s="12" t="str">
        <f t="shared" si="4"/>
        <v>2019</v>
      </c>
      <c r="I118" s="12" t="str">
        <f t="shared" si="5"/>
        <v>Apr</v>
      </c>
      <c r="J118" s="12" t="str">
        <f t="shared" si="6"/>
        <v>27</v>
      </c>
      <c r="K118" s="12" t="str">
        <f t="shared" si="7"/>
        <v>Q2</v>
      </c>
    </row>
    <row r="119" spans="1:11" x14ac:dyDescent="0.25">
      <c r="A119" s="5">
        <v>43583</v>
      </c>
      <c r="B119" s="6">
        <v>1261.33</v>
      </c>
      <c r="C119" s="6">
        <v>0</v>
      </c>
      <c r="D119" s="6">
        <v>1261.33</v>
      </c>
      <c r="E119" s="6">
        <v>710.12878999999987</v>
      </c>
      <c r="F119" s="6">
        <v>551.05994103999979</v>
      </c>
      <c r="G119" s="9" t="s">
        <v>3</v>
      </c>
      <c r="H119" s="12" t="str">
        <f t="shared" si="4"/>
        <v>2019</v>
      </c>
      <c r="I119" s="12" t="str">
        <f t="shared" si="5"/>
        <v>Apr</v>
      </c>
      <c r="J119" s="12" t="str">
        <f t="shared" si="6"/>
        <v>28</v>
      </c>
      <c r="K119" s="12" t="str">
        <f t="shared" si="7"/>
        <v>Q2</v>
      </c>
    </row>
    <row r="120" spans="1:11" x14ac:dyDescent="0.25">
      <c r="A120" s="5">
        <v>43584</v>
      </c>
      <c r="B120" s="6">
        <v>4544.0999999999985</v>
      </c>
      <c r="C120" s="6">
        <v>454.40999999999985</v>
      </c>
      <c r="D120" s="6">
        <v>4089.6899999999987</v>
      </c>
      <c r="E120" s="6">
        <v>2302.4954699999989</v>
      </c>
      <c r="F120" s="6">
        <v>1786.736484719999</v>
      </c>
      <c r="G120" s="9" t="s">
        <v>3</v>
      </c>
      <c r="H120" s="12" t="str">
        <f t="shared" si="4"/>
        <v>2019</v>
      </c>
      <c r="I120" s="12" t="str">
        <f t="shared" si="5"/>
        <v>Apr</v>
      </c>
      <c r="J120" s="12" t="str">
        <f t="shared" si="6"/>
        <v>29</v>
      </c>
      <c r="K120" s="12" t="str">
        <f t="shared" si="7"/>
        <v>Q2</v>
      </c>
    </row>
    <row r="121" spans="1:11" x14ac:dyDescent="0.25">
      <c r="A121" s="5">
        <v>43585</v>
      </c>
      <c r="B121" s="6">
        <v>1455.1200000000001</v>
      </c>
      <c r="C121" s="6">
        <v>0</v>
      </c>
      <c r="D121" s="6">
        <v>1455.1200000000001</v>
      </c>
      <c r="E121" s="6">
        <v>819.23256000000003</v>
      </c>
      <c r="F121" s="6">
        <v>635.72446656</v>
      </c>
      <c r="G121" s="9" t="s">
        <v>3</v>
      </c>
      <c r="H121" s="12" t="str">
        <f t="shared" si="4"/>
        <v>2019</v>
      </c>
      <c r="I121" s="12" t="str">
        <f t="shared" si="5"/>
        <v>Apr</v>
      </c>
      <c r="J121" s="12" t="str">
        <f t="shared" si="6"/>
        <v>30</v>
      </c>
      <c r="K121" s="12" t="str">
        <f t="shared" si="7"/>
        <v>Q2</v>
      </c>
    </row>
    <row r="122" spans="1:11" x14ac:dyDescent="0.25">
      <c r="A122" s="5">
        <v>43586</v>
      </c>
      <c r="B122" s="6">
        <v>1943.19</v>
      </c>
      <c r="C122" s="6">
        <v>194.31900000000002</v>
      </c>
      <c r="D122" s="6">
        <v>1748.8710000000001</v>
      </c>
      <c r="E122" s="6">
        <v>984.614373</v>
      </c>
      <c r="F122" s="6">
        <v>764.0607534479999</v>
      </c>
      <c r="G122" s="9" t="s">
        <v>3</v>
      </c>
      <c r="H122" s="12" t="str">
        <f t="shared" si="4"/>
        <v>2019</v>
      </c>
      <c r="I122" s="12" t="str">
        <f t="shared" si="5"/>
        <v>May</v>
      </c>
      <c r="J122" s="12" t="str">
        <f t="shared" si="6"/>
        <v>01</v>
      </c>
      <c r="K122" s="12" t="str">
        <f t="shared" si="7"/>
        <v>Q2</v>
      </c>
    </row>
    <row r="123" spans="1:11" x14ac:dyDescent="0.25">
      <c r="A123" s="5">
        <v>43587</v>
      </c>
      <c r="B123" s="6">
        <v>6999.96</v>
      </c>
      <c r="C123" s="6">
        <v>0</v>
      </c>
      <c r="D123" s="6">
        <v>6999.96</v>
      </c>
      <c r="E123" s="6">
        <v>3940.9774799999996</v>
      </c>
      <c r="F123" s="6">
        <v>3058.1985244799994</v>
      </c>
      <c r="G123" s="9" t="s">
        <v>3</v>
      </c>
      <c r="H123" s="12" t="str">
        <f t="shared" si="4"/>
        <v>2019</v>
      </c>
      <c r="I123" s="12" t="str">
        <f t="shared" si="5"/>
        <v>May</v>
      </c>
      <c r="J123" s="12" t="str">
        <f t="shared" si="6"/>
        <v>02</v>
      </c>
      <c r="K123" s="12" t="str">
        <f t="shared" si="7"/>
        <v>Q2</v>
      </c>
    </row>
    <row r="124" spans="1:11" x14ac:dyDescent="0.25">
      <c r="A124" s="5">
        <v>43588</v>
      </c>
      <c r="B124" s="6">
        <v>9892.74</v>
      </c>
      <c r="C124" s="6">
        <v>0</v>
      </c>
      <c r="D124" s="6">
        <v>9892.74</v>
      </c>
      <c r="E124" s="6">
        <v>5569.612619999999</v>
      </c>
      <c r="F124" s="6">
        <v>4322.0193931199983</v>
      </c>
      <c r="G124" s="9" t="s">
        <v>3</v>
      </c>
      <c r="H124" s="12" t="str">
        <f t="shared" si="4"/>
        <v>2019</v>
      </c>
      <c r="I124" s="12" t="str">
        <f t="shared" si="5"/>
        <v>May</v>
      </c>
      <c r="J124" s="12" t="str">
        <f t="shared" si="6"/>
        <v>03</v>
      </c>
      <c r="K124" s="12" t="str">
        <f t="shared" si="7"/>
        <v>Q2</v>
      </c>
    </row>
    <row r="125" spans="1:11" x14ac:dyDescent="0.25">
      <c r="A125" s="5">
        <v>43589</v>
      </c>
      <c r="B125" s="6">
        <v>1695.8700000000001</v>
      </c>
      <c r="C125" s="6">
        <v>169.58700000000002</v>
      </c>
      <c r="D125" s="6">
        <v>1526.2830000000001</v>
      </c>
      <c r="E125" s="6">
        <v>859.29732899999999</v>
      </c>
      <c r="F125" s="6">
        <v>666.81472730399992</v>
      </c>
      <c r="G125" s="9" t="s">
        <v>3</v>
      </c>
      <c r="H125" s="12" t="str">
        <f t="shared" si="4"/>
        <v>2019</v>
      </c>
      <c r="I125" s="12" t="str">
        <f t="shared" si="5"/>
        <v>May</v>
      </c>
      <c r="J125" s="12" t="str">
        <f t="shared" si="6"/>
        <v>04</v>
      </c>
      <c r="K125" s="12" t="str">
        <f t="shared" si="7"/>
        <v>Q2</v>
      </c>
    </row>
    <row r="126" spans="1:11" x14ac:dyDescent="0.25">
      <c r="A126" s="5">
        <v>43590</v>
      </c>
      <c r="B126" s="6">
        <v>1505.9789999999998</v>
      </c>
      <c r="C126" s="6">
        <v>225.89684999999997</v>
      </c>
      <c r="D126" s="6">
        <v>1280.0821499999997</v>
      </c>
      <c r="E126" s="6">
        <v>720.68625044999976</v>
      </c>
      <c r="F126" s="6">
        <v>559.25253034919979</v>
      </c>
      <c r="G126" s="9" t="s">
        <v>3</v>
      </c>
      <c r="H126" s="12" t="str">
        <f t="shared" si="4"/>
        <v>2019</v>
      </c>
      <c r="I126" s="12" t="str">
        <f t="shared" si="5"/>
        <v>May</v>
      </c>
      <c r="J126" s="12" t="str">
        <f t="shared" si="6"/>
        <v>05</v>
      </c>
      <c r="K126" s="12" t="str">
        <f t="shared" si="7"/>
        <v>Q2</v>
      </c>
    </row>
    <row r="127" spans="1:11" x14ac:dyDescent="0.25">
      <c r="A127" s="5">
        <v>43591</v>
      </c>
      <c r="B127" s="6">
        <v>1954.17</v>
      </c>
      <c r="C127" s="6">
        <v>0</v>
      </c>
      <c r="D127" s="6">
        <v>1954.17</v>
      </c>
      <c r="E127" s="6">
        <v>1100.1977099999999</v>
      </c>
      <c r="F127" s="6">
        <v>853.75342295999985</v>
      </c>
      <c r="G127" s="9" t="s">
        <v>3</v>
      </c>
      <c r="H127" s="12" t="str">
        <f t="shared" si="4"/>
        <v>2019</v>
      </c>
      <c r="I127" s="12" t="str">
        <f t="shared" si="5"/>
        <v>May</v>
      </c>
      <c r="J127" s="12" t="str">
        <f t="shared" si="6"/>
        <v>06</v>
      </c>
      <c r="K127" s="12" t="str">
        <f t="shared" si="7"/>
        <v>Q2</v>
      </c>
    </row>
    <row r="128" spans="1:11" x14ac:dyDescent="0.25">
      <c r="A128" s="5">
        <v>43592</v>
      </c>
      <c r="B128" s="6">
        <v>2244.48</v>
      </c>
      <c r="C128" s="6">
        <v>0</v>
      </c>
      <c r="D128" s="6">
        <v>2244.48</v>
      </c>
      <c r="E128" s="6">
        <v>1263.6422399999999</v>
      </c>
      <c r="F128" s="6">
        <v>980.58637823999982</v>
      </c>
      <c r="G128" s="9" t="s">
        <v>3</v>
      </c>
      <c r="H128" s="12" t="str">
        <f t="shared" si="4"/>
        <v>2019</v>
      </c>
      <c r="I128" s="12" t="str">
        <f t="shared" si="5"/>
        <v>May</v>
      </c>
      <c r="J128" s="12" t="str">
        <f t="shared" si="6"/>
        <v>07</v>
      </c>
      <c r="K128" s="12" t="str">
        <f t="shared" si="7"/>
        <v>Q2</v>
      </c>
    </row>
    <row r="129" spans="1:11" x14ac:dyDescent="0.25">
      <c r="A129" s="5">
        <v>43593</v>
      </c>
      <c r="B129" s="6">
        <v>8399.9759999999987</v>
      </c>
      <c r="C129" s="6">
        <v>3359.9903999999997</v>
      </c>
      <c r="D129" s="6">
        <v>5039.9855999999991</v>
      </c>
      <c r="E129" s="6">
        <v>2837.5118927999993</v>
      </c>
      <c r="F129" s="6">
        <v>2201.909228812799</v>
      </c>
      <c r="G129" s="9" t="s">
        <v>3</v>
      </c>
      <c r="H129" s="12" t="str">
        <f t="shared" si="4"/>
        <v>2019</v>
      </c>
      <c r="I129" s="12" t="str">
        <f t="shared" si="5"/>
        <v>May</v>
      </c>
      <c r="J129" s="12" t="str">
        <f t="shared" si="6"/>
        <v>08</v>
      </c>
      <c r="K129" s="12" t="str">
        <f t="shared" si="7"/>
        <v>Q2</v>
      </c>
    </row>
    <row r="130" spans="1:11" x14ac:dyDescent="0.25">
      <c r="A130" s="5">
        <v>43594</v>
      </c>
      <c r="B130" s="6">
        <v>1628.82</v>
      </c>
      <c r="C130" s="6">
        <v>0</v>
      </c>
      <c r="D130" s="6">
        <v>1628.82</v>
      </c>
      <c r="E130" s="6">
        <v>917.0256599999999</v>
      </c>
      <c r="F130" s="6">
        <v>711.61191215999986</v>
      </c>
      <c r="G130" s="9" t="s">
        <v>3</v>
      </c>
      <c r="H130" s="12" t="str">
        <f t="shared" ref="H130:H193" si="8">TEXT(A130,"YYYY")</f>
        <v>2019</v>
      </c>
      <c r="I130" s="12" t="str">
        <f t="shared" ref="I130:I193" si="9">TEXT(A130,"MMM")</f>
        <v>May</v>
      </c>
      <c r="J130" s="12" t="str">
        <f t="shared" ref="J130:J193" si="10">TEXT(A130,"DD")</f>
        <v>09</v>
      </c>
      <c r="K130" s="12" t="str">
        <f t="shared" si="7"/>
        <v>Q2</v>
      </c>
    </row>
    <row r="131" spans="1:11" x14ac:dyDescent="0.25">
      <c r="A131" s="5">
        <v>43595</v>
      </c>
      <c r="B131" s="6">
        <v>1213.18876</v>
      </c>
      <c r="C131" s="6">
        <v>2.42637752</v>
      </c>
      <c r="D131" s="6">
        <v>1210.76238248</v>
      </c>
      <c r="E131" s="6">
        <v>681.65922133623997</v>
      </c>
      <c r="F131" s="6">
        <v>528.96755575692214</v>
      </c>
      <c r="G131" s="9" t="s">
        <v>3</v>
      </c>
      <c r="H131" s="12" t="str">
        <f t="shared" si="8"/>
        <v>2019</v>
      </c>
      <c r="I131" s="12" t="str">
        <f t="shared" si="9"/>
        <v>May</v>
      </c>
      <c r="J131" s="12" t="str">
        <f t="shared" si="10"/>
        <v>10</v>
      </c>
      <c r="K131" s="12" t="str">
        <f t="shared" ref="K131:K194" si="11">IF(OR(I131="Jan",I131="Feb",I131="Mar"),"Q1",IF(OR(I131="Apr",I131="May",I131="Jun"),"Q2",IF(OR(I131="Jul",I131="Aug",I131="Sep"),"Q3",IF(OR(I131="Oct",I131="Nov",I131="Dec"),"Q4","Check Month"))))</f>
        <v>Q2</v>
      </c>
    </row>
    <row r="132" spans="1:11" x14ac:dyDescent="0.25">
      <c r="A132" s="5">
        <v>43596</v>
      </c>
      <c r="B132" s="6">
        <v>1590.6</v>
      </c>
      <c r="C132" s="6">
        <v>0</v>
      </c>
      <c r="D132" s="6">
        <v>1590.6</v>
      </c>
      <c r="E132" s="6">
        <v>895.50779999999986</v>
      </c>
      <c r="F132" s="6">
        <v>694.91405279999981</v>
      </c>
      <c r="G132" s="9" t="s">
        <v>3</v>
      </c>
      <c r="H132" s="12" t="str">
        <f t="shared" si="8"/>
        <v>2019</v>
      </c>
      <c r="I132" s="12" t="str">
        <f t="shared" si="9"/>
        <v>May</v>
      </c>
      <c r="J132" s="12" t="str">
        <f t="shared" si="10"/>
        <v>11</v>
      </c>
      <c r="K132" s="12" t="str">
        <f t="shared" si="11"/>
        <v>Q2</v>
      </c>
    </row>
    <row r="133" spans="1:11" x14ac:dyDescent="0.25">
      <c r="A133" s="5">
        <v>43597</v>
      </c>
      <c r="B133" s="6">
        <v>2330.6400000000003</v>
      </c>
      <c r="C133" s="6">
        <v>0</v>
      </c>
      <c r="D133" s="6">
        <v>2330.6400000000003</v>
      </c>
      <c r="E133" s="6">
        <v>1312.15032</v>
      </c>
      <c r="F133" s="6">
        <v>1018.2286483199998</v>
      </c>
      <c r="G133" s="9" t="s">
        <v>3</v>
      </c>
      <c r="H133" s="12" t="str">
        <f t="shared" si="8"/>
        <v>2019</v>
      </c>
      <c r="I133" s="12" t="str">
        <f t="shared" si="9"/>
        <v>May</v>
      </c>
      <c r="J133" s="12" t="str">
        <f t="shared" si="10"/>
        <v>12</v>
      </c>
      <c r="K133" s="12" t="str">
        <f t="shared" si="11"/>
        <v>Q2</v>
      </c>
    </row>
    <row r="134" spans="1:11" x14ac:dyDescent="0.25">
      <c r="A134" s="5">
        <v>43598</v>
      </c>
      <c r="B134" s="6">
        <v>3278.5847999999996</v>
      </c>
      <c r="C134" s="6">
        <v>229.500936</v>
      </c>
      <c r="D134" s="6">
        <v>3049.0838639999997</v>
      </c>
      <c r="E134" s="6">
        <v>1716.6342154319996</v>
      </c>
      <c r="F134" s="6">
        <v>1332.1081511752316</v>
      </c>
      <c r="G134" s="9" t="s">
        <v>3</v>
      </c>
      <c r="H134" s="12" t="str">
        <f t="shared" si="8"/>
        <v>2019</v>
      </c>
      <c r="I134" s="12" t="str">
        <f t="shared" si="9"/>
        <v>May</v>
      </c>
      <c r="J134" s="12" t="str">
        <f t="shared" si="10"/>
        <v>13</v>
      </c>
      <c r="K134" s="12" t="str">
        <f t="shared" si="11"/>
        <v>Q2</v>
      </c>
    </row>
    <row r="135" spans="1:11" x14ac:dyDescent="0.25">
      <c r="A135" s="5">
        <v>43599</v>
      </c>
      <c r="B135" s="6">
        <v>3741.5237999999995</v>
      </c>
      <c r="C135" s="6">
        <v>636.05904599999997</v>
      </c>
      <c r="D135" s="6">
        <v>3105.4647539999996</v>
      </c>
      <c r="E135" s="6">
        <v>1748.3766565019996</v>
      </c>
      <c r="F135" s="6">
        <v>1356.7402854455515</v>
      </c>
      <c r="G135" s="9" t="s">
        <v>3</v>
      </c>
      <c r="H135" s="12" t="str">
        <f t="shared" si="8"/>
        <v>2019</v>
      </c>
      <c r="I135" s="12" t="str">
        <f t="shared" si="9"/>
        <v>May</v>
      </c>
      <c r="J135" s="12" t="str">
        <f t="shared" si="10"/>
        <v>14</v>
      </c>
      <c r="K135" s="12" t="str">
        <f t="shared" si="11"/>
        <v>Q2</v>
      </c>
    </row>
    <row r="136" spans="1:11" x14ac:dyDescent="0.25">
      <c r="A136" s="5">
        <v>43600</v>
      </c>
      <c r="B136" s="6">
        <v>1603.1360000000002</v>
      </c>
      <c r="C136" s="6">
        <v>320.62720000000007</v>
      </c>
      <c r="D136" s="6">
        <v>1282.5088000000001</v>
      </c>
      <c r="E136" s="6">
        <v>722.05245439999999</v>
      </c>
      <c r="F136" s="6">
        <v>560.31270461439988</v>
      </c>
      <c r="G136" s="9" t="s">
        <v>3</v>
      </c>
      <c r="H136" s="12" t="str">
        <f t="shared" si="8"/>
        <v>2019</v>
      </c>
      <c r="I136" s="12" t="str">
        <f t="shared" si="9"/>
        <v>May</v>
      </c>
      <c r="J136" s="12" t="str">
        <f t="shared" si="10"/>
        <v>15</v>
      </c>
      <c r="K136" s="12" t="str">
        <f t="shared" si="11"/>
        <v>Q2</v>
      </c>
    </row>
    <row r="137" spans="1:11" x14ac:dyDescent="0.25">
      <c r="A137" s="5">
        <v>43601</v>
      </c>
      <c r="B137" s="6">
        <v>3637.6019999999994</v>
      </c>
      <c r="C137" s="6">
        <v>254.63213999999999</v>
      </c>
      <c r="D137" s="6">
        <v>3382.9698599999992</v>
      </c>
      <c r="E137" s="6">
        <v>1904.6120311799993</v>
      </c>
      <c r="F137" s="6">
        <v>1477.9789361956794</v>
      </c>
      <c r="G137" s="9" t="s">
        <v>3</v>
      </c>
      <c r="H137" s="12" t="str">
        <f t="shared" si="8"/>
        <v>2019</v>
      </c>
      <c r="I137" s="12" t="str">
        <f t="shared" si="9"/>
        <v>May</v>
      </c>
      <c r="J137" s="12" t="str">
        <f t="shared" si="10"/>
        <v>16</v>
      </c>
      <c r="K137" s="12" t="str">
        <f t="shared" si="11"/>
        <v>Q2</v>
      </c>
    </row>
    <row r="138" spans="1:11" x14ac:dyDescent="0.25">
      <c r="A138" s="5">
        <v>43602</v>
      </c>
      <c r="B138" s="6">
        <v>2455.8799999999997</v>
      </c>
      <c r="C138" s="6">
        <v>0</v>
      </c>
      <c r="D138" s="6">
        <v>2455.8799999999997</v>
      </c>
      <c r="E138" s="6">
        <v>1382.6604399999997</v>
      </c>
      <c r="F138" s="6">
        <v>1072.9445014399996</v>
      </c>
      <c r="G138" s="9" t="s">
        <v>3</v>
      </c>
      <c r="H138" s="12" t="str">
        <f t="shared" si="8"/>
        <v>2019</v>
      </c>
      <c r="I138" s="12" t="str">
        <f t="shared" si="9"/>
        <v>May</v>
      </c>
      <c r="J138" s="12" t="str">
        <f t="shared" si="10"/>
        <v>17</v>
      </c>
      <c r="K138" s="12" t="str">
        <f t="shared" si="11"/>
        <v>Q2</v>
      </c>
    </row>
    <row r="139" spans="1:11" x14ac:dyDescent="0.25">
      <c r="A139" s="5">
        <v>43603</v>
      </c>
      <c r="B139" s="6">
        <v>1024.6800000000003</v>
      </c>
      <c r="C139" s="6">
        <v>512.34000000000015</v>
      </c>
      <c r="D139" s="6">
        <v>512.34000000000015</v>
      </c>
      <c r="E139" s="6">
        <v>288.44742000000008</v>
      </c>
      <c r="F139" s="6">
        <v>223.83519792000004</v>
      </c>
      <c r="G139" s="9" t="s">
        <v>3</v>
      </c>
      <c r="H139" s="12" t="str">
        <f t="shared" si="8"/>
        <v>2019</v>
      </c>
      <c r="I139" s="12" t="str">
        <f t="shared" si="9"/>
        <v>May</v>
      </c>
      <c r="J139" s="12" t="str">
        <f t="shared" si="10"/>
        <v>18</v>
      </c>
      <c r="K139" s="12" t="str">
        <f t="shared" si="11"/>
        <v>Q2</v>
      </c>
    </row>
    <row r="140" spans="1:11" x14ac:dyDescent="0.25">
      <c r="A140" s="5">
        <v>43604</v>
      </c>
      <c r="B140" s="6">
        <v>2807.84</v>
      </c>
      <c r="C140" s="6">
        <v>0</v>
      </c>
      <c r="D140" s="6">
        <v>2807.84</v>
      </c>
      <c r="E140" s="6">
        <v>1580.8139199999998</v>
      </c>
      <c r="F140" s="6">
        <v>1226.7116019199998</v>
      </c>
      <c r="G140" s="9" t="s">
        <v>3</v>
      </c>
      <c r="H140" s="12" t="str">
        <f t="shared" si="8"/>
        <v>2019</v>
      </c>
      <c r="I140" s="12" t="str">
        <f t="shared" si="9"/>
        <v>May</v>
      </c>
      <c r="J140" s="12" t="str">
        <f t="shared" si="10"/>
        <v>19</v>
      </c>
      <c r="K140" s="12" t="str">
        <f t="shared" si="11"/>
        <v>Q2</v>
      </c>
    </row>
    <row r="141" spans="1:11" x14ac:dyDescent="0.25">
      <c r="A141" s="5">
        <v>43605</v>
      </c>
      <c r="B141" s="6">
        <v>4476.8</v>
      </c>
      <c r="C141" s="6">
        <v>895.36000000000013</v>
      </c>
      <c r="D141" s="6">
        <v>3581.44</v>
      </c>
      <c r="E141" s="6">
        <v>2016.3507199999999</v>
      </c>
      <c r="F141" s="6">
        <v>1564.6881587199998</v>
      </c>
      <c r="G141" s="9" t="s">
        <v>3</v>
      </c>
      <c r="H141" s="12" t="str">
        <f t="shared" si="8"/>
        <v>2019</v>
      </c>
      <c r="I141" s="12" t="str">
        <f t="shared" si="9"/>
        <v>May</v>
      </c>
      <c r="J141" s="12" t="str">
        <f t="shared" si="10"/>
        <v>20</v>
      </c>
      <c r="K141" s="12" t="str">
        <f t="shared" si="11"/>
        <v>Q2</v>
      </c>
    </row>
    <row r="142" spans="1:11" x14ac:dyDescent="0.25">
      <c r="A142" s="5">
        <v>43606</v>
      </c>
      <c r="B142" s="6">
        <v>2297.96</v>
      </c>
      <c r="C142" s="6">
        <v>0</v>
      </c>
      <c r="D142" s="6">
        <v>2297.96</v>
      </c>
      <c r="E142" s="6">
        <v>1293.7514799999999</v>
      </c>
      <c r="F142" s="6">
        <v>1003.9511484799998</v>
      </c>
      <c r="G142" s="9" t="s">
        <v>3</v>
      </c>
      <c r="H142" s="12" t="str">
        <f t="shared" si="8"/>
        <v>2019</v>
      </c>
      <c r="I142" s="12" t="str">
        <f t="shared" si="9"/>
        <v>May</v>
      </c>
      <c r="J142" s="12" t="str">
        <f t="shared" si="10"/>
        <v>21</v>
      </c>
      <c r="K142" s="12" t="str">
        <f t="shared" si="11"/>
        <v>Q2</v>
      </c>
    </row>
    <row r="143" spans="1:11" x14ac:dyDescent="0.25">
      <c r="A143" s="5">
        <v>43607</v>
      </c>
      <c r="B143" s="6">
        <v>2671.41</v>
      </c>
      <c r="C143" s="6">
        <v>0</v>
      </c>
      <c r="D143" s="6">
        <v>2671.41</v>
      </c>
      <c r="E143" s="6">
        <v>1504.0038299999999</v>
      </c>
      <c r="F143" s="6">
        <v>1167.1069720799999</v>
      </c>
      <c r="G143" s="9" t="s">
        <v>3</v>
      </c>
      <c r="H143" s="12" t="str">
        <f t="shared" si="8"/>
        <v>2019</v>
      </c>
      <c r="I143" s="12" t="str">
        <f t="shared" si="9"/>
        <v>May</v>
      </c>
      <c r="J143" s="12" t="str">
        <f t="shared" si="10"/>
        <v>22</v>
      </c>
      <c r="K143" s="12" t="str">
        <f t="shared" si="11"/>
        <v>Q2</v>
      </c>
    </row>
    <row r="144" spans="1:11" x14ac:dyDescent="0.25">
      <c r="A144" s="5">
        <v>43608</v>
      </c>
      <c r="B144" s="6">
        <v>3834.0000000000009</v>
      </c>
      <c r="C144" s="6">
        <v>0</v>
      </c>
      <c r="D144" s="6">
        <v>3834.0000000000009</v>
      </c>
      <c r="E144" s="6">
        <v>2158.5420000000004</v>
      </c>
      <c r="F144" s="6">
        <v>1675.0285920000001</v>
      </c>
      <c r="G144" s="9" t="s">
        <v>3</v>
      </c>
      <c r="H144" s="12" t="str">
        <f t="shared" si="8"/>
        <v>2019</v>
      </c>
      <c r="I144" s="12" t="str">
        <f t="shared" si="9"/>
        <v>May</v>
      </c>
      <c r="J144" s="12" t="str">
        <f t="shared" si="10"/>
        <v>23</v>
      </c>
      <c r="K144" s="12" t="str">
        <f t="shared" si="11"/>
        <v>Q2</v>
      </c>
    </row>
    <row r="145" spans="1:11" x14ac:dyDescent="0.25">
      <c r="A145" s="5">
        <v>43609</v>
      </c>
      <c r="B145" s="6">
        <v>2054.2720000000004</v>
      </c>
      <c r="C145" s="6">
        <v>410.85440000000011</v>
      </c>
      <c r="D145" s="6">
        <v>1643.4176000000002</v>
      </c>
      <c r="E145" s="6">
        <v>925.24410880000005</v>
      </c>
      <c r="F145" s="6">
        <v>717.98942842880001</v>
      </c>
      <c r="G145" s="9" t="s">
        <v>3</v>
      </c>
      <c r="H145" s="12" t="str">
        <f t="shared" si="8"/>
        <v>2019</v>
      </c>
      <c r="I145" s="12" t="str">
        <f t="shared" si="9"/>
        <v>May</v>
      </c>
      <c r="J145" s="12" t="str">
        <f t="shared" si="10"/>
        <v>24</v>
      </c>
      <c r="K145" s="12" t="str">
        <f t="shared" si="11"/>
        <v>Q2</v>
      </c>
    </row>
    <row r="146" spans="1:11" x14ac:dyDescent="0.25">
      <c r="A146" s="5">
        <v>43610</v>
      </c>
      <c r="B146" s="6">
        <v>3501.7367999999997</v>
      </c>
      <c r="C146" s="6">
        <v>595.29525599999999</v>
      </c>
      <c r="D146" s="6">
        <v>2906.4415439999998</v>
      </c>
      <c r="E146" s="6">
        <v>1636.3265892719996</v>
      </c>
      <c r="F146" s="6">
        <v>1269.7894332750716</v>
      </c>
      <c r="G146" s="9" t="s">
        <v>3</v>
      </c>
      <c r="H146" s="12" t="str">
        <f t="shared" si="8"/>
        <v>2019</v>
      </c>
      <c r="I146" s="12" t="str">
        <f t="shared" si="9"/>
        <v>May</v>
      </c>
      <c r="J146" s="12" t="str">
        <f t="shared" si="10"/>
        <v>25</v>
      </c>
      <c r="K146" s="12" t="str">
        <f t="shared" si="11"/>
        <v>Q2</v>
      </c>
    </row>
    <row r="147" spans="1:11" x14ac:dyDescent="0.25">
      <c r="A147" s="5">
        <v>43611</v>
      </c>
      <c r="B147" s="6">
        <v>1725.4620000000004</v>
      </c>
      <c r="C147" s="6">
        <v>172.54620000000006</v>
      </c>
      <c r="D147" s="6">
        <v>1552.9158000000004</v>
      </c>
      <c r="E147" s="6">
        <v>874.29159540000012</v>
      </c>
      <c r="F147" s="6">
        <v>678.4502780304</v>
      </c>
      <c r="G147" s="9" t="s">
        <v>3</v>
      </c>
      <c r="H147" s="12" t="str">
        <f t="shared" si="8"/>
        <v>2019</v>
      </c>
      <c r="I147" s="12" t="str">
        <f t="shared" si="9"/>
        <v>May</v>
      </c>
      <c r="J147" s="12" t="str">
        <f t="shared" si="10"/>
        <v>26</v>
      </c>
      <c r="K147" s="12" t="str">
        <f t="shared" si="11"/>
        <v>Q2</v>
      </c>
    </row>
    <row r="148" spans="1:11" x14ac:dyDescent="0.25">
      <c r="A148" s="5">
        <v>43612</v>
      </c>
      <c r="B148" s="6">
        <v>1583.7</v>
      </c>
      <c r="C148" s="6">
        <v>0</v>
      </c>
      <c r="D148" s="6">
        <v>1583.7</v>
      </c>
      <c r="E148" s="6">
        <v>891.62309999999991</v>
      </c>
      <c r="F148" s="6">
        <v>691.89952559999983</v>
      </c>
      <c r="G148" s="9" t="s">
        <v>3</v>
      </c>
      <c r="H148" s="12" t="str">
        <f t="shared" si="8"/>
        <v>2019</v>
      </c>
      <c r="I148" s="12" t="str">
        <f t="shared" si="9"/>
        <v>May</v>
      </c>
      <c r="J148" s="12" t="str">
        <f t="shared" si="10"/>
        <v>27</v>
      </c>
      <c r="K148" s="12" t="str">
        <f t="shared" si="11"/>
        <v>Q2</v>
      </c>
    </row>
    <row r="149" spans="1:11" x14ac:dyDescent="0.25">
      <c r="A149" s="5">
        <v>43613</v>
      </c>
      <c r="B149" s="6">
        <v>1931.04</v>
      </c>
      <c r="C149" s="6">
        <v>193.10400000000001</v>
      </c>
      <c r="D149" s="6">
        <v>1737.9359999999999</v>
      </c>
      <c r="E149" s="6">
        <v>978.45796799999982</v>
      </c>
      <c r="F149" s="6">
        <v>759.28338316799977</v>
      </c>
      <c r="G149" s="9" t="s">
        <v>3</v>
      </c>
      <c r="H149" s="12" t="str">
        <f t="shared" si="8"/>
        <v>2019</v>
      </c>
      <c r="I149" s="12" t="str">
        <f t="shared" si="9"/>
        <v>May</v>
      </c>
      <c r="J149" s="12" t="str">
        <f t="shared" si="10"/>
        <v>28</v>
      </c>
      <c r="K149" s="12" t="str">
        <f t="shared" si="11"/>
        <v>Q2</v>
      </c>
    </row>
    <row r="150" spans="1:11" x14ac:dyDescent="0.25">
      <c r="A150" s="5">
        <v>43614</v>
      </c>
      <c r="B150" s="6">
        <v>2760.3450000000003</v>
      </c>
      <c r="C150" s="6">
        <v>276.03450000000004</v>
      </c>
      <c r="D150" s="6">
        <v>2484.3105</v>
      </c>
      <c r="E150" s="6">
        <v>1398.6668115</v>
      </c>
      <c r="F150" s="6">
        <v>1085.365445724</v>
      </c>
      <c r="G150" s="9" t="s">
        <v>3</v>
      </c>
      <c r="H150" s="12" t="str">
        <f t="shared" si="8"/>
        <v>2019</v>
      </c>
      <c r="I150" s="12" t="str">
        <f t="shared" si="9"/>
        <v>May</v>
      </c>
      <c r="J150" s="12" t="str">
        <f t="shared" si="10"/>
        <v>29</v>
      </c>
      <c r="K150" s="12" t="str">
        <f t="shared" si="11"/>
        <v>Q2</v>
      </c>
    </row>
    <row r="151" spans="1:11" x14ac:dyDescent="0.25">
      <c r="A151" s="5">
        <v>43615</v>
      </c>
      <c r="B151" s="6">
        <v>3078.7200000000007</v>
      </c>
      <c r="C151" s="6">
        <v>0</v>
      </c>
      <c r="D151" s="6">
        <v>3078.7200000000007</v>
      </c>
      <c r="E151" s="6">
        <v>1733.3193600000002</v>
      </c>
      <c r="F151" s="6">
        <v>1345.05582336</v>
      </c>
      <c r="G151" s="9" t="s">
        <v>3</v>
      </c>
      <c r="H151" s="12" t="str">
        <f t="shared" si="8"/>
        <v>2019</v>
      </c>
      <c r="I151" s="12" t="str">
        <f t="shared" si="9"/>
        <v>May</v>
      </c>
      <c r="J151" s="12" t="str">
        <f t="shared" si="10"/>
        <v>30</v>
      </c>
      <c r="K151" s="12" t="str">
        <f t="shared" si="11"/>
        <v>Q2</v>
      </c>
    </row>
    <row r="152" spans="1:11" x14ac:dyDescent="0.25">
      <c r="A152" s="5">
        <v>43616</v>
      </c>
      <c r="B152" s="6">
        <v>1983.135</v>
      </c>
      <c r="C152" s="6">
        <v>991.5675</v>
      </c>
      <c r="D152" s="6">
        <v>991.5675</v>
      </c>
      <c r="E152" s="6">
        <v>558.25250249999999</v>
      </c>
      <c r="F152" s="6">
        <v>433.20394193999994</v>
      </c>
      <c r="G152" s="9" t="s">
        <v>3</v>
      </c>
      <c r="H152" s="12" t="str">
        <f t="shared" si="8"/>
        <v>2019</v>
      </c>
      <c r="I152" s="12" t="str">
        <f t="shared" si="9"/>
        <v>May</v>
      </c>
      <c r="J152" s="12" t="str">
        <f t="shared" si="10"/>
        <v>31</v>
      </c>
      <c r="K152" s="12" t="str">
        <f t="shared" si="11"/>
        <v>Q2</v>
      </c>
    </row>
    <row r="153" spans="1:11" x14ac:dyDescent="0.25">
      <c r="A153" s="5">
        <v>43617</v>
      </c>
      <c r="B153" s="6">
        <v>1112.778</v>
      </c>
      <c r="C153" s="6">
        <v>111.27780000000001</v>
      </c>
      <c r="D153" s="6">
        <v>1001.5001999999999</v>
      </c>
      <c r="E153" s="6">
        <v>563.84461259999989</v>
      </c>
      <c r="F153" s="6">
        <v>437.54341937759989</v>
      </c>
      <c r="G153" s="9" t="s">
        <v>3</v>
      </c>
      <c r="H153" s="12" t="str">
        <f t="shared" si="8"/>
        <v>2019</v>
      </c>
      <c r="I153" s="12" t="str">
        <f t="shared" si="9"/>
        <v>Jun</v>
      </c>
      <c r="J153" s="12" t="str">
        <f t="shared" si="10"/>
        <v>01</v>
      </c>
      <c r="K153" s="12" t="str">
        <f t="shared" si="11"/>
        <v>Q2</v>
      </c>
    </row>
    <row r="154" spans="1:11" x14ac:dyDescent="0.25">
      <c r="A154" s="5">
        <v>43618</v>
      </c>
      <c r="B154" s="6">
        <v>3616.5</v>
      </c>
      <c r="C154" s="6">
        <v>0</v>
      </c>
      <c r="D154" s="6">
        <v>3616.5</v>
      </c>
      <c r="E154" s="6">
        <v>2036.0894999999998</v>
      </c>
      <c r="F154" s="6">
        <v>1580.0054519999997</v>
      </c>
      <c r="G154" s="9" t="s">
        <v>3</v>
      </c>
      <c r="H154" s="12" t="str">
        <f t="shared" si="8"/>
        <v>2019</v>
      </c>
      <c r="I154" s="12" t="str">
        <f t="shared" si="9"/>
        <v>Jun</v>
      </c>
      <c r="J154" s="12" t="str">
        <f t="shared" si="10"/>
        <v>02</v>
      </c>
      <c r="K154" s="12" t="str">
        <f t="shared" si="11"/>
        <v>Q2</v>
      </c>
    </row>
    <row r="155" spans="1:11" x14ac:dyDescent="0.25">
      <c r="A155" s="5">
        <v>43619</v>
      </c>
      <c r="B155" s="6">
        <v>3059.982</v>
      </c>
      <c r="C155" s="6">
        <v>305.9982</v>
      </c>
      <c r="D155" s="6">
        <v>2753.9838</v>
      </c>
      <c r="E155" s="6">
        <v>1550.4928793999998</v>
      </c>
      <c r="F155" s="6">
        <v>1203.1824744143996</v>
      </c>
      <c r="G155" s="9" t="s">
        <v>3</v>
      </c>
      <c r="H155" s="12" t="str">
        <f t="shared" si="8"/>
        <v>2019</v>
      </c>
      <c r="I155" s="12" t="str">
        <f t="shared" si="9"/>
        <v>Jun</v>
      </c>
      <c r="J155" s="12" t="str">
        <f t="shared" si="10"/>
        <v>03</v>
      </c>
      <c r="K155" s="12" t="str">
        <f t="shared" si="11"/>
        <v>Q2</v>
      </c>
    </row>
    <row r="156" spans="1:11" x14ac:dyDescent="0.25">
      <c r="A156" s="5">
        <v>43620</v>
      </c>
      <c r="B156" s="6">
        <v>2892.1049999999996</v>
      </c>
      <c r="C156" s="6">
        <v>289.21049999999997</v>
      </c>
      <c r="D156" s="6">
        <v>2602.8944999999994</v>
      </c>
      <c r="E156" s="6">
        <v>1465.4296034999995</v>
      </c>
      <c r="F156" s="6">
        <v>1137.1733723159996</v>
      </c>
      <c r="G156" s="9" t="s">
        <v>3</v>
      </c>
      <c r="H156" s="12" t="str">
        <f t="shared" si="8"/>
        <v>2019</v>
      </c>
      <c r="I156" s="12" t="str">
        <f t="shared" si="9"/>
        <v>Jun</v>
      </c>
      <c r="J156" s="12" t="str">
        <f t="shared" si="10"/>
        <v>04</v>
      </c>
      <c r="K156" s="12" t="str">
        <f t="shared" si="11"/>
        <v>Q2</v>
      </c>
    </row>
    <row r="157" spans="1:11" x14ac:dyDescent="0.25">
      <c r="A157" s="5">
        <v>43621</v>
      </c>
      <c r="B157" s="6">
        <v>3263.4000000000005</v>
      </c>
      <c r="C157" s="6">
        <v>0</v>
      </c>
      <c r="D157" s="6">
        <v>3263.4000000000005</v>
      </c>
      <c r="E157" s="6">
        <v>1837.2942</v>
      </c>
      <c r="F157" s="6">
        <v>1425.7402992</v>
      </c>
      <c r="G157" s="9" t="s">
        <v>3</v>
      </c>
      <c r="H157" s="12" t="str">
        <f t="shared" si="8"/>
        <v>2019</v>
      </c>
      <c r="I157" s="12" t="str">
        <f t="shared" si="9"/>
        <v>Jun</v>
      </c>
      <c r="J157" s="12" t="str">
        <f t="shared" si="10"/>
        <v>05</v>
      </c>
      <c r="K157" s="12" t="str">
        <f t="shared" si="11"/>
        <v>Q2</v>
      </c>
    </row>
    <row r="158" spans="1:11" x14ac:dyDescent="0.25">
      <c r="A158" s="5">
        <v>43622</v>
      </c>
      <c r="B158" s="6">
        <v>2396.2655999999997</v>
      </c>
      <c r="C158" s="6">
        <v>766.80499199999997</v>
      </c>
      <c r="D158" s="6">
        <v>1629.4606079999999</v>
      </c>
      <c r="E158" s="6">
        <v>917.3863223039998</v>
      </c>
      <c r="F158" s="6">
        <v>711.89178610790373</v>
      </c>
      <c r="G158" s="9" t="s">
        <v>3</v>
      </c>
      <c r="H158" s="12" t="str">
        <f t="shared" si="8"/>
        <v>2019</v>
      </c>
      <c r="I158" s="12" t="str">
        <f t="shared" si="9"/>
        <v>Jun</v>
      </c>
      <c r="J158" s="12" t="str">
        <f t="shared" si="10"/>
        <v>06</v>
      </c>
      <c r="K158" s="12" t="str">
        <f t="shared" si="11"/>
        <v>Q2</v>
      </c>
    </row>
    <row r="159" spans="1:11" x14ac:dyDescent="0.25">
      <c r="A159" s="5">
        <v>43623</v>
      </c>
      <c r="B159" s="6">
        <v>3117.0879999999997</v>
      </c>
      <c r="C159" s="6">
        <v>623.41759999999999</v>
      </c>
      <c r="D159" s="6">
        <v>2493.6704</v>
      </c>
      <c r="E159" s="6">
        <v>1403.9364351999998</v>
      </c>
      <c r="F159" s="6">
        <v>1089.4546737151998</v>
      </c>
      <c r="G159" s="9" t="s">
        <v>3</v>
      </c>
      <c r="H159" s="12" t="str">
        <f t="shared" si="8"/>
        <v>2019</v>
      </c>
      <c r="I159" s="12" t="str">
        <f t="shared" si="9"/>
        <v>Jun</v>
      </c>
      <c r="J159" s="12" t="str">
        <f t="shared" si="10"/>
        <v>07</v>
      </c>
      <c r="K159" s="12" t="str">
        <f t="shared" si="11"/>
        <v>Q2</v>
      </c>
    </row>
    <row r="160" spans="1:11" x14ac:dyDescent="0.25">
      <c r="A160" s="5">
        <v>43624</v>
      </c>
      <c r="B160" s="6">
        <v>4899.93</v>
      </c>
      <c r="C160" s="6">
        <v>0</v>
      </c>
      <c r="D160" s="6">
        <v>4899.93</v>
      </c>
      <c r="E160" s="6">
        <v>2758.66059</v>
      </c>
      <c r="F160" s="6">
        <v>2140.7206178399997</v>
      </c>
      <c r="G160" s="9" t="s">
        <v>3</v>
      </c>
      <c r="H160" s="12" t="str">
        <f t="shared" si="8"/>
        <v>2019</v>
      </c>
      <c r="I160" s="12" t="str">
        <f t="shared" si="9"/>
        <v>Jun</v>
      </c>
      <c r="J160" s="12" t="str">
        <f t="shared" si="10"/>
        <v>08</v>
      </c>
      <c r="K160" s="12" t="str">
        <f t="shared" si="11"/>
        <v>Q2</v>
      </c>
    </row>
    <row r="161" spans="1:11" x14ac:dyDescent="0.25">
      <c r="A161" s="5">
        <v>43625</v>
      </c>
      <c r="B161" s="6">
        <v>1888.7</v>
      </c>
      <c r="C161" s="6">
        <v>0</v>
      </c>
      <c r="D161" s="6">
        <v>1888.7</v>
      </c>
      <c r="E161" s="6">
        <v>1063.3380999999999</v>
      </c>
      <c r="F161" s="6">
        <v>825.15036559999987</v>
      </c>
      <c r="G161" s="9" t="s">
        <v>3</v>
      </c>
      <c r="H161" s="12" t="str">
        <f t="shared" si="8"/>
        <v>2019</v>
      </c>
      <c r="I161" s="12" t="str">
        <f t="shared" si="9"/>
        <v>Jun</v>
      </c>
      <c r="J161" s="12" t="str">
        <f t="shared" si="10"/>
        <v>09</v>
      </c>
      <c r="K161" s="12" t="str">
        <f t="shared" si="11"/>
        <v>Q2</v>
      </c>
    </row>
    <row r="162" spans="1:11" x14ac:dyDescent="0.25">
      <c r="A162" s="5">
        <v>43626</v>
      </c>
      <c r="B162" s="6">
        <v>3000.7799999999997</v>
      </c>
      <c r="C162" s="6">
        <v>0</v>
      </c>
      <c r="D162" s="6">
        <v>3000.7799999999997</v>
      </c>
      <c r="E162" s="6">
        <v>1689.4391399999997</v>
      </c>
      <c r="F162" s="6">
        <v>1311.0047726399996</v>
      </c>
      <c r="G162" s="9" t="s">
        <v>3</v>
      </c>
      <c r="H162" s="12" t="str">
        <f t="shared" si="8"/>
        <v>2019</v>
      </c>
      <c r="I162" s="12" t="str">
        <f t="shared" si="9"/>
        <v>Jun</v>
      </c>
      <c r="J162" s="12" t="str">
        <f t="shared" si="10"/>
        <v>10</v>
      </c>
      <c r="K162" s="12" t="str">
        <f t="shared" si="11"/>
        <v>Q2</v>
      </c>
    </row>
    <row r="163" spans="1:11" x14ac:dyDescent="0.25">
      <c r="A163" s="5">
        <v>43627</v>
      </c>
      <c r="B163" s="6">
        <v>3801.63</v>
      </c>
      <c r="C163" s="6">
        <v>0</v>
      </c>
      <c r="D163" s="6">
        <v>3801.63</v>
      </c>
      <c r="E163" s="6">
        <v>2140.3176899999999</v>
      </c>
      <c r="F163" s="6">
        <v>1660.8865274399998</v>
      </c>
      <c r="G163" s="9" t="s">
        <v>3</v>
      </c>
      <c r="H163" s="12" t="str">
        <f t="shared" si="8"/>
        <v>2019</v>
      </c>
      <c r="I163" s="12" t="str">
        <f t="shared" si="9"/>
        <v>Jun</v>
      </c>
      <c r="J163" s="12" t="str">
        <f t="shared" si="10"/>
        <v>11</v>
      </c>
      <c r="K163" s="12" t="str">
        <f t="shared" si="11"/>
        <v>Q2</v>
      </c>
    </row>
    <row r="164" spans="1:11" x14ac:dyDescent="0.25">
      <c r="A164" s="5">
        <v>43628</v>
      </c>
      <c r="B164" s="6">
        <v>5211.12</v>
      </c>
      <c r="C164" s="6">
        <v>0</v>
      </c>
      <c r="D164" s="6">
        <v>5211.12</v>
      </c>
      <c r="E164" s="6">
        <v>2933.8605599999996</v>
      </c>
      <c r="F164" s="6">
        <v>2276.6757945599993</v>
      </c>
      <c r="G164" s="9" t="s">
        <v>3</v>
      </c>
      <c r="H164" s="12" t="str">
        <f t="shared" si="8"/>
        <v>2019</v>
      </c>
      <c r="I164" s="12" t="str">
        <f t="shared" si="9"/>
        <v>Jun</v>
      </c>
      <c r="J164" s="12" t="str">
        <f t="shared" si="10"/>
        <v>12</v>
      </c>
      <c r="K164" s="12" t="str">
        <f t="shared" si="11"/>
        <v>Q2</v>
      </c>
    </row>
    <row r="165" spans="1:11" x14ac:dyDescent="0.25">
      <c r="A165" s="5">
        <v>43629</v>
      </c>
      <c r="B165" s="6">
        <v>1356.0300000000002</v>
      </c>
      <c r="C165" s="6">
        <v>0</v>
      </c>
      <c r="D165" s="6">
        <v>1356.0300000000002</v>
      </c>
      <c r="E165" s="6">
        <v>763.44488999999999</v>
      </c>
      <c r="F165" s="6">
        <v>592.43323463999991</v>
      </c>
      <c r="G165" s="9" t="s">
        <v>3</v>
      </c>
      <c r="H165" s="12" t="str">
        <f t="shared" si="8"/>
        <v>2019</v>
      </c>
      <c r="I165" s="12" t="str">
        <f t="shared" si="9"/>
        <v>Jun</v>
      </c>
      <c r="J165" s="12" t="str">
        <f t="shared" si="10"/>
        <v>13</v>
      </c>
      <c r="K165" s="12" t="str">
        <f t="shared" si="11"/>
        <v>Q2</v>
      </c>
    </row>
    <row r="166" spans="1:11" x14ac:dyDescent="0.25">
      <c r="A166" s="5">
        <v>43630</v>
      </c>
      <c r="B166" s="6">
        <v>3569.643</v>
      </c>
      <c r="C166" s="6">
        <v>356.96430000000004</v>
      </c>
      <c r="D166" s="6">
        <v>3212.6786999999999</v>
      </c>
      <c r="E166" s="6">
        <v>1808.7381080999999</v>
      </c>
      <c r="F166" s="6">
        <v>1403.5807718855997</v>
      </c>
      <c r="G166" s="9" t="s">
        <v>3</v>
      </c>
      <c r="H166" s="12" t="str">
        <f t="shared" si="8"/>
        <v>2019</v>
      </c>
      <c r="I166" s="12" t="str">
        <f t="shared" si="9"/>
        <v>Jun</v>
      </c>
      <c r="J166" s="12" t="str">
        <f t="shared" si="10"/>
        <v>14</v>
      </c>
      <c r="K166" s="12" t="str">
        <f t="shared" si="11"/>
        <v>Q2</v>
      </c>
    </row>
    <row r="167" spans="1:11" x14ac:dyDescent="0.25">
      <c r="A167" s="5">
        <v>43631</v>
      </c>
      <c r="B167" s="6">
        <v>1287.45</v>
      </c>
      <c r="C167" s="6">
        <v>0</v>
      </c>
      <c r="D167" s="6">
        <v>1287.45</v>
      </c>
      <c r="E167" s="6">
        <v>724.83434999999997</v>
      </c>
      <c r="F167" s="6">
        <v>562.4714555999999</v>
      </c>
      <c r="G167" s="9" t="s">
        <v>3</v>
      </c>
      <c r="H167" s="12" t="str">
        <f t="shared" si="8"/>
        <v>2019</v>
      </c>
      <c r="I167" s="12" t="str">
        <f t="shared" si="9"/>
        <v>Jun</v>
      </c>
      <c r="J167" s="12" t="str">
        <f t="shared" si="10"/>
        <v>15</v>
      </c>
      <c r="K167" s="12" t="str">
        <f t="shared" si="11"/>
        <v>Q2</v>
      </c>
    </row>
    <row r="168" spans="1:11" x14ac:dyDescent="0.25">
      <c r="A168" s="5">
        <v>43632</v>
      </c>
      <c r="B168" s="6">
        <v>2910.0815999999995</v>
      </c>
      <c r="C168" s="6">
        <v>203.70571199999998</v>
      </c>
      <c r="D168" s="6">
        <v>2706.3758879999996</v>
      </c>
      <c r="E168" s="6">
        <v>1523.6896249439997</v>
      </c>
      <c r="F168" s="6">
        <v>1182.3831489565437</v>
      </c>
      <c r="G168" s="9" t="s">
        <v>3</v>
      </c>
      <c r="H168" s="12" t="str">
        <f t="shared" si="8"/>
        <v>2019</v>
      </c>
      <c r="I168" s="12" t="str">
        <f t="shared" si="9"/>
        <v>Jun</v>
      </c>
      <c r="J168" s="12" t="str">
        <f t="shared" si="10"/>
        <v>16</v>
      </c>
      <c r="K168" s="12" t="str">
        <f t="shared" si="11"/>
        <v>Q2</v>
      </c>
    </row>
    <row r="169" spans="1:11" x14ac:dyDescent="0.25">
      <c r="A169" s="5">
        <v>43633</v>
      </c>
      <c r="B169" s="6">
        <v>3126.4001999999991</v>
      </c>
      <c r="C169" s="6">
        <v>844.12805399999979</v>
      </c>
      <c r="D169" s="6">
        <v>2282.2721459999993</v>
      </c>
      <c r="E169" s="6">
        <v>1284.9192181979995</v>
      </c>
      <c r="F169" s="6">
        <v>997.09731332164745</v>
      </c>
      <c r="G169" s="9" t="s">
        <v>3</v>
      </c>
      <c r="H169" s="12" t="str">
        <f t="shared" si="8"/>
        <v>2019</v>
      </c>
      <c r="I169" s="12" t="str">
        <f t="shared" si="9"/>
        <v>Jun</v>
      </c>
      <c r="J169" s="12" t="str">
        <f t="shared" si="10"/>
        <v>17</v>
      </c>
      <c r="K169" s="12" t="str">
        <f t="shared" si="11"/>
        <v>Q2</v>
      </c>
    </row>
    <row r="170" spans="1:11" x14ac:dyDescent="0.25">
      <c r="A170" s="5">
        <v>43634</v>
      </c>
      <c r="B170" s="6">
        <v>5276.9880000000003</v>
      </c>
      <c r="C170" s="6">
        <v>527.69880000000001</v>
      </c>
      <c r="D170" s="6">
        <v>4749.2892000000002</v>
      </c>
      <c r="E170" s="6">
        <v>2673.8498196</v>
      </c>
      <c r="F170" s="6">
        <v>2074.9074600095996</v>
      </c>
      <c r="G170" s="9" t="s">
        <v>3</v>
      </c>
      <c r="H170" s="12" t="str">
        <f t="shared" si="8"/>
        <v>2019</v>
      </c>
      <c r="I170" s="12" t="str">
        <f t="shared" si="9"/>
        <v>Jun</v>
      </c>
      <c r="J170" s="12" t="str">
        <f t="shared" si="10"/>
        <v>18</v>
      </c>
      <c r="K170" s="12" t="str">
        <f t="shared" si="11"/>
        <v>Q2</v>
      </c>
    </row>
    <row r="171" spans="1:11" x14ac:dyDescent="0.25">
      <c r="A171" s="5">
        <v>43635</v>
      </c>
      <c r="B171" s="6">
        <v>2645.3760000000002</v>
      </c>
      <c r="C171" s="6">
        <v>449.71392000000009</v>
      </c>
      <c r="D171" s="6">
        <v>2195.6620800000001</v>
      </c>
      <c r="E171" s="6">
        <v>1236.15775104</v>
      </c>
      <c r="F171" s="6">
        <v>959.25841480703991</v>
      </c>
      <c r="G171" s="9" t="s">
        <v>3</v>
      </c>
      <c r="H171" s="12" t="str">
        <f t="shared" si="8"/>
        <v>2019</v>
      </c>
      <c r="I171" s="12" t="str">
        <f t="shared" si="9"/>
        <v>Jun</v>
      </c>
      <c r="J171" s="12" t="str">
        <f t="shared" si="10"/>
        <v>19</v>
      </c>
      <c r="K171" s="12" t="str">
        <f t="shared" si="11"/>
        <v>Q2</v>
      </c>
    </row>
    <row r="172" spans="1:11" x14ac:dyDescent="0.25">
      <c r="A172" s="5">
        <v>43636</v>
      </c>
      <c r="B172" s="6">
        <v>1637.0100000000002</v>
      </c>
      <c r="C172" s="6">
        <v>163.70100000000002</v>
      </c>
      <c r="D172" s="6">
        <v>1473.3090000000002</v>
      </c>
      <c r="E172" s="6">
        <v>829.47296700000004</v>
      </c>
      <c r="F172" s="6">
        <v>643.67102239199994</v>
      </c>
      <c r="G172" s="9" t="s">
        <v>3</v>
      </c>
      <c r="H172" s="12" t="str">
        <f t="shared" si="8"/>
        <v>2019</v>
      </c>
      <c r="I172" s="12" t="str">
        <f t="shared" si="9"/>
        <v>Jun</v>
      </c>
      <c r="J172" s="12" t="str">
        <f t="shared" si="10"/>
        <v>20</v>
      </c>
      <c r="K172" s="12" t="str">
        <f t="shared" si="11"/>
        <v>Q2</v>
      </c>
    </row>
    <row r="173" spans="1:11" x14ac:dyDescent="0.25">
      <c r="A173" s="5">
        <v>43637</v>
      </c>
      <c r="B173" s="6">
        <v>4499.9850000000006</v>
      </c>
      <c r="C173" s="6">
        <v>3149.9895000000001</v>
      </c>
      <c r="D173" s="6">
        <v>1349.9955000000004</v>
      </c>
      <c r="E173" s="6">
        <v>760.04746650000016</v>
      </c>
      <c r="F173" s="6">
        <v>589.79683400400006</v>
      </c>
      <c r="G173" s="9" t="s">
        <v>3</v>
      </c>
      <c r="H173" s="12" t="str">
        <f t="shared" si="8"/>
        <v>2019</v>
      </c>
      <c r="I173" s="12" t="str">
        <f t="shared" si="9"/>
        <v>Jun</v>
      </c>
      <c r="J173" s="12" t="str">
        <f t="shared" si="10"/>
        <v>21</v>
      </c>
      <c r="K173" s="12" t="str">
        <f t="shared" si="11"/>
        <v>Q2</v>
      </c>
    </row>
    <row r="174" spans="1:11" x14ac:dyDescent="0.25">
      <c r="A174" s="5">
        <v>43638</v>
      </c>
      <c r="B174" s="6">
        <v>2645.3760000000002</v>
      </c>
      <c r="C174" s="6">
        <v>449.71392000000009</v>
      </c>
      <c r="D174" s="6">
        <v>2195.6620800000001</v>
      </c>
      <c r="E174" s="6">
        <v>1236.15775104</v>
      </c>
      <c r="F174" s="6">
        <v>959.25841480703991</v>
      </c>
      <c r="G174" s="9" t="s">
        <v>3</v>
      </c>
      <c r="H174" s="12" t="str">
        <f t="shared" si="8"/>
        <v>2019</v>
      </c>
      <c r="I174" s="12" t="str">
        <f t="shared" si="9"/>
        <v>Jun</v>
      </c>
      <c r="J174" s="12" t="str">
        <f t="shared" si="10"/>
        <v>22</v>
      </c>
      <c r="K174" s="12" t="str">
        <f t="shared" si="11"/>
        <v>Q2</v>
      </c>
    </row>
    <row r="175" spans="1:11" x14ac:dyDescent="0.25">
      <c r="A175" s="5">
        <v>43639</v>
      </c>
      <c r="B175" s="6">
        <v>2399.6</v>
      </c>
      <c r="C175" s="6">
        <v>0</v>
      </c>
      <c r="D175" s="6">
        <v>2399.6</v>
      </c>
      <c r="E175" s="6">
        <v>1350.9747999999997</v>
      </c>
      <c r="F175" s="6">
        <v>1048.3564447999997</v>
      </c>
      <c r="G175" s="9" t="s">
        <v>3</v>
      </c>
      <c r="H175" s="12" t="str">
        <f t="shared" si="8"/>
        <v>2019</v>
      </c>
      <c r="I175" s="12" t="str">
        <f t="shared" si="9"/>
        <v>Jun</v>
      </c>
      <c r="J175" s="12" t="str">
        <f t="shared" si="10"/>
        <v>23</v>
      </c>
      <c r="K175" s="12" t="str">
        <f t="shared" si="11"/>
        <v>Q2</v>
      </c>
    </row>
    <row r="176" spans="1:11" x14ac:dyDescent="0.25">
      <c r="A176" s="5">
        <v>43640</v>
      </c>
      <c r="B176" s="6">
        <v>3238.3049999999998</v>
      </c>
      <c r="C176" s="6">
        <v>971.49149999999986</v>
      </c>
      <c r="D176" s="6">
        <v>2266.8135000000002</v>
      </c>
      <c r="E176" s="6">
        <v>1276.2160005000001</v>
      </c>
      <c r="F176" s="6">
        <v>990.34361638799999</v>
      </c>
      <c r="G176" s="9" t="s">
        <v>3</v>
      </c>
      <c r="H176" s="12" t="str">
        <f t="shared" si="8"/>
        <v>2019</v>
      </c>
      <c r="I176" s="12" t="str">
        <f t="shared" si="9"/>
        <v>Jun</v>
      </c>
      <c r="J176" s="12" t="str">
        <f t="shared" si="10"/>
        <v>24</v>
      </c>
      <c r="K176" s="12" t="str">
        <f t="shared" si="11"/>
        <v>Q2</v>
      </c>
    </row>
    <row r="177" spans="1:11" x14ac:dyDescent="0.25">
      <c r="A177" s="5">
        <v>43641</v>
      </c>
      <c r="B177" s="6">
        <v>2291.8140000000003</v>
      </c>
      <c r="C177" s="6">
        <v>229.18140000000005</v>
      </c>
      <c r="D177" s="6">
        <v>2062.6326000000004</v>
      </c>
      <c r="E177" s="6">
        <v>1161.2621538000001</v>
      </c>
      <c r="F177" s="6">
        <v>901.13943134879992</v>
      </c>
      <c r="G177" s="9" t="s">
        <v>3</v>
      </c>
      <c r="H177" s="12" t="str">
        <f t="shared" si="8"/>
        <v>2019</v>
      </c>
      <c r="I177" s="12" t="str">
        <f t="shared" si="9"/>
        <v>Jun</v>
      </c>
      <c r="J177" s="12" t="str">
        <f t="shared" si="10"/>
        <v>25</v>
      </c>
      <c r="K177" s="12" t="str">
        <f t="shared" si="11"/>
        <v>Q2</v>
      </c>
    </row>
    <row r="178" spans="1:11" x14ac:dyDescent="0.25">
      <c r="A178" s="5">
        <v>43642</v>
      </c>
      <c r="B178" s="6">
        <v>2124.5000000000005</v>
      </c>
      <c r="C178" s="6">
        <v>0</v>
      </c>
      <c r="D178" s="6">
        <v>2124.5000000000005</v>
      </c>
      <c r="E178" s="6">
        <v>1196.0935000000002</v>
      </c>
      <c r="F178" s="6">
        <v>928.16855600000008</v>
      </c>
      <c r="G178" s="9" t="s">
        <v>3</v>
      </c>
      <c r="H178" s="12" t="str">
        <f t="shared" si="8"/>
        <v>2019</v>
      </c>
      <c r="I178" s="12" t="str">
        <f t="shared" si="9"/>
        <v>Jun</v>
      </c>
      <c r="J178" s="12" t="str">
        <f t="shared" si="10"/>
        <v>26</v>
      </c>
      <c r="K178" s="12" t="str">
        <f t="shared" si="11"/>
        <v>Q2</v>
      </c>
    </row>
    <row r="179" spans="1:11" x14ac:dyDescent="0.25">
      <c r="A179" s="5">
        <v>43643</v>
      </c>
      <c r="B179" s="6">
        <v>2757.7799999999997</v>
      </c>
      <c r="C179" s="6">
        <v>0</v>
      </c>
      <c r="D179" s="6">
        <v>2757.7799999999997</v>
      </c>
      <c r="E179" s="6">
        <v>1552.6301399999998</v>
      </c>
      <c r="F179" s="6">
        <v>1204.8409886399998</v>
      </c>
      <c r="G179" s="9" t="s">
        <v>3</v>
      </c>
      <c r="H179" s="12" t="str">
        <f t="shared" si="8"/>
        <v>2019</v>
      </c>
      <c r="I179" s="12" t="str">
        <f t="shared" si="9"/>
        <v>Jun</v>
      </c>
      <c r="J179" s="12" t="str">
        <f t="shared" si="10"/>
        <v>27</v>
      </c>
      <c r="K179" s="12" t="str">
        <f t="shared" si="11"/>
        <v>Q2</v>
      </c>
    </row>
    <row r="180" spans="1:11" x14ac:dyDescent="0.25">
      <c r="A180" s="5">
        <v>43644</v>
      </c>
      <c r="B180" s="6">
        <v>1549.98</v>
      </c>
      <c r="C180" s="6">
        <v>0</v>
      </c>
      <c r="D180" s="6">
        <v>1549.98</v>
      </c>
      <c r="E180" s="6">
        <v>872.63873999999987</v>
      </c>
      <c r="F180" s="6">
        <v>677.1676622399998</v>
      </c>
      <c r="G180" s="9" t="s">
        <v>3</v>
      </c>
      <c r="H180" s="12" t="str">
        <f t="shared" si="8"/>
        <v>2019</v>
      </c>
      <c r="I180" s="12" t="str">
        <f t="shared" si="9"/>
        <v>Jun</v>
      </c>
      <c r="J180" s="12" t="str">
        <f t="shared" si="10"/>
        <v>28</v>
      </c>
      <c r="K180" s="12" t="str">
        <f t="shared" si="11"/>
        <v>Q2</v>
      </c>
    </row>
    <row r="181" spans="1:11" x14ac:dyDescent="0.25">
      <c r="A181" s="5">
        <v>43645</v>
      </c>
      <c r="B181" s="6">
        <v>2624.9850000000001</v>
      </c>
      <c r="C181" s="6">
        <v>1312.4925000000001</v>
      </c>
      <c r="D181" s="6">
        <v>1312.4925000000001</v>
      </c>
      <c r="E181" s="6">
        <v>738.93327749999992</v>
      </c>
      <c r="F181" s="6">
        <v>573.41222333999985</v>
      </c>
      <c r="G181" s="9" t="s">
        <v>3</v>
      </c>
      <c r="H181" s="12" t="str">
        <f t="shared" si="8"/>
        <v>2019</v>
      </c>
      <c r="I181" s="12" t="str">
        <f t="shared" si="9"/>
        <v>Jun</v>
      </c>
      <c r="J181" s="12" t="str">
        <f t="shared" si="10"/>
        <v>29</v>
      </c>
      <c r="K181" s="12" t="str">
        <f t="shared" si="11"/>
        <v>Q2</v>
      </c>
    </row>
    <row r="182" spans="1:11" x14ac:dyDescent="0.25">
      <c r="A182" s="5">
        <v>43646</v>
      </c>
      <c r="B182" s="6">
        <v>3146.3999999999996</v>
      </c>
      <c r="C182" s="6">
        <v>0</v>
      </c>
      <c r="D182" s="6">
        <v>3146.3999999999996</v>
      </c>
      <c r="E182" s="6">
        <v>1771.4231999999997</v>
      </c>
      <c r="F182" s="6">
        <v>1374.6244031999997</v>
      </c>
      <c r="G182" s="9" t="s">
        <v>3</v>
      </c>
      <c r="H182" s="12" t="str">
        <f t="shared" si="8"/>
        <v>2019</v>
      </c>
      <c r="I182" s="12" t="str">
        <f t="shared" si="9"/>
        <v>Jun</v>
      </c>
      <c r="J182" s="12" t="str">
        <f t="shared" si="10"/>
        <v>30</v>
      </c>
      <c r="K182" s="12" t="str">
        <f t="shared" si="11"/>
        <v>Q2</v>
      </c>
    </row>
    <row r="183" spans="1:11" x14ac:dyDescent="0.25">
      <c r="A183" s="5">
        <v>43647</v>
      </c>
      <c r="B183" s="6">
        <v>2456.6190000000001</v>
      </c>
      <c r="C183" s="6">
        <v>368.49285000000003</v>
      </c>
      <c r="D183" s="6">
        <v>2088.1261500000001</v>
      </c>
      <c r="E183" s="6">
        <v>1175.61502245</v>
      </c>
      <c r="F183" s="6">
        <v>912.27725742119992</v>
      </c>
      <c r="G183" s="9" t="s">
        <v>3</v>
      </c>
      <c r="H183" s="12" t="str">
        <f t="shared" si="8"/>
        <v>2019</v>
      </c>
      <c r="I183" s="12" t="str">
        <f t="shared" si="9"/>
        <v>Jul</v>
      </c>
      <c r="J183" s="12" t="str">
        <f t="shared" si="10"/>
        <v>01</v>
      </c>
      <c r="K183" s="12" t="str">
        <f t="shared" si="11"/>
        <v>Q3</v>
      </c>
    </row>
    <row r="184" spans="1:11" x14ac:dyDescent="0.25">
      <c r="A184" s="5">
        <v>43648</v>
      </c>
      <c r="B184" s="6">
        <v>2228.6354999999999</v>
      </c>
      <c r="C184" s="6">
        <v>780.02242499999988</v>
      </c>
      <c r="D184" s="6">
        <v>1448.613075</v>
      </c>
      <c r="E184" s="6">
        <v>815.5691612249999</v>
      </c>
      <c r="F184" s="6">
        <v>632.88166911059989</v>
      </c>
      <c r="G184" s="9" t="s">
        <v>3</v>
      </c>
      <c r="H184" s="12" t="str">
        <f t="shared" si="8"/>
        <v>2019</v>
      </c>
      <c r="I184" s="12" t="str">
        <f t="shared" si="9"/>
        <v>Jul</v>
      </c>
      <c r="J184" s="12" t="str">
        <f t="shared" si="10"/>
        <v>02</v>
      </c>
      <c r="K184" s="12" t="str">
        <f t="shared" si="11"/>
        <v>Q3</v>
      </c>
    </row>
    <row r="185" spans="1:11" x14ac:dyDescent="0.25">
      <c r="A185" s="5">
        <v>43649</v>
      </c>
      <c r="B185" s="6">
        <v>2999.95</v>
      </c>
      <c r="C185" s="6">
        <v>0</v>
      </c>
      <c r="D185" s="6">
        <v>2999.95</v>
      </c>
      <c r="E185" s="6">
        <v>1688.9718499999997</v>
      </c>
      <c r="F185" s="6">
        <v>1310.6421555999996</v>
      </c>
      <c r="G185" s="9" t="s">
        <v>3</v>
      </c>
      <c r="H185" s="12" t="str">
        <f t="shared" si="8"/>
        <v>2019</v>
      </c>
      <c r="I185" s="12" t="str">
        <f t="shared" si="9"/>
        <v>Jul</v>
      </c>
      <c r="J185" s="12" t="str">
        <f t="shared" si="10"/>
        <v>03</v>
      </c>
      <c r="K185" s="12" t="str">
        <f t="shared" si="11"/>
        <v>Q3</v>
      </c>
    </row>
    <row r="186" spans="1:11" x14ac:dyDescent="0.25">
      <c r="A186" s="5">
        <v>43650</v>
      </c>
      <c r="B186" s="6">
        <v>4001.0399999999995</v>
      </c>
      <c r="C186" s="6">
        <v>0</v>
      </c>
      <c r="D186" s="6">
        <v>4001.0399999999995</v>
      </c>
      <c r="E186" s="6">
        <v>2252.5855199999996</v>
      </c>
      <c r="F186" s="6">
        <v>1748.0063635199995</v>
      </c>
      <c r="G186" s="9" t="s">
        <v>3</v>
      </c>
      <c r="H186" s="12" t="str">
        <f t="shared" si="8"/>
        <v>2019</v>
      </c>
      <c r="I186" s="12" t="str">
        <f t="shared" si="9"/>
        <v>Jul</v>
      </c>
      <c r="J186" s="12" t="str">
        <f t="shared" si="10"/>
        <v>04</v>
      </c>
      <c r="K186" s="12" t="str">
        <f t="shared" si="11"/>
        <v>Q3</v>
      </c>
    </row>
    <row r="187" spans="1:11" x14ac:dyDescent="0.25">
      <c r="A187" s="5">
        <v>43651</v>
      </c>
      <c r="B187" s="6">
        <v>4876.875</v>
      </c>
      <c r="C187" s="6">
        <v>731.53125</v>
      </c>
      <c r="D187" s="6">
        <v>4145.34375</v>
      </c>
      <c r="E187" s="6">
        <v>2333.8285312499997</v>
      </c>
      <c r="F187" s="6">
        <v>1811.0509402499995</v>
      </c>
      <c r="G187" s="9" t="s">
        <v>3</v>
      </c>
      <c r="H187" s="12" t="str">
        <f t="shared" si="8"/>
        <v>2019</v>
      </c>
      <c r="I187" s="12" t="str">
        <f t="shared" si="9"/>
        <v>Jul</v>
      </c>
      <c r="J187" s="12" t="str">
        <f t="shared" si="10"/>
        <v>05</v>
      </c>
      <c r="K187" s="12" t="str">
        <f t="shared" si="11"/>
        <v>Q3</v>
      </c>
    </row>
    <row r="188" spans="1:11" x14ac:dyDescent="0.25">
      <c r="A188" s="5">
        <v>43652</v>
      </c>
      <c r="B188" s="6">
        <v>1788.8219999999997</v>
      </c>
      <c r="C188" s="6">
        <v>536.64659999999992</v>
      </c>
      <c r="D188" s="6">
        <v>1252.1753999999996</v>
      </c>
      <c r="E188" s="6">
        <v>704.97475019999968</v>
      </c>
      <c r="F188" s="6">
        <v>547.06040615519964</v>
      </c>
      <c r="G188" s="9" t="s">
        <v>3</v>
      </c>
      <c r="H188" s="12" t="str">
        <f t="shared" si="8"/>
        <v>2019</v>
      </c>
      <c r="I188" s="12" t="str">
        <f t="shared" si="9"/>
        <v>Jul</v>
      </c>
      <c r="J188" s="12" t="str">
        <f t="shared" si="10"/>
        <v>06</v>
      </c>
      <c r="K188" s="12" t="str">
        <f t="shared" si="11"/>
        <v>Q3</v>
      </c>
    </row>
    <row r="189" spans="1:11" x14ac:dyDescent="0.25">
      <c r="A189" s="5">
        <v>43653</v>
      </c>
      <c r="B189" s="6">
        <v>3622.2899999999995</v>
      </c>
      <c r="C189" s="6">
        <v>0</v>
      </c>
      <c r="D189" s="6">
        <v>3622.2899999999995</v>
      </c>
      <c r="E189" s="6">
        <v>2039.3492699999995</v>
      </c>
      <c r="F189" s="6">
        <v>1582.5350335199994</v>
      </c>
      <c r="G189" s="9" t="s">
        <v>3</v>
      </c>
      <c r="H189" s="12" t="str">
        <f t="shared" si="8"/>
        <v>2019</v>
      </c>
      <c r="I189" s="12" t="str">
        <f t="shared" si="9"/>
        <v>Jul</v>
      </c>
      <c r="J189" s="12" t="str">
        <f t="shared" si="10"/>
        <v>07</v>
      </c>
      <c r="K189" s="12" t="str">
        <f t="shared" si="11"/>
        <v>Q3</v>
      </c>
    </row>
    <row r="190" spans="1:11" x14ac:dyDescent="0.25">
      <c r="A190" s="5">
        <v>43654</v>
      </c>
      <c r="B190" s="6">
        <v>1242.585</v>
      </c>
      <c r="C190" s="6">
        <v>584.01495</v>
      </c>
      <c r="D190" s="6">
        <v>658.57005000000004</v>
      </c>
      <c r="E190" s="6">
        <v>370.77493814999997</v>
      </c>
      <c r="F190" s="6">
        <v>287.72135200439993</v>
      </c>
      <c r="G190" s="9" t="s">
        <v>3</v>
      </c>
      <c r="H190" s="12" t="str">
        <f t="shared" si="8"/>
        <v>2019</v>
      </c>
      <c r="I190" s="12" t="str">
        <f t="shared" si="9"/>
        <v>Jul</v>
      </c>
      <c r="J190" s="12" t="str">
        <f t="shared" si="10"/>
        <v>08</v>
      </c>
      <c r="K190" s="12" t="str">
        <f t="shared" si="11"/>
        <v>Q3</v>
      </c>
    </row>
    <row r="191" spans="1:11" x14ac:dyDescent="0.25">
      <c r="A191" s="5">
        <v>43655</v>
      </c>
      <c r="B191" s="6">
        <v>4453.0500000000011</v>
      </c>
      <c r="C191" s="6">
        <v>0</v>
      </c>
      <c r="D191" s="6">
        <v>4453.0500000000011</v>
      </c>
      <c r="E191" s="6">
        <v>2507.0671500000003</v>
      </c>
      <c r="F191" s="6">
        <v>1945.4841084</v>
      </c>
      <c r="G191" s="9" t="s">
        <v>3</v>
      </c>
      <c r="H191" s="12" t="str">
        <f t="shared" si="8"/>
        <v>2019</v>
      </c>
      <c r="I191" s="12" t="str">
        <f t="shared" si="9"/>
        <v>Jul</v>
      </c>
      <c r="J191" s="12" t="str">
        <f t="shared" si="10"/>
        <v>09</v>
      </c>
      <c r="K191" s="12" t="str">
        <f t="shared" si="11"/>
        <v>Q3</v>
      </c>
    </row>
    <row r="192" spans="1:11" x14ac:dyDescent="0.25">
      <c r="A192" s="5">
        <v>43656</v>
      </c>
      <c r="B192" s="6">
        <v>2673.36</v>
      </c>
      <c r="C192" s="6">
        <v>0</v>
      </c>
      <c r="D192" s="6">
        <v>2673.36</v>
      </c>
      <c r="E192" s="6">
        <v>1505.10168</v>
      </c>
      <c r="F192" s="6">
        <v>1167.9589036799998</v>
      </c>
      <c r="G192" s="9" t="s">
        <v>3</v>
      </c>
      <c r="H192" s="12" t="str">
        <f t="shared" si="8"/>
        <v>2019</v>
      </c>
      <c r="I192" s="12" t="str">
        <f t="shared" si="9"/>
        <v>Jul</v>
      </c>
      <c r="J192" s="12" t="str">
        <f t="shared" si="10"/>
        <v>10</v>
      </c>
      <c r="K192" s="12" t="str">
        <f t="shared" si="11"/>
        <v>Q3</v>
      </c>
    </row>
    <row r="193" spans="1:11" x14ac:dyDescent="0.25">
      <c r="A193" s="5">
        <v>43657</v>
      </c>
      <c r="B193" s="6">
        <v>2046.1949999999997</v>
      </c>
      <c r="C193" s="6">
        <v>204.61949999999999</v>
      </c>
      <c r="D193" s="6">
        <v>1841.5754999999997</v>
      </c>
      <c r="E193" s="6">
        <v>1036.8070064999997</v>
      </c>
      <c r="F193" s="6">
        <v>804.56223704399974</v>
      </c>
      <c r="G193" s="9" t="s">
        <v>3</v>
      </c>
      <c r="H193" s="12" t="str">
        <f t="shared" si="8"/>
        <v>2019</v>
      </c>
      <c r="I193" s="12" t="str">
        <f t="shared" si="9"/>
        <v>Jul</v>
      </c>
      <c r="J193" s="12" t="str">
        <f t="shared" si="10"/>
        <v>11</v>
      </c>
      <c r="K193" s="12" t="str">
        <f t="shared" si="11"/>
        <v>Q3</v>
      </c>
    </row>
    <row r="194" spans="1:11" x14ac:dyDescent="0.25">
      <c r="A194" s="5">
        <v>43658</v>
      </c>
      <c r="B194" s="6">
        <v>5451.2999999999993</v>
      </c>
      <c r="C194" s="6">
        <v>0</v>
      </c>
      <c r="D194" s="6">
        <v>5451.2999999999993</v>
      </c>
      <c r="E194" s="6">
        <v>3069.0818999999992</v>
      </c>
      <c r="F194" s="6">
        <v>2381.6075543999991</v>
      </c>
      <c r="G194" s="9" t="s">
        <v>3</v>
      </c>
      <c r="H194" s="12" t="str">
        <f t="shared" ref="H194:H257" si="12">TEXT(A194,"YYYY")</f>
        <v>2019</v>
      </c>
      <c r="I194" s="12" t="str">
        <f t="shared" ref="I194:I257" si="13">TEXT(A194,"MMM")</f>
        <v>Jul</v>
      </c>
      <c r="J194" s="12" t="str">
        <f t="shared" ref="J194:J257" si="14">TEXT(A194,"DD")</f>
        <v>12</v>
      </c>
      <c r="K194" s="12" t="str">
        <f t="shared" si="11"/>
        <v>Q3</v>
      </c>
    </row>
    <row r="195" spans="1:11" x14ac:dyDescent="0.25">
      <c r="A195" s="5">
        <v>43659</v>
      </c>
      <c r="B195" s="6">
        <v>4535.9760000000006</v>
      </c>
      <c r="C195" s="6">
        <v>907.19520000000011</v>
      </c>
      <c r="D195" s="6">
        <v>3628.7808000000005</v>
      </c>
      <c r="E195" s="6">
        <v>2043.0035904000001</v>
      </c>
      <c r="F195" s="6">
        <v>1585.3707861503999</v>
      </c>
      <c r="G195" s="9" t="s">
        <v>3</v>
      </c>
      <c r="H195" s="12" t="str">
        <f t="shared" si="12"/>
        <v>2019</v>
      </c>
      <c r="I195" s="12" t="str">
        <f t="shared" si="13"/>
        <v>Jul</v>
      </c>
      <c r="J195" s="12" t="str">
        <f t="shared" si="14"/>
        <v>13</v>
      </c>
      <c r="K195" s="12" t="str">
        <f t="shared" ref="K195:K258" si="15">IF(OR(I195="Jan",I195="Feb",I195="Mar"),"Q1",IF(OR(I195="Apr",I195="May",I195="Jun"),"Q2",IF(OR(I195="Jul",I195="Aug",I195="Sep"),"Q3",IF(OR(I195="Oct",I195="Nov",I195="Dec"),"Q4","Check Month"))))</f>
        <v>Q3</v>
      </c>
    </row>
    <row r="196" spans="1:11" x14ac:dyDescent="0.25">
      <c r="A196" s="5">
        <v>43660</v>
      </c>
      <c r="B196" s="6">
        <v>1722.2831999999999</v>
      </c>
      <c r="C196" s="6">
        <v>292.78814399999999</v>
      </c>
      <c r="D196" s="6">
        <v>1429.4950559999997</v>
      </c>
      <c r="E196" s="6">
        <v>804.80571652799983</v>
      </c>
      <c r="F196" s="6">
        <v>624.52923602572776</v>
      </c>
      <c r="G196" s="9" t="s">
        <v>3</v>
      </c>
      <c r="H196" s="12" t="str">
        <f t="shared" si="12"/>
        <v>2019</v>
      </c>
      <c r="I196" s="12" t="str">
        <f t="shared" si="13"/>
        <v>Jul</v>
      </c>
      <c r="J196" s="12" t="str">
        <f t="shared" si="14"/>
        <v>14</v>
      </c>
      <c r="K196" s="12" t="str">
        <f t="shared" si="15"/>
        <v>Q3</v>
      </c>
    </row>
    <row r="197" spans="1:11" x14ac:dyDescent="0.25">
      <c r="A197" s="5">
        <v>43661</v>
      </c>
      <c r="B197" s="6">
        <v>2575.944</v>
      </c>
      <c r="C197" s="6">
        <v>515.18880000000001</v>
      </c>
      <c r="D197" s="6">
        <v>2060.7552000000001</v>
      </c>
      <c r="E197" s="6">
        <v>1160.2051775999998</v>
      </c>
      <c r="F197" s="6">
        <v>900.31921781759979</v>
      </c>
      <c r="G197" s="9" t="s">
        <v>3</v>
      </c>
      <c r="H197" s="12" t="str">
        <f t="shared" si="12"/>
        <v>2019</v>
      </c>
      <c r="I197" s="12" t="str">
        <f t="shared" si="13"/>
        <v>Jul</v>
      </c>
      <c r="J197" s="12" t="str">
        <f t="shared" si="14"/>
        <v>15</v>
      </c>
      <c r="K197" s="12" t="str">
        <f t="shared" si="15"/>
        <v>Q3</v>
      </c>
    </row>
    <row r="198" spans="1:11" x14ac:dyDescent="0.25">
      <c r="A198" s="5">
        <v>43662</v>
      </c>
      <c r="B198" s="6">
        <v>1007.4240000000001</v>
      </c>
      <c r="C198" s="6">
        <v>100.74240000000002</v>
      </c>
      <c r="D198" s="6">
        <v>906.68160000000012</v>
      </c>
      <c r="E198" s="6">
        <v>510.46174080000003</v>
      </c>
      <c r="F198" s="6">
        <v>396.11831086079997</v>
      </c>
      <c r="G198" s="9" t="s">
        <v>3</v>
      </c>
      <c r="H198" s="12" t="str">
        <f t="shared" si="12"/>
        <v>2019</v>
      </c>
      <c r="I198" s="12" t="str">
        <f t="shared" si="13"/>
        <v>Jul</v>
      </c>
      <c r="J198" s="12" t="str">
        <f t="shared" si="14"/>
        <v>16</v>
      </c>
      <c r="K198" s="12" t="str">
        <f t="shared" si="15"/>
        <v>Q3</v>
      </c>
    </row>
    <row r="199" spans="1:11" x14ac:dyDescent="0.25">
      <c r="A199" s="5">
        <v>43663</v>
      </c>
      <c r="B199" s="6">
        <v>2934.33</v>
      </c>
      <c r="C199" s="6">
        <v>0</v>
      </c>
      <c r="D199" s="6">
        <v>2934.33</v>
      </c>
      <c r="E199" s="6">
        <v>1652.0277899999999</v>
      </c>
      <c r="F199" s="6">
        <v>1281.9735650399998</v>
      </c>
      <c r="G199" s="9" t="s">
        <v>3</v>
      </c>
      <c r="H199" s="12" t="str">
        <f t="shared" si="12"/>
        <v>2019</v>
      </c>
      <c r="I199" s="12" t="str">
        <f t="shared" si="13"/>
        <v>Jul</v>
      </c>
      <c r="J199" s="12" t="str">
        <f t="shared" si="14"/>
        <v>17</v>
      </c>
      <c r="K199" s="12" t="str">
        <f t="shared" si="15"/>
        <v>Q3</v>
      </c>
    </row>
    <row r="200" spans="1:11" x14ac:dyDescent="0.25">
      <c r="A200" s="5">
        <v>43664</v>
      </c>
      <c r="B200" s="6">
        <v>4624.2900000000009</v>
      </c>
      <c r="C200" s="6">
        <v>462.42900000000009</v>
      </c>
      <c r="D200" s="6">
        <v>4161.8610000000008</v>
      </c>
      <c r="E200" s="6">
        <v>2343.127743</v>
      </c>
      <c r="F200" s="6">
        <v>1818.2671285679999</v>
      </c>
      <c r="G200" s="9" t="s">
        <v>3</v>
      </c>
      <c r="H200" s="12" t="str">
        <f t="shared" si="12"/>
        <v>2019</v>
      </c>
      <c r="I200" s="12" t="str">
        <f t="shared" si="13"/>
        <v>Jul</v>
      </c>
      <c r="J200" s="12" t="str">
        <f t="shared" si="14"/>
        <v>18</v>
      </c>
      <c r="K200" s="12" t="str">
        <f t="shared" si="15"/>
        <v>Q3</v>
      </c>
    </row>
    <row r="201" spans="1:11" x14ac:dyDescent="0.25">
      <c r="A201" s="5">
        <v>43665</v>
      </c>
      <c r="B201" s="6">
        <v>1066.4460000000001</v>
      </c>
      <c r="C201" s="6">
        <v>106.64460000000003</v>
      </c>
      <c r="D201" s="6">
        <v>959.80140000000006</v>
      </c>
      <c r="E201" s="6">
        <v>540.36818819999996</v>
      </c>
      <c r="F201" s="6">
        <v>419.32571404319992</v>
      </c>
      <c r="G201" s="9" t="s">
        <v>3</v>
      </c>
      <c r="H201" s="12" t="str">
        <f t="shared" si="12"/>
        <v>2019</v>
      </c>
      <c r="I201" s="12" t="str">
        <f t="shared" si="13"/>
        <v>Jul</v>
      </c>
      <c r="J201" s="12" t="str">
        <f t="shared" si="14"/>
        <v>19</v>
      </c>
      <c r="K201" s="12" t="str">
        <f t="shared" si="15"/>
        <v>Q3</v>
      </c>
    </row>
    <row r="202" spans="1:11" x14ac:dyDescent="0.25">
      <c r="A202" s="5">
        <v>43666</v>
      </c>
      <c r="B202" s="6">
        <v>957.59999999999991</v>
      </c>
      <c r="C202" s="6">
        <v>0</v>
      </c>
      <c r="D202" s="6">
        <v>957.59999999999991</v>
      </c>
      <c r="E202" s="6">
        <v>539.12879999999984</v>
      </c>
      <c r="F202" s="6">
        <v>418.36394879999983</v>
      </c>
      <c r="G202" s="9" t="s">
        <v>3</v>
      </c>
      <c r="H202" s="12" t="str">
        <f t="shared" si="12"/>
        <v>2019</v>
      </c>
      <c r="I202" s="12" t="str">
        <f t="shared" si="13"/>
        <v>Jul</v>
      </c>
      <c r="J202" s="12" t="str">
        <f t="shared" si="14"/>
        <v>20</v>
      </c>
      <c r="K202" s="12" t="str">
        <f t="shared" si="15"/>
        <v>Q3</v>
      </c>
    </row>
    <row r="203" spans="1:11" x14ac:dyDescent="0.25">
      <c r="A203" s="5">
        <v>43667</v>
      </c>
      <c r="B203" s="6">
        <v>4864.32</v>
      </c>
      <c r="C203" s="6">
        <v>486.43200000000002</v>
      </c>
      <c r="D203" s="6">
        <v>4377.8879999999999</v>
      </c>
      <c r="E203" s="6">
        <v>2464.7509439999999</v>
      </c>
      <c r="F203" s="6">
        <v>1912.6467325439996</v>
      </c>
      <c r="G203" s="9" t="s">
        <v>3</v>
      </c>
      <c r="H203" s="12" t="str">
        <f t="shared" si="12"/>
        <v>2019</v>
      </c>
      <c r="I203" s="12" t="str">
        <f t="shared" si="13"/>
        <v>Jul</v>
      </c>
      <c r="J203" s="12" t="str">
        <f t="shared" si="14"/>
        <v>21</v>
      </c>
      <c r="K203" s="12" t="str">
        <f t="shared" si="15"/>
        <v>Q3</v>
      </c>
    </row>
    <row r="204" spans="1:11" x14ac:dyDescent="0.25">
      <c r="A204" s="5">
        <v>43668</v>
      </c>
      <c r="B204" s="6">
        <v>2154.9</v>
      </c>
      <c r="C204" s="6">
        <v>0</v>
      </c>
      <c r="D204" s="6">
        <v>2154.9</v>
      </c>
      <c r="E204" s="6">
        <v>1213.2086999999999</v>
      </c>
      <c r="F204" s="6">
        <v>941.44995119999987</v>
      </c>
      <c r="G204" s="9" t="s">
        <v>3</v>
      </c>
      <c r="H204" s="12" t="str">
        <f t="shared" si="12"/>
        <v>2019</v>
      </c>
      <c r="I204" s="12" t="str">
        <f t="shared" si="13"/>
        <v>Jul</v>
      </c>
      <c r="J204" s="12" t="str">
        <f t="shared" si="14"/>
        <v>22</v>
      </c>
      <c r="K204" s="12" t="str">
        <f t="shared" si="15"/>
        <v>Q3</v>
      </c>
    </row>
    <row r="205" spans="1:11" x14ac:dyDescent="0.25">
      <c r="A205" s="5">
        <v>43669</v>
      </c>
      <c r="B205" s="6">
        <v>1433.8394999999998</v>
      </c>
      <c r="C205" s="6">
        <v>215.07592500000001</v>
      </c>
      <c r="D205" s="6">
        <v>1218.7635749999997</v>
      </c>
      <c r="E205" s="6">
        <v>686.16389272499976</v>
      </c>
      <c r="F205" s="6">
        <v>532.46318075459976</v>
      </c>
      <c r="G205" s="9" t="s">
        <v>3</v>
      </c>
      <c r="H205" s="12" t="str">
        <f t="shared" si="12"/>
        <v>2019</v>
      </c>
      <c r="I205" s="12" t="str">
        <f t="shared" si="13"/>
        <v>Jul</v>
      </c>
      <c r="J205" s="12" t="str">
        <f t="shared" si="14"/>
        <v>23</v>
      </c>
      <c r="K205" s="12" t="str">
        <f t="shared" si="15"/>
        <v>Q3</v>
      </c>
    </row>
    <row r="206" spans="1:11" x14ac:dyDescent="0.25">
      <c r="A206" s="5">
        <v>43670</v>
      </c>
      <c r="B206" s="6">
        <v>2784.5999999999995</v>
      </c>
      <c r="C206" s="6">
        <v>0</v>
      </c>
      <c r="D206" s="6">
        <v>2784.5999999999995</v>
      </c>
      <c r="E206" s="6">
        <v>1567.7297999999996</v>
      </c>
      <c r="F206" s="6">
        <v>1216.5583247999996</v>
      </c>
      <c r="G206" s="9" t="s">
        <v>3</v>
      </c>
      <c r="H206" s="12" t="str">
        <f t="shared" si="12"/>
        <v>2019</v>
      </c>
      <c r="I206" s="12" t="str">
        <f t="shared" si="13"/>
        <v>Jul</v>
      </c>
      <c r="J206" s="12" t="str">
        <f t="shared" si="14"/>
        <v>24</v>
      </c>
      <c r="K206" s="12" t="str">
        <f t="shared" si="15"/>
        <v>Q3</v>
      </c>
    </row>
    <row r="207" spans="1:11" x14ac:dyDescent="0.25">
      <c r="A207" s="5">
        <v>43671</v>
      </c>
      <c r="B207" s="6">
        <v>3063.27</v>
      </c>
      <c r="C207" s="6">
        <v>0</v>
      </c>
      <c r="D207" s="6">
        <v>3063.27</v>
      </c>
      <c r="E207" s="6">
        <v>1724.6210099999998</v>
      </c>
      <c r="F207" s="6">
        <v>1338.3059037599996</v>
      </c>
      <c r="G207" s="9" t="s">
        <v>3</v>
      </c>
      <c r="H207" s="12" t="str">
        <f t="shared" si="12"/>
        <v>2019</v>
      </c>
      <c r="I207" s="12" t="str">
        <f t="shared" si="13"/>
        <v>Jul</v>
      </c>
      <c r="J207" s="12" t="str">
        <f t="shared" si="14"/>
        <v>25</v>
      </c>
      <c r="K207" s="12" t="str">
        <f t="shared" si="15"/>
        <v>Q3</v>
      </c>
    </row>
    <row r="208" spans="1:11" x14ac:dyDescent="0.25">
      <c r="A208" s="5">
        <v>43672</v>
      </c>
      <c r="B208" s="6">
        <v>3404.5</v>
      </c>
      <c r="C208" s="6">
        <v>0</v>
      </c>
      <c r="D208" s="6">
        <v>3404.5</v>
      </c>
      <c r="E208" s="6">
        <v>1916.7334999999998</v>
      </c>
      <c r="F208" s="6">
        <v>1487.3851959999997</v>
      </c>
      <c r="G208" s="9" t="s">
        <v>3</v>
      </c>
      <c r="H208" s="12" t="str">
        <f t="shared" si="12"/>
        <v>2019</v>
      </c>
      <c r="I208" s="12" t="str">
        <f t="shared" si="13"/>
        <v>Jul</v>
      </c>
      <c r="J208" s="12" t="str">
        <f t="shared" si="14"/>
        <v>26</v>
      </c>
      <c r="K208" s="12" t="str">
        <f t="shared" si="15"/>
        <v>Q3</v>
      </c>
    </row>
    <row r="209" spans="1:11" x14ac:dyDescent="0.25">
      <c r="A209" s="5">
        <v>43673</v>
      </c>
      <c r="B209" s="6">
        <v>1606.23</v>
      </c>
      <c r="C209" s="6">
        <v>0</v>
      </c>
      <c r="D209" s="6">
        <v>1606.23</v>
      </c>
      <c r="E209" s="6">
        <v>904.30748999999992</v>
      </c>
      <c r="F209" s="6">
        <v>701.74261223999986</v>
      </c>
      <c r="G209" s="9" t="s">
        <v>3</v>
      </c>
      <c r="H209" s="12" t="str">
        <f t="shared" si="12"/>
        <v>2019</v>
      </c>
      <c r="I209" s="12" t="str">
        <f t="shared" si="13"/>
        <v>Jul</v>
      </c>
      <c r="J209" s="12" t="str">
        <f t="shared" si="14"/>
        <v>27</v>
      </c>
      <c r="K209" s="12" t="str">
        <f t="shared" si="15"/>
        <v>Q3</v>
      </c>
    </row>
    <row r="210" spans="1:11" x14ac:dyDescent="0.25">
      <c r="A210" s="5">
        <v>43674</v>
      </c>
      <c r="B210" s="6">
        <v>2044.8000000000006</v>
      </c>
      <c r="C210" s="6">
        <v>408.96000000000015</v>
      </c>
      <c r="D210" s="6">
        <v>1635.8400000000006</v>
      </c>
      <c r="E210" s="6">
        <v>920.97792000000027</v>
      </c>
      <c r="F210" s="6">
        <v>714.67886592000013</v>
      </c>
      <c r="G210" s="9" t="s">
        <v>3</v>
      </c>
      <c r="H210" s="12" t="str">
        <f t="shared" si="12"/>
        <v>2019</v>
      </c>
      <c r="I210" s="12" t="str">
        <f t="shared" si="13"/>
        <v>Jul</v>
      </c>
      <c r="J210" s="12" t="str">
        <f t="shared" si="14"/>
        <v>28</v>
      </c>
      <c r="K210" s="12" t="str">
        <f t="shared" si="15"/>
        <v>Q3</v>
      </c>
    </row>
    <row r="211" spans="1:11" x14ac:dyDescent="0.25">
      <c r="A211" s="5">
        <v>43675</v>
      </c>
      <c r="B211" s="6">
        <v>1214.8499999999999</v>
      </c>
      <c r="C211" s="6">
        <v>0</v>
      </c>
      <c r="D211" s="6">
        <v>1214.8499999999999</v>
      </c>
      <c r="E211" s="6">
        <v>683.9605499999999</v>
      </c>
      <c r="F211" s="6">
        <v>530.75338679999982</v>
      </c>
      <c r="G211" s="9" t="s">
        <v>3</v>
      </c>
      <c r="H211" s="12" t="str">
        <f t="shared" si="12"/>
        <v>2019</v>
      </c>
      <c r="I211" s="12" t="str">
        <f t="shared" si="13"/>
        <v>Jul</v>
      </c>
      <c r="J211" s="12" t="str">
        <f t="shared" si="14"/>
        <v>29</v>
      </c>
      <c r="K211" s="12" t="str">
        <f t="shared" si="15"/>
        <v>Q3</v>
      </c>
    </row>
    <row r="212" spans="1:11" x14ac:dyDescent="0.25">
      <c r="A212" s="5">
        <v>43676</v>
      </c>
      <c r="B212" s="6">
        <v>1521</v>
      </c>
      <c r="C212" s="6">
        <v>0</v>
      </c>
      <c r="D212" s="6">
        <v>1521</v>
      </c>
      <c r="E212" s="6">
        <v>856.32299999999987</v>
      </c>
      <c r="F212" s="6">
        <v>664.50664799999981</v>
      </c>
      <c r="G212" s="9" t="s">
        <v>3</v>
      </c>
      <c r="H212" s="12" t="str">
        <f t="shared" si="12"/>
        <v>2019</v>
      </c>
      <c r="I212" s="12" t="str">
        <f t="shared" si="13"/>
        <v>Jul</v>
      </c>
      <c r="J212" s="12" t="str">
        <f t="shared" si="14"/>
        <v>30</v>
      </c>
      <c r="K212" s="12" t="str">
        <f t="shared" si="15"/>
        <v>Q3</v>
      </c>
    </row>
    <row r="213" spans="1:11" x14ac:dyDescent="0.25">
      <c r="A213" s="5">
        <v>43677</v>
      </c>
      <c r="B213" s="6">
        <v>2443.9050000000002</v>
      </c>
      <c r="C213" s="6">
        <v>244.39050000000003</v>
      </c>
      <c r="D213" s="6">
        <v>2199.5145000000002</v>
      </c>
      <c r="E213" s="6">
        <v>1238.3266635</v>
      </c>
      <c r="F213" s="6">
        <v>960.94149087599988</v>
      </c>
      <c r="G213" s="9" t="s">
        <v>3</v>
      </c>
      <c r="H213" s="12" t="str">
        <f t="shared" si="12"/>
        <v>2019</v>
      </c>
      <c r="I213" s="12" t="str">
        <f t="shared" si="13"/>
        <v>Jul</v>
      </c>
      <c r="J213" s="12" t="str">
        <f t="shared" si="14"/>
        <v>31</v>
      </c>
      <c r="K213" s="12" t="str">
        <f t="shared" si="15"/>
        <v>Q3</v>
      </c>
    </row>
    <row r="214" spans="1:11" x14ac:dyDescent="0.25">
      <c r="A214" s="5">
        <v>43678</v>
      </c>
      <c r="B214" s="6">
        <v>1348.7040000000002</v>
      </c>
      <c r="C214" s="6">
        <v>269.74080000000004</v>
      </c>
      <c r="D214" s="6">
        <v>1078.9632000000001</v>
      </c>
      <c r="E214" s="6">
        <v>607.45628160000001</v>
      </c>
      <c r="F214" s="6">
        <v>471.38607452159994</v>
      </c>
      <c r="G214" s="9" t="s">
        <v>3</v>
      </c>
      <c r="H214" s="12" t="str">
        <f t="shared" si="12"/>
        <v>2019</v>
      </c>
      <c r="I214" s="12" t="str">
        <f t="shared" si="13"/>
        <v>Aug</v>
      </c>
      <c r="J214" s="12" t="str">
        <f t="shared" si="14"/>
        <v>01</v>
      </c>
      <c r="K214" s="12" t="str">
        <f t="shared" si="15"/>
        <v>Q3</v>
      </c>
    </row>
    <row r="215" spans="1:11" x14ac:dyDescent="0.25">
      <c r="A215" s="5">
        <v>43679</v>
      </c>
      <c r="B215" s="6">
        <v>1141.8000000000002</v>
      </c>
      <c r="C215" s="6">
        <v>0</v>
      </c>
      <c r="D215" s="6">
        <v>1141.8000000000002</v>
      </c>
      <c r="E215" s="6">
        <v>642.83339999999998</v>
      </c>
      <c r="F215" s="6">
        <v>498.83871839999995</v>
      </c>
      <c r="G215" s="9" t="s">
        <v>3</v>
      </c>
      <c r="H215" s="12" t="str">
        <f t="shared" si="12"/>
        <v>2019</v>
      </c>
      <c r="I215" s="12" t="str">
        <f t="shared" si="13"/>
        <v>Aug</v>
      </c>
      <c r="J215" s="12" t="str">
        <f t="shared" si="14"/>
        <v>02</v>
      </c>
      <c r="K215" s="12" t="str">
        <f t="shared" si="15"/>
        <v>Q3</v>
      </c>
    </row>
    <row r="216" spans="1:11" x14ac:dyDescent="0.25">
      <c r="A216" s="5">
        <v>43680</v>
      </c>
      <c r="B216" s="6">
        <v>1865.9699999999998</v>
      </c>
      <c r="C216" s="6">
        <v>0</v>
      </c>
      <c r="D216" s="6">
        <v>1865.9699999999998</v>
      </c>
      <c r="E216" s="6">
        <v>1050.5411099999999</v>
      </c>
      <c r="F216" s="6">
        <v>815.21990135999977</v>
      </c>
      <c r="G216" s="9" t="s">
        <v>3</v>
      </c>
      <c r="H216" s="12" t="str">
        <f t="shared" si="12"/>
        <v>2019</v>
      </c>
      <c r="I216" s="12" t="str">
        <f t="shared" si="13"/>
        <v>Aug</v>
      </c>
      <c r="J216" s="12" t="str">
        <f t="shared" si="14"/>
        <v>03</v>
      </c>
      <c r="K216" s="12" t="str">
        <f t="shared" si="15"/>
        <v>Q3</v>
      </c>
    </row>
    <row r="217" spans="1:11" x14ac:dyDescent="0.25">
      <c r="A217" s="5">
        <v>43681</v>
      </c>
      <c r="B217" s="6">
        <v>6998.64</v>
      </c>
      <c r="C217" s="6">
        <v>0</v>
      </c>
      <c r="D217" s="6">
        <v>6998.64</v>
      </c>
      <c r="E217" s="6">
        <v>3940.23432</v>
      </c>
      <c r="F217" s="6">
        <v>3057.6218323199996</v>
      </c>
      <c r="G217" s="9" t="s">
        <v>3</v>
      </c>
      <c r="H217" s="12" t="str">
        <f t="shared" si="12"/>
        <v>2019</v>
      </c>
      <c r="I217" s="12" t="str">
        <f t="shared" si="13"/>
        <v>Aug</v>
      </c>
      <c r="J217" s="12" t="str">
        <f t="shared" si="14"/>
        <v>04</v>
      </c>
      <c r="K217" s="12" t="str">
        <f t="shared" si="15"/>
        <v>Q3</v>
      </c>
    </row>
    <row r="218" spans="1:11" x14ac:dyDescent="0.25">
      <c r="A218" s="5">
        <v>43682</v>
      </c>
      <c r="B218" s="6">
        <v>1091.25</v>
      </c>
      <c r="C218" s="6">
        <v>0</v>
      </c>
      <c r="D218" s="6">
        <v>1091.25</v>
      </c>
      <c r="E218" s="6">
        <v>614.37374999999997</v>
      </c>
      <c r="F218" s="6">
        <v>476.75402999999994</v>
      </c>
      <c r="G218" s="9" t="s">
        <v>3</v>
      </c>
      <c r="H218" s="12" t="str">
        <f t="shared" si="12"/>
        <v>2019</v>
      </c>
      <c r="I218" s="12" t="str">
        <f t="shared" si="13"/>
        <v>Aug</v>
      </c>
      <c r="J218" s="12" t="str">
        <f t="shared" si="14"/>
        <v>05</v>
      </c>
      <c r="K218" s="12" t="str">
        <f t="shared" si="15"/>
        <v>Q3</v>
      </c>
    </row>
    <row r="219" spans="1:11" x14ac:dyDescent="0.25">
      <c r="A219" s="5">
        <v>43683</v>
      </c>
      <c r="B219" s="6">
        <v>1094.22</v>
      </c>
      <c r="C219" s="6">
        <v>0</v>
      </c>
      <c r="D219" s="6">
        <v>1094.22</v>
      </c>
      <c r="E219" s="6">
        <v>616.04585999999995</v>
      </c>
      <c r="F219" s="6">
        <v>478.05158735999993</v>
      </c>
      <c r="G219" s="9" t="s">
        <v>3</v>
      </c>
      <c r="H219" s="12" t="str">
        <f t="shared" si="12"/>
        <v>2019</v>
      </c>
      <c r="I219" s="12" t="str">
        <f t="shared" si="13"/>
        <v>Aug</v>
      </c>
      <c r="J219" s="12" t="str">
        <f t="shared" si="14"/>
        <v>06</v>
      </c>
      <c r="K219" s="12" t="str">
        <f t="shared" si="15"/>
        <v>Q3</v>
      </c>
    </row>
    <row r="220" spans="1:11" x14ac:dyDescent="0.25">
      <c r="A220" s="5">
        <v>43684</v>
      </c>
      <c r="B220" s="6">
        <v>1320.6240000000003</v>
      </c>
      <c r="C220" s="6">
        <v>132.06240000000003</v>
      </c>
      <c r="D220" s="6">
        <v>1188.5616000000002</v>
      </c>
      <c r="E220" s="6">
        <v>669.16018080000003</v>
      </c>
      <c r="F220" s="6">
        <v>519.26830030079998</v>
      </c>
      <c r="G220" s="9" t="s">
        <v>3</v>
      </c>
      <c r="H220" s="12" t="str">
        <f t="shared" si="12"/>
        <v>2019</v>
      </c>
      <c r="I220" s="12" t="str">
        <f t="shared" si="13"/>
        <v>Aug</v>
      </c>
      <c r="J220" s="12" t="str">
        <f t="shared" si="14"/>
        <v>07</v>
      </c>
      <c r="K220" s="12" t="str">
        <f t="shared" si="15"/>
        <v>Q3</v>
      </c>
    </row>
    <row r="221" spans="1:11" x14ac:dyDescent="0.25">
      <c r="A221" s="5">
        <v>43685</v>
      </c>
      <c r="B221" s="6">
        <v>2555.6400000000003</v>
      </c>
      <c r="C221" s="6">
        <v>0</v>
      </c>
      <c r="D221" s="6">
        <v>2555.6400000000003</v>
      </c>
      <c r="E221" s="6">
        <v>1438.8253200000001</v>
      </c>
      <c r="F221" s="6">
        <v>1116.5284483200001</v>
      </c>
      <c r="G221" s="9" t="s">
        <v>3</v>
      </c>
      <c r="H221" s="12" t="str">
        <f t="shared" si="12"/>
        <v>2019</v>
      </c>
      <c r="I221" s="12" t="str">
        <f t="shared" si="13"/>
        <v>Aug</v>
      </c>
      <c r="J221" s="12" t="str">
        <f t="shared" si="14"/>
        <v>08</v>
      </c>
      <c r="K221" s="12" t="str">
        <f t="shared" si="15"/>
        <v>Q3</v>
      </c>
    </row>
    <row r="222" spans="1:11" x14ac:dyDescent="0.25">
      <c r="A222" s="5">
        <v>43686</v>
      </c>
      <c r="B222" s="6">
        <v>3498.7200000000003</v>
      </c>
      <c r="C222" s="6">
        <v>0</v>
      </c>
      <c r="D222" s="6">
        <v>3498.7200000000003</v>
      </c>
      <c r="E222" s="6">
        <v>1969.77936</v>
      </c>
      <c r="F222" s="6">
        <v>1528.5487833599998</v>
      </c>
      <c r="G222" s="9" t="s">
        <v>3</v>
      </c>
      <c r="H222" s="12" t="str">
        <f t="shared" si="12"/>
        <v>2019</v>
      </c>
      <c r="I222" s="12" t="str">
        <f t="shared" si="13"/>
        <v>Aug</v>
      </c>
      <c r="J222" s="12" t="str">
        <f t="shared" si="14"/>
        <v>09</v>
      </c>
      <c r="K222" s="12" t="str">
        <f t="shared" si="15"/>
        <v>Q3</v>
      </c>
    </row>
    <row r="223" spans="1:11" x14ac:dyDescent="0.25">
      <c r="A223" s="5">
        <v>43687</v>
      </c>
      <c r="B223" s="6">
        <v>1439.9759999999999</v>
      </c>
      <c r="C223" s="6">
        <v>575.99040000000002</v>
      </c>
      <c r="D223" s="6">
        <v>863.98559999999986</v>
      </c>
      <c r="E223" s="6">
        <v>486.42389279999986</v>
      </c>
      <c r="F223" s="6">
        <v>377.46494081279985</v>
      </c>
      <c r="G223" s="9" t="s">
        <v>3</v>
      </c>
      <c r="H223" s="12" t="str">
        <f t="shared" si="12"/>
        <v>2019</v>
      </c>
      <c r="I223" s="12" t="str">
        <f t="shared" si="13"/>
        <v>Aug</v>
      </c>
      <c r="J223" s="12" t="str">
        <f t="shared" si="14"/>
        <v>10</v>
      </c>
      <c r="K223" s="12" t="str">
        <f t="shared" si="15"/>
        <v>Q3</v>
      </c>
    </row>
    <row r="224" spans="1:11" x14ac:dyDescent="0.25">
      <c r="A224" s="5">
        <v>43688</v>
      </c>
      <c r="B224" s="6">
        <v>2272.8600000000006</v>
      </c>
      <c r="C224" s="6">
        <v>0</v>
      </c>
      <c r="D224" s="6">
        <v>2272.8600000000006</v>
      </c>
      <c r="E224" s="6">
        <v>1279.6201800000001</v>
      </c>
      <c r="F224" s="6">
        <v>992.98525968000001</v>
      </c>
      <c r="G224" s="9" t="s">
        <v>3</v>
      </c>
      <c r="H224" s="12" t="str">
        <f t="shared" si="12"/>
        <v>2019</v>
      </c>
      <c r="I224" s="12" t="str">
        <f t="shared" si="13"/>
        <v>Aug</v>
      </c>
      <c r="J224" s="12" t="str">
        <f t="shared" si="14"/>
        <v>11</v>
      </c>
      <c r="K224" s="12" t="str">
        <f t="shared" si="15"/>
        <v>Q3</v>
      </c>
    </row>
    <row r="225" spans="1:11" x14ac:dyDescent="0.25">
      <c r="A225" s="5">
        <v>43689</v>
      </c>
      <c r="B225" s="6">
        <v>5211.12</v>
      </c>
      <c r="C225" s="6">
        <v>0</v>
      </c>
      <c r="D225" s="6">
        <v>5211.12</v>
      </c>
      <c r="E225" s="6">
        <v>2933.8605599999996</v>
      </c>
      <c r="F225" s="6">
        <v>2276.6757945599993</v>
      </c>
      <c r="G225" s="9" t="s">
        <v>3</v>
      </c>
      <c r="H225" s="12" t="str">
        <f t="shared" si="12"/>
        <v>2019</v>
      </c>
      <c r="I225" s="12" t="str">
        <f t="shared" si="13"/>
        <v>Aug</v>
      </c>
      <c r="J225" s="12" t="str">
        <f t="shared" si="14"/>
        <v>12</v>
      </c>
      <c r="K225" s="12" t="str">
        <f t="shared" si="15"/>
        <v>Q3</v>
      </c>
    </row>
    <row r="226" spans="1:11" x14ac:dyDescent="0.25">
      <c r="A226" s="5">
        <v>43690</v>
      </c>
      <c r="B226" s="6">
        <v>2582.16</v>
      </c>
      <c r="C226" s="6">
        <v>0</v>
      </c>
      <c r="D226" s="6">
        <v>2582.16</v>
      </c>
      <c r="E226" s="6">
        <v>1453.7560799999999</v>
      </c>
      <c r="F226" s="6">
        <v>1128.1147180799999</v>
      </c>
      <c r="G226" s="9" t="s">
        <v>3</v>
      </c>
      <c r="H226" s="12" t="str">
        <f t="shared" si="12"/>
        <v>2019</v>
      </c>
      <c r="I226" s="12" t="str">
        <f t="shared" si="13"/>
        <v>Aug</v>
      </c>
      <c r="J226" s="12" t="str">
        <f t="shared" si="14"/>
        <v>13</v>
      </c>
      <c r="K226" s="12" t="str">
        <f t="shared" si="15"/>
        <v>Q3</v>
      </c>
    </row>
    <row r="227" spans="1:11" x14ac:dyDescent="0.25">
      <c r="A227" s="5">
        <v>43691</v>
      </c>
      <c r="B227" s="6">
        <v>3194.55</v>
      </c>
      <c r="C227" s="6">
        <v>0</v>
      </c>
      <c r="D227" s="6">
        <v>3194.55</v>
      </c>
      <c r="E227" s="6">
        <v>1798.5316499999999</v>
      </c>
      <c r="F227" s="6">
        <v>1395.6605603999997</v>
      </c>
      <c r="G227" s="9" t="s">
        <v>3</v>
      </c>
      <c r="H227" s="12" t="str">
        <f t="shared" si="12"/>
        <v>2019</v>
      </c>
      <c r="I227" s="12" t="str">
        <f t="shared" si="13"/>
        <v>Aug</v>
      </c>
      <c r="J227" s="12" t="str">
        <f t="shared" si="14"/>
        <v>14</v>
      </c>
      <c r="K227" s="12" t="str">
        <f t="shared" si="15"/>
        <v>Q3</v>
      </c>
    </row>
    <row r="228" spans="1:11" x14ac:dyDescent="0.25">
      <c r="A228" s="5">
        <v>43692</v>
      </c>
      <c r="B228" s="6">
        <v>1704.9959999999996</v>
      </c>
      <c r="C228" s="6">
        <v>170.49959999999999</v>
      </c>
      <c r="D228" s="6">
        <v>1534.4963999999995</v>
      </c>
      <c r="E228" s="6">
        <v>863.9214731999997</v>
      </c>
      <c r="F228" s="6">
        <v>670.40306320319974</v>
      </c>
      <c r="G228" s="9" t="s">
        <v>3</v>
      </c>
      <c r="H228" s="12" t="str">
        <f t="shared" si="12"/>
        <v>2019</v>
      </c>
      <c r="I228" s="12" t="str">
        <f t="shared" si="13"/>
        <v>Aug</v>
      </c>
      <c r="J228" s="12" t="str">
        <f t="shared" si="14"/>
        <v>15</v>
      </c>
      <c r="K228" s="12" t="str">
        <f t="shared" si="15"/>
        <v>Q3</v>
      </c>
    </row>
    <row r="229" spans="1:11" x14ac:dyDescent="0.25">
      <c r="A229" s="5">
        <v>43693</v>
      </c>
      <c r="B229" s="6">
        <v>1538.7209999999998</v>
      </c>
      <c r="C229" s="6">
        <v>230.80815000000001</v>
      </c>
      <c r="D229" s="6">
        <v>1307.9128499999997</v>
      </c>
      <c r="E229" s="6">
        <v>736.35493454999971</v>
      </c>
      <c r="F229" s="6">
        <v>571.41142921079972</v>
      </c>
      <c r="G229" s="9" t="s">
        <v>3</v>
      </c>
      <c r="H229" s="12" t="str">
        <f t="shared" si="12"/>
        <v>2019</v>
      </c>
      <c r="I229" s="12" t="str">
        <f t="shared" si="13"/>
        <v>Aug</v>
      </c>
      <c r="J229" s="12" t="str">
        <f t="shared" si="14"/>
        <v>16</v>
      </c>
      <c r="K229" s="12" t="str">
        <f t="shared" si="15"/>
        <v>Q3</v>
      </c>
    </row>
    <row r="230" spans="1:11" x14ac:dyDescent="0.25">
      <c r="A230" s="5">
        <v>43694</v>
      </c>
      <c r="B230" s="6">
        <v>1381.3199999999997</v>
      </c>
      <c r="C230" s="6">
        <v>0</v>
      </c>
      <c r="D230" s="6">
        <v>1381.3199999999997</v>
      </c>
      <c r="E230" s="6">
        <v>777.68315999999982</v>
      </c>
      <c r="F230" s="6">
        <v>603.48213215999976</v>
      </c>
      <c r="G230" s="9" t="s">
        <v>3</v>
      </c>
      <c r="H230" s="12" t="str">
        <f t="shared" si="12"/>
        <v>2019</v>
      </c>
      <c r="I230" s="12" t="str">
        <f t="shared" si="13"/>
        <v>Aug</v>
      </c>
      <c r="J230" s="12" t="str">
        <f t="shared" si="14"/>
        <v>17</v>
      </c>
      <c r="K230" s="12" t="str">
        <f t="shared" si="15"/>
        <v>Q3</v>
      </c>
    </row>
    <row r="231" spans="1:11" x14ac:dyDescent="0.25">
      <c r="A231" s="5">
        <v>43695</v>
      </c>
      <c r="B231" s="6">
        <v>1181.547</v>
      </c>
      <c r="C231" s="6">
        <v>118.15470000000001</v>
      </c>
      <c r="D231" s="6">
        <v>1063.3923</v>
      </c>
      <c r="E231" s="6">
        <v>598.68986489999998</v>
      </c>
      <c r="F231" s="6">
        <v>464.58333516239992</v>
      </c>
      <c r="G231" s="9" t="s">
        <v>3</v>
      </c>
      <c r="H231" s="12" t="str">
        <f t="shared" si="12"/>
        <v>2019</v>
      </c>
      <c r="I231" s="12" t="str">
        <f t="shared" si="13"/>
        <v>Aug</v>
      </c>
      <c r="J231" s="12" t="str">
        <f t="shared" si="14"/>
        <v>18</v>
      </c>
      <c r="K231" s="12" t="str">
        <f t="shared" si="15"/>
        <v>Q3</v>
      </c>
    </row>
    <row r="232" spans="1:11" x14ac:dyDescent="0.25">
      <c r="A232" s="5">
        <v>43696</v>
      </c>
      <c r="B232" s="6">
        <v>1696.2479999999998</v>
      </c>
      <c r="C232" s="6">
        <v>169.62479999999999</v>
      </c>
      <c r="D232" s="6">
        <v>1526.6231999999998</v>
      </c>
      <c r="E232" s="6">
        <v>859.48886159999984</v>
      </c>
      <c r="F232" s="6">
        <v>666.9633566015998</v>
      </c>
      <c r="G232" s="9" t="s">
        <v>3</v>
      </c>
      <c r="H232" s="12" t="str">
        <f t="shared" si="12"/>
        <v>2019</v>
      </c>
      <c r="I232" s="12" t="str">
        <f t="shared" si="13"/>
        <v>Aug</v>
      </c>
      <c r="J232" s="12" t="str">
        <f t="shared" si="14"/>
        <v>19</v>
      </c>
      <c r="K232" s="12" t="str">
        <f t="shared" si="15"/>
        <v>Q3</v>
      </c>
    </row>
    <row r="233" spans="1:11" x14ac:dyDescent="0.25">
      <c r="A233" s="5">
        <v>43697</v>
      </c>
      <c r="B233" s="6">
        <v>3359.9520000000002</v>
      </c>
      <c r="C233" s="6">
        <v>671.99040000000014</v>
      </c>
      <c r="D233" s="6">
        <v>2687.9616000000001</v>
      </c>
      <c r="E233" s="6">
        <v>1513.3223807999998</v>
      </c>
      <c r="F233" s="6">
        <v>1174.3381675007997</v>
      </c>
      <c r="G233" s="9" t="s">
        <v>3</v>
      </c>
      <c r="H233" s="12" t="str">
        <f t="shared" si="12"/>
        <v>2019</v>
      </c>
      <c r="I233" s="12" t="str">
        <f t="shared" si="13"/>
        <v>Aug</v>
      </c>
      <c r="J233" s="12" t="str">
        <f t="shared" si="14"/>
        <v>20</v>
      </c>
      <c r="K233" s="12" t="str">
        <f t="shared" si="15"/>
        <v>Q3</v>
      </c>
    </row>
    <row r="234" spans="1:11" x14ac:dyDescent="0.25">
      <c r="A234" s="5">
        <v>43698</v>
      </c>
      <c r="B234" s="6">
        <v>4663.7360000000008</v>
      </c>
      <c r="C234" s="6">
        <v>932.74720000000025</v>
      </c>
      <c r="D234" s="6">
        <v>3730.9888000000005</v>
      </c>
      <c r="E234" s="6">
        <v>2100.5466944</v>
      </c>
      <c r="F234" s="6">
        <v>1630.0242348543998</v>
      </c>
      <c r="G234" s="9" t="s">
        <v>3</v>
      </c>
      <c r="H234" s="12" t="str">
        <f t="shared" si="12"/>
        <v>2019</v>
      </c>
      <c r="I234" s="12" t="str">
        <f t="shared" si="13"/>
        <v>Aug</v>
      </c>
      <c r="J234" s="12" t="str">
        <f t="shared" si="14"/>
        <v>21</v>
      </c>
      <c r="K234" s="12" t="str">
        <f t="shared" si="15"/>
        <v>Q3</v>
      </c>
    </row>
    <row r="235" spans="1:11" x14ac:dyDescent="0.25">
      <c r="A235" s="5">
        <v>43699</v>
      </c>
      <c r="B235" s="6">
        <v>1237.56</v>
      </c>
      <c r="C235" s="6">
        <v>0</v>
      </c>
      <c r="D235" s="6">
        <v>1237.56</v>
      </c>
      <c r="E235" s="6">
        <v>696.74627999999996</v>
      </c>
      <c r="F235" s="6">
        <v>540.67511327999989</v>
      </c>
      <c r="G235" s="9" t="s">
        <v>3</v>
      </c>
      <c r="H235" s="12" t="str">
        <f t="shared" si="12"/>
        <v>2019</v>
      </c>
      <c r="I235" s="12" t="str">
        <f t="shared" si="13"/>
        <v>Aug</v>
      </c>
      <c r="J235" s="12" t="str">
        <f t="shared" si="14"/>
        <v>22</v>
      </c>
      <c r="K235" s="12" t="str">
        <f t="shared" si="15"/>
        <v>Q3</v>
      </c>
    </row>
    <row r="236" spans="1:11" x14ac:dyDescent="0.25">
      <c r="A236" s="5">
        <v>43700</v>
      </c>
      <c r="B236" s="6">
        <v>1274.7</v>
      </c>
      <c r="C236" s="6">
        <v>0</v>
      </c>
      <c r="D236" s="6">
        <v>1274.7</v>
      </c>
      <c r="E236" s="6">
        <v>717.65609999999992</v>
      </c>
      <c r="F236" s="6">
        <v>556.90113359999987</v>
      </c>
      <c r="G236" s="9" t="s">
        <v>3</v>
      </c>
      <c r="H236" s="12" t="str">
        <f t="shared" si="12"/>
        <v>2019</v>
      </c>
      <c r="I236" s="12" t="str">
        <f t="shared" si="13"/>
        <v>Aug</v>
      </c>
      <c r="J236" s="12" t="str">
        <f t="shared" si="14"/>
        <v>23</v>
      </c>
      <c r="K236" s="12" t="str">
        <f t="shared" si="15"/>
        <v>Q3</v>
      </c>
    </row>
    <row r="237" spans="1:11" x14ac:dyDescent="0.25">
      <c r="A237" s="5">
        <v>43701</v>
      </c>
      <c r="B237" s="6">
        <v>3172.14</v>
      </c>
      <c r="C237" s="6">
        <v>0</v>
      </c>
      <c r="D237" s="6">
        <v>3172.14</v>
      </c>
      <c r="E237" s="6">
        <v>1785.9148199999997</v>
      </c>
      <c r="F237" s="6">
        <v>1385.8699003199997</v>
      </c>
      <c r="G237" s="9" t="s">
        <v>3</v>
      </c>
      <c r="H237" s="12" t="str">
        <f t="shared" si="12"/>
        <v>2019</v>
      </c>
      <c r="I237" s="12" t="str">
        <f t="shared" si="13"/>
        <v>Aug</v>
      </c>
      <c r="J237" s="12" t="str">
        <f t="shared" si="14"/>
        <v>24</v>
      </c>
      <c r="K237" s="12" t="str">
        <f t="shared" si="15"/>
        <v>Q3</v>
      </c>
    </row>
    <row r="238" spans="1:11" x14ac:dyDescent="0.25">
      <c r="A238" s="5">
        <v>43702</v>
      </c>
      <c r="B238" s="6">
        <v>4305.5520000000006</v>
      </c>
      <c r="C238" s="6">
        <v>861.11040000000014</v>
      </c>
      <c r="D238" s="6">
        <v>3444.4416000000006</v>
      </c>
      <c r="E238" s="6">
        <v>1939.2206208000002</v>
      </c>
      <c r="F238" s="6">
        <v>1504.8352017407999</v>
      </c>
      <c r="G238" s="9" t="s">
        <v>3</v>
      </c>
      <c r="H238" s="12" t="str">
        <f t="shared" si="12"/>
        <v>2019</v>
      </c>
      <c r="I238" s="12" t="str">
        <f t="shared" si="13"/>
        <v>Aug</v>
      </c>
      <c r="J238" s="12" t="str">
        <f t="shared" si="14"/>
        <v>25</v>
      </c>
      <c r="K238" s="12" t="str">
        <f t="shared" si="15"/>
        <v>Q3</v>
      </c>
    </row>
    <row r="239" spans="1:11" x14ac:dyDescent="0.25">
      <c r="A239" s="5">
        <v>43703</v>
      </c>
      <c r="B239" s="6">
        <v>3979.29</v>
      </c>
      <c r="C239" s="6">
        <v>0</v>
      </c>
      <c r="D239" s="6">
        <v>3979.29</v>
      </c>
      <c r="E239" s="6">
        <v>2240.3402699999997</v>
      </c>
      <c r="F239" s="6">
        <v>1738.5040495199996</v>
      </c>
      <c r="G239" s="9" t="s">
        <v>3</v>
      </c>
      <c r="H239" s="12" t="str">
        <f t="shared" si="12"/>
        <v>2019</v>
      </c>
      <c r="I239" s="12" t="str">
        <f t="shared" si="13"/>
        <v>Aug</v>
      </c>
      <c r="J239" s="12" t="str">
        <f t="shared" si="14"/>
        <v>26</v>
      </c>
      <c r="K239" s="12" t="str">
        <f t="shared" si="15"/>
        <v>Q3</v>
      </c>
    </row>
    <row r="240" spans="1:11" x14ac:dyDescent="0.25">
      <c r="A240" s="5">
        <v>43704</v>
      </c>
      <c r="B240" s="6">
        <v>1586.6899999999998</v>
      </c>
      <c r="C240" s="6">
        <v>0</v>
      </c>
      <c r="D240" s="6">
        <v>1586.6899999999998</v>
      </c>
      <c r="E240" s="6">
        <v>893.30646999999976</v>
      </c>
      <c r="F240" s="6">
        <v>693.20582071999979</v>
      </c>
      <c r="G240" s="9" t="s">
        <v>3</v>
      </c>
      <c r="H240" s="12" t="str">
        <f t="shared" si="12"/>
        <v>2019</v>
      </c>
      <c r="I240" s="12" t="str">
        <f t="shared" si="13"/>
        <v>Aug</v>
      </c>
      <c r="J240" s="12" t="str">
        <f t="shared" si="14"/>
        <v>27</v>
      </c>
      <c r="K240" s="12" t="str">
        <f t="shared" si="15"/>
        <v>Q3</v>
      </c>
    </row>
    <row r="241" spans="1:11" x14ac:dyDescent="0.25">
      <c r="A241" s="5">
        <v>43705</v>
      </c>
      <c r="B241" s="6">
        <v>2395.2000000000003</v>
      </c>
      <c r="C241" s="6">
        <v>479.04000000000008</v>
      </c>
      <c r="D241" s="6">
        <v>1916.1600000000003</v>
      </c>
      <c r="E241" s="6">
        <v>1078.79808</v>
      </c>
      <c r="F241" s="6">
        <v>837.1473100799999</v>
      </c>
      <c r="G241" s="9" t="s">
        <v>3</v>
      </c>
      <c r="H241" s="12" t="str">
        <f t="shared" si="12"/>
        <v>2019</v>
      </c>
      <c r="I241" s="12" t="str">
        <f t="shared" si="13"/>
        <v>Aug</v>
      </c>
      <c r="J241" s="12" t="str">
        <f t="shared" si="14"/>
        <v>28</v>
      </c>
      <c r="K241" s="12" t="str">
        <f t="shared" si="15"/>
        <v>Q3</v>
      </c>
    </row>
    <row r="242" spans="1:11" x14ac:dyDescent="0.25">
      <c r="A242" s="5">
        <v>43706</v>
      </c>
      <c r="B242" s="6">
        <v>1259.97</v>
      </c>
      <c r="C242" s="6">
        <v>0</v>
      </c>
      <c r="D242" s="6">
        <v>1259.97</v>
      </c>
      <c r="E242" s="6">
        <v>709.36310999999989</v>
      </c>
      <c r="F242" s="6">
        <v>550.46577335999984</v>
      </c>
      <c r="G242" s="9" t="s">
        <v>3</v>
      </c>
      <c r="H242" s="12" t="str">
        <f t="shared" si="12"/>
        <v>2019</v>
      </c>
      <c r="I242" s="12" t="str">
        <f t="shared" si="13"/>
        <v>Aug</v>
      </c>
      <c r="J242" s="12" t="str">
        <f t="shared" si="14"/>
        <v>29</v>
      </c>
      <c r="K242" s="12" t="str">
        <f t="shared" si="15"/>
        <v>Q3</v>
      </c>
    </row>
    <row r="243" spans="1:11" x14ac:dyDescent="0.25">
      <c r="A243" s="5">
        <v>43707</v>
      </c>
      <c r="B243" s="6">
        <v>2058</v>
      </c>
      <c r="C243" s="6">
        <v>0</v>
      </c>
      <c r="D243" s="6">
        <v>2058</v>
      </c>
      <c r="E243" s="6">
        <v>1158.654</v>
      </c>
      <c r="F243" s="6">
        <v>899.11550399999987</v>
      </c>
      <c r="G243" s="9" t="s">
        <v>3</v>
      </c>
      <c r="H243" s="12" t="str">
        <f t="shared" si="12"/>
        <v>2019</v>
      </c>
      <c r="I243" s="12" t="str">
        <f t="shared" si="13"/>
        <v>Aug</v>
      </c>
      <c r="J243" s="12" t="str">
        <f t="shared" si="14"/>
        <v>30</v>
      </c>
      <c r="K243" s="12" t="str">
        <f t="shared" si="15"/>
        <v>Q3</v>
      </c>
    </row>
    <row r="244" spans="1:11" x14ac:dyDescent="0.25">
      <c r="A244" s="5">
        <v>43708</v>
      </c>
      <c r="B244" s="6">
        <v>2539.8764999999994</v>
      </c>
      <c r="C244" s="6">
        <v>177.79135499999998</v>
      </c>
      <c r="D244" s="6">
        <v>2362.0851449999996</v>
      </c>
      <c r="E244" s="6">
        <v>1329.8539366349996</v>
      </c>
      <c r="F244" s="6">
        <v>1031.9666548287596</v>
      </c>
      <c r="G244" s="9" t="s">
        <v>3</v>
      </c>
      <c r="H244" s="12" t="str">
        <f t="shared" si="12"/>
        <v>2019</v>
      </c>
      <c r="I244" s="12" t="str">
        <f t="shared" si="13"/>
        <v>Aug</v>
      </c>
      <c r="J244" s="12" t="str">
        <f t="shared" si="14"/>
        <v>31</v>
      </c>
      <c r="K244" s="12" t="str">
        <f t="shared" si="15"/>
        <v>Q3</v>
      </c>
    </row>
    <row r="245" spans="1:11" x14ac:dyDescent="0.25">
      <c r="A245" s="5">
        <v>43709</v>
      </c>
      <c r="B245" s="6">
        <v>2898.21</v>
      </c>
      <c r="C245" s="6">
        <v>0</v>
      </c>
      <c r="D245" s="6">
        <v>2898.21</v>
      </c>
      <c r="E245" s="6">
        <v>1631.6922299999999</v>
      </c>
      <c r="F245" s="6">
        <v>1266.1931704799997</v>
      </c>
      <c r="G245" s="9" t="s">
        <v>3</v>
      </c>
      <c r="H245" s="12" t="str">
        <f t="shared" si="12"/>
        <v>2019</v>
      </c>
      <c r="I245" s="12" t="str">
        <f t="shared" si="13"/>
        <v>Sep</v>
      </c>
      <c r="J245" s="12" t="str">
        <f t="shared" si="14"/>
        <v>01</v>
      </c>
      <c r="K245" s="12" t="str">
        <f t="shared" si="15"/>
        <v>Q3</v>
      </c>
    </row>
    <row r="246" spans="1:11" x14ac:dyDescent="0.25">
      <c r="A246" s="5">
        <v>43710</v>
      </c>
      <c r="B246" s="6">
        <v>1320.0075000000002</v>
      </c>
      <c r="C246" s="6">
        <v>198.00112500000003</v>
      </c>
      <c r="D246" s="6">
        <v>1122.0063750000002</v>
      </c>
      <c r="E246" s="6">
        <v>631.689589125</v>
      </c>
      <c r="F246" s="6">
        <v>490.19112116099996</v>
      </c>
      <c r="G246" s="9" t="s">
        <v>3</v>
      </c>
      <c r="H246" s="12" t="str">
        <f t="shared" si="12"/>
        <v>2019</v>
      </c>
      <c r="I246" s="12" t="str">
        <f t="shared" si="13"/>
        <v>Sep</v>
      </c>
      <c r="J246" s="12" t="str">
        <f t="shared" si="14"/>
        <v>02</v>
      </c>
      <c r="K246" s="12" t="str">
        <f t="shared" si="15"/>
        <v>Q3</v>
      </c>
    </row>
    <row r="247" spans="1:11" x14ac:dyDescent="0.25">
      <c r="A247" s="5">
        <v>43711</v>
      </c>
      <c r="B247" s="6">
        <v>2171.16</v>
      </c>
      <c r="C247" s="6">
        <v>1519.8119999999999</v>
      </c>
      <c r="D247" s="6">
        <v>651.34799999999996</v>
      </c>
      <c r="E247" s="6">
        <v>366.70892399999997</v>
      </c>
      <c r="F247" s="6">
        <v>284.56612502399992</v>
      </c>
      <c r="G247" s="9" t="s">
        <v>3</v>
      </c>
      <c r="H247" s="12" t="str">
        <f t="shared" si="12"/>
        <v>2019</v>
      </c>
      <c r="I247" s="12" t="str">
        <f t="shared" si="13"/>
        <v>Sep</v>
      </c>
      <c r="J247" s="12" t="str">
        <f t="shared" si="14"/>
        <v>03</v>
      </c>
      <c r="K247" s="12" t="str">
        <f t="shared" si="15"/>
        <v>Q3</v>
      </c>
    </row>
    <row r="248" spans="1:11" x14ac:dyDescent="0.25">
      <c r="A248" s="5">
        <v>43712</v>
      </c>
      <c r="B248" s="6">
        <v>4448.223</v>
      </c>
      <c r="C248" s="6">
        <v>444.82230000000004</v>
      </c>
      <c r="D248" s="6">
        <v>4003.4007000000001</v>
      </c>
      <c r="E248" s="6">
        <v>2253.9145940999997</v>
      </c>
      <c r="F248" s="6">
        <v>1749.0377250215995</v>
      </c>
      <c r="G248" s="9" t="s">
        <v>3</v>
      </c>
      <c r="H248" s="12" t="str">
        <f t="shared" si="12"/>
        <v>2019</v>
      </c>
      <c r="I248" s="12" t="str">
        <f t="shared" si="13"/>
        <v>Sep</v>
      </c>
      <c r="J248" s="12" t="str">
        <f t="shared" si="14"/>
        <v>04</v>
      </c>
      <c r="K248" s="12" t="str">
        <f t="shared" si="15"/>
        <v>Q3</v>
      </c>
    </row>
    <row r="249" spans="1:11" x14ac:dyDescent="0.25">
      <c r="A249" s="5">
        <v>43713</v>
      </c>
      <c r="B249" s="6">
        <v>1913.3999999999999</v>
      </c>
      <c r="C249" s="6">
        <v>0</v>
      </c>
      <c r="D249" s="6">
        <v>1913.3999999999999</v>
      </c>
      <c r="E249" s="6">
        <v>1077.2441999999999</v>
      </c>
      <c r="F249" s="6">
        <v>835.94149919999984</v>
      </c>
      <c r="G249" s="9" t="s">
        <v>3</v>
      </c>
      <c r="H249" s="12" t="str">
        <f t="shared" si="12"/>
        <v>2019</v>
      </c>
      <c r="I249" s="12" t="str">
        <f t="shared" si="13"/>
        <v>Sep</v>
      </c>
      <c r="J249" s="12" t="str">
        <f t="shared" si="14"/>
        <v>05</v>
      </c>
      <c r="K249" s="12" t="str">
        <f t="shared" si="15"/>
        <v>Q3</v>
      </c>
    </row>
    <row r="250" spans="1:11" x14ac:dyDescent="0.25">
      <c r="A250" s="5">
        <v>43714</v>
      </c>
      <c r="B250" s="6">
        <v>2300.6159999999995</v>
      </c>
      <c r="C250" s="6">
        <v>920.24639999999988</v>
      </c>
      <c r="D250" s="6">
        <v>1380.3695999999995</v>
      </c>
      <c r="E250" s="6">
        <v>777.14808479999965</v>
      </c>
      <c r="F250" s="6">
        <v>603.0669138047997</v>
      </c>
      <c r="G250" s="9" t="s">
        <v>3</v>
      </c>
      <c r="H250" s="12" t="str">
        <f t="shared" si="12"/>
        <v>2019</v>
      </c>
      <c r="I250" s="12" t="str">
        <f t="shared" si="13"/>
        <v>Sep</v>
      </c>
      <c r="J250" s="12" t="str">
        <f t="shared" si="14"/>
        <v>06</v>
      </c>
      <c r="K250" s="12" t="str">
        <f t="shared" si="15"/>
        <v>Q3</v>
      </c>
    </row>
    <row r="251" spans="1:11" x14ac:dyDescent="0.25">
      <c r="A251" s="5">
        <v>43715</v>
      </c>
      <c r="B251" s="6">
        <v>2615.94</v>
      </c>
      <c r="C251" s="6">
        <v>0</v>
      </c>
      <c r="D251" s="6">
        <v>2615.94</v>
      </c>
      <c r="E251" s="6">
        <v>1472.7742199999998</v>
      </c>
      <c r="F251" s="6">
        <v>1142.8727947199998</v>
      </c>
      <c r="G251" s="9" t="s">
        <v>3</v>
      </c>
      <c r="H251" s="12" t="str">
        <f t="shared" si="12"/>
        <v>2019</v>
      </c>
      <c r="I251" s="12" t="str">
        <f t="shared" si="13"/>
        <v>Sep</v>
      </c>
      <c r="J251" s="12" t="str">
        <f t="shared" si="14"/>
        <v>07</v>
      </c>
      <c r="K251" s="12" t="str">
        <f t="shared" si="15"/>
        <v>Q3</v>
      </c>
    </row>
    <row r="252" spans="1:11" x14ac:dyDescent="0.25">
      <c r="A252" s="5">
        <v>43716</v>
      </c>
      <c r="B252" s="6">
        <v>1066.68</v>
      </c>
      <c r="C252" s="6">
        <v>0</v>
      </c>
      <c r="D252" s="6">
        <v>1066.68</v>
      </c>
      <c r="E252" s="6">
        <v>600.54084</v>
      </c>
      <c r="F252" s="6">
        <v>466.01969183999995</v>
      </c>
      <c r="G252" s="9" t="s">
        <v>3</v>
      </c>
      <c r="H252" s="12" t="str">
        <f t="shared" si="12"/>
        <v>2019</v>
      </c>
      <c r="I252" s="12" t="str">
        <f t="shared" si="13"/>
        <v>Sep</v>
      </c>
      <c r="J252" s="12" t="str">
        <f t="shared" si="14"/>
        <v>08</v>
      </c>
      <c r="K252" s="12" t="str">
        <f t="shared" si="15"/>
        <v>Q3</v>
      </c>
    </row>
    <row r="253" spans="1:11" x14ac:dyDescent="0.25">
      <c r="A253" s="5">
        <v>43717</v>
      </c>
      <c r="B253" s="6">
        <v>3504.9</v>
      </c>
      <c r="C253" s="6">
        <v>0</v>
      </c>
      <c r="D253" s="6">
        <v>3504.9</v>
      </c>
      <c r="E253" s="6">
        <v>1973.2586999999999</v>
      </c>
      <c r="F253" s="6">
        <v>1531.2487511999998</v>
      </c>
      <c r="G253" s="9" t="s">
        <v>3</v>
      </c>
      <c r="H253" s="12" t="str">
        <f t="shared" si="12"/>
        <v>2019</v>
      </c>
      <c r="I253" s="12" t="str">
        <f t="shared" si="13"/>
        <v>Sep</v>
      </c>
      <c r="J253" s="12" t="str">
        <f t="shared" si="14"/>
        <v>09</v>
      </c>
      <c r="K253" s="12" t="str">
        <f t="shared" si="15"/>
        <v>Q3</v>
      </c>
    </row>
    <row r="254" spans="1:11" x14ac:dyDescent="0.25">
      <c r="A254" s="5">
        <v>43718</v>
      </c>
      <c r="B254" s="6">
        <v>2544.6000000000004</v>
      </c>
      <c r="C254" s="6">
        <v>0</v>
      </c>
      <c r="D254" s="6">
        <v>2544.6000000000004</v>
      </c>
      <c r="E254" s="6">
        <v>1432.6098000000002</v>
      </c>
      <c r="F254" s="6">
        <v>1111.7052048</v>
      </c>
      <c r="G254" s="9" t="s">
        <v>3</v>
      </c>
      <c r="H254" s="12" t="str">
        <f t="shared" si="12"/>
        <v>2019</v>
      </c>
      <c r="I254" s="12" t="str">
        <f t="shared" si="13"/>
        <v>Sep</v>
      </c>
      <c r="J254" s="12" t="str">
        <f t="shared" si="14"/>
        <v>10</v>
      </c>
      <c r="K254" s="12" t="str">
        <f t="shared" si="15"/>
        <v>Q3</v>
      </c>
    </row>
    <row r="255" spans="1:11" x14ac:dyDescent="0.25">
      <c r="A255" s="5">
        <v>43719</v>
      </c>
      <c r="B255" s="6">
        <v>3694.68</v>
      </c>
      <c r="C255" s="6">
        <v>0</v>
      </c>
      <c r="D255" s="6">
        <v>3694.68</v>
      </c>
      <c r="E255" s="6">
        <v>2080.1048399999995</v>
      </c>
      <c r="F255" s="6">
        <v>1614.1613558399995</v>
      </c>
      <c r="G255" s="9" t="s">
        <v>3</v>
      </c>
      <c r="H255" s="12" t="str">
        <f t="shared" si="12"/>
        <v>2019</v>
      </c>
      <c r="I255" s="12" t="str">
        <f t="shared" si="13"/>
        <v>Sep</v>
      </c>
      <c r="J255" s="12" t="str">
        <f t="shared" si="14"/>
        <v>11</v>
      </c>
      <c r="K255" s="12" t="str">
        <f t="shared" si="15"/>
        <v>Q3</v>
      </c>
    </row>
    <row r="256" spans="1:11" x14ac:dyDescent="0.25">
      <c r="A256" s="5">
        <v>43720</v>
      </c>
      <c r="B256" s="6">
        <v>2214.8490000000002</v>
      </c>
      <c r="C256" s="6">
        <v>664.4547</v>
      </c>
      <c r="D256" s="6">
        <v>1550.3943000000002</v>
      </c>
      <c r="E256" s="6">
        <v>872.87199090000001</v>
      </c>
      <c r="F256" s="6">
        <v>677.34866493839991</v>
      </c>
      <c r="G256" s="9" t="s">
        <v>3</v>
      </c>
      <c r="H256" s="12" t="str">
        <f t="shared" si="12"/>
        <v>2019</v>
      </c>
      <c r="I256" s="12" t="str">
        <f t="shared" si="13"/>
        <v>Sep</v>
      </c>
      <c r="J256" s="12" t="str">
        <f t="shared" si="14"/>
        <v>12</v>
      </c>
      <c r="K256" s="12" t="str">
        <f t="shared" si="15"/>
        <v>Q3</v>
      </c>
    </row>
    <row r="257" spans="1:11" x14ac:dyDescent="0.25">
      <c r="A257" s="5">
        <v>43721</v>
      </c>
      <c r="B257" s="6">
        <v>1236.4799999999998</v>
      </c>
      <c r="C257" s="6">
        <v>0</v>
      </c>
      <c r="D257" s="6">
        <v>1236.4799999999998</v>
      </c>
      <c r="E257" s="6">
        <v>696.13823999999977</v>
      </c>
      <c r="F257" s="6">
        <v>540.20327423999981</v>
      </c>
      <c r="G257" s="9" t="s">
        <v>3</v>
      </c>
      <c r="H257" s="12" t="str">
        <f t="shared" si="12"/>
        <v>2019</v>
      </c>
      <c r="I257" s="12" t="str">
        <f t="shared" si="13"/>
        <v>Sep</v>
      </c>
      <c r="J257" s="12" t="str">
        <f t="shared" si="14"/>
        <v>13</v>
      </c>
      <c r="K257" s="12" t="str">
        <f t="shared" si="15"/>
        <v>Q3</v>
      </c>
    </row>
    <row r="258" spans="1:11" x14ac:dyDescent="0.25">
      <c r="A258" s="5">
        <v>43722</v>
      </c>
      <c r="B258" s="6">
        <v>1805.9</v>
      </c>
      <c r="C258" s="6">
        <v>0</v>
      </c>
      <c r="D258" s="6">
        <v>1805.9</v>
      </c>
      <c r="E258" s="6">
        <v>1016.7216999999999</v>
      </c>
      <c r="F258" s="6">
        <v>788.97603919999983</v>
      </c>
      <c r="G258" s="9" t="s">
        <v>3</v>
      </c>
      <c r="H258" s="12" t="str">
        <f t="shared" ref="H258:H321" si="16">TEXT(A258,"YYYY")</f>
        <v>2019</v>
      </c>
      <c r="I258" s="12" t="str">
        <f t="shared" ref="I258:I321" si="17">TEXT(A258,"MMM")</f>
        <v>Sep</v>
      </c>
      <c r="J258" s="12" t="str">
        <f t="shared" ref="J258:J321" si="18">TEXT(A258,"DD")</f>
        <v>14</v>
      </c>
      <c r="K258" s="12" t="str">
        <f t="shared" si="15"/>
        <v>Q3</v>
      </c>
    </row>
    <row r="259" spans="1:11" x14ac:dyDescent="0.25">
      <c r="A259" s="5">
        <v>43723</v>
      </c>
      <c r="B259" s="6">
        <v>3059.982</v>
      </c>
      <c r="C259" s="6">
        <v>1223.9928</v>
      </c>
      <c r="D259" s="6">
        <v>1835.9892</v>
      </c>
      <c r="E259" s="6">
        <v>1033.6619195999999</v>
      </c>
      <c r="F259" s="6">
        <v>802.1216496095999</v>
      </c>
      <c r="G259" s="9" t="s">
        <v>3</v>
      </c>
      <c r="H259" s="12" t="str">
        <f t="shared" si="16"/>
        <v>2019</v>
      </c>
      <c r="I259" s="12" t="str">
        <f t="shared" si="17"/>
        <v>Sep</v>
      </c>
      <c r="J259" s="12" t="str">
        <f t="shared" si="18"/>
        <v>15</v>
      </c>
      <c r="K259" s="12" t="str">
        <f t="shared" ref="K259:K322" si="19">IF(OR(I259="Jan",I259="Feb",I259="Mar"),"Q1",IF(OR(I259="Apr",I259="May",I259="Jun"),"Q2",IF(OR(I259="Jul",I259="Aug",I259="Sep"),"Q3",IF(OR(I259="Oct",I259="Nov",I259="Dec"),"Q4","Check Month"))))</f>
        <v>Q3</v>
      </c>
    </row>
    <row r="260" spans="1:11" x14ac:dyDescent="0.25">
      <c r="A260" s="5">
        <v>43724</v>
      </c>
      <c r="B260" s="6">
        <v>1687.8</v>
      </c>
      <c r="C260" s="6">
        <v>0</v>
      </c>
      <c r="D260" s="6">
        <v>1687.8</v>
      </c>
      <c r="E260" s="6">
        <v>950.23139999999989</v>
      </c>
      <c r="F260" s="6">
        <v>737.37956639999982</v>
      </c>
      <c r="G260" s="9" t="s">
        <v>3</v>
      </c>
      <c r="H260" s="12" t="str">
        <f t="shared" si="16"/>
        <v>2019</v>
      </c>
      <c r="I260" s="12" t="str">
        <f t="shared" si="17"/>
        <v>Sep</v>
      </c>
      <c r="J260" s="12" t="str">
        <f t="shared" si="18"/>
        <v>16</v>
      </c>
      <c r="K260" s="12" t="str">
        <f t="shared" si="19"/>
        <v>Q3</v>
      </c>
    </row>
    <row r="261" spans="1:11" x14ac:dyDescent="0.25">
      <c r="A261" s="5">
        <v>43725</v>
      </c>
      <c r="B261" s="6">
        <v>2715.9300000000003</v>
      </c>
      <c r="C261" s="6">
        <v>0</v>
      </c>
      <c r="D261" s="6">
        <v>2715.9300000000003</v>
      </c>
      <c r="E261" s="6">
        <v>1529.0685900000001</v>
      </c>
      <c r="F261" s="6">
        <v>1186.55722584</v>
      </c>
      <c r="G261" s="9" t="s">
        <v>3</v>
      </c>
      <c r="H261" s="12" t="str">
        <f t="shared" si="16"/>
        <v>2019</v>
      </c>
      <c r="I261" s="12" t="str">
        <f t="shared" si="17"/>
        <v>Sep</v>
      </c>
      <c r="J261" s="12" t="str">
        <f t="shared" si="18"/>
        <v>17</v>
      </c>
      <c r="K261" s="12" t="str">
        <f t="shared" si="19"/>
        <v>Q3</v>
      </c>
    </row>
    <row r="262" spans="1:11" x14ac:dyDescent="0.25">
      <c r="A262" s="5">
        <v>43726</v>
      </c>
      <c r="B262" s="6">
        <v>1810.3</v>
      </c>
      <c r="C262" s="6">
        <v>0</v>
      </c>
      <c r="D262" s="6">
        <v>1810.3</v>
      </c>
      <c r="E262" s="6">
        <v>1019.1988999999999</v>
      </c>
      <c r="F262" s="6">
        <v>790.89834639999981</v>
      </c>
      <c r="G262" s="9" t="s">
        <v>3</v>
      </c>
      <c r="H262" s="12" t="str">
        <f t="shared" si="16"/>
        <v>2019</v>
      </c>
      <c r="I262" s="12" t="str">
        <f t="shared" si="17"/>
        <v>Sep</v>
      </c>
      <c r="J262" s="12" t="str">
        <f t="shared" si="18"/>
        <v>18</v>
      </c>
      <c r="K262" s="12" t="str">
        <f t="shared" si="19"/>
        <v>Q3</v>
      </c>
    </row>
    <row r="263" spans="1:11" x14ac:dyDescent="0.25">
      <c r="A263" s="5">
        <v>43727</v>
      </c>
      <c r="B263" s="6">
        <v>2120.5</v>
      </c>
      <c r="C263" s="6">
        <v>0</v>
      </c>
      <c r="D263" s="6">
        <v>2120.5</v>
      </c>
      <c r="E263" s="6">
        <v>1193.8415</v>
      </c>
      <c r="F263" s="6">
        <v>926.42100399999993</v>
      </c>
      <c r="G263" s="9" t="s">
        <v>3</v>
      </c>
      <c r="H263" s="12" t="str">
        <f t="shared" si="16"/>
        <v>2019</v>
      </c>
      <c r="I263" s="12" t="str">
        <f t="shared" si="17"/>
        <v>Sep</v>
      </c>
      <c r="J263" s="12" t="str">
        <f t="shared" si="18"/>
        <v>19</v>
      </c>
      <c r="K263" s="12" t="str">
        <f t="shared" si="19"/>
        <v>Q3</v>
      </c>
    </row>
    <row r="264" spans="1:11" x14ac:dyDescent="0.25">
      <c r="A264" s="5">
        <v>43728</v>
      </c>
      <c r="B264" s="6">
        <v>1275</v>
      </c>
      <c r="C264" s="6">
        <v>0</v>
      </c>
      <c r="D264" s="6">
        <v>1275</v>
      </c>
      <c r="E264" s="6">
        <v>717.82499999999993</v>
      </c>
      <c r="F264" s="6">
        <v>557.03219999999988</v>
      </c>
      <c r="G264" s="9" t="s">
        <v>3</v>
      </c>
      <c r="H264" s="12" t="str">
        <f t="shared" si="16"/>
        <v>2019</v>
      </c>
      <c r="I264" s="12" t="str">
        <f t="shared" si="17"/>
        <v>Sep</v>
      </c>
      <c r="J264" s="12" t="str">
        <f t="shared" si="18"/>
        <v>20</v>
      </c>
      <c r="K264" s="12" t="str">
        <f t="shared" si="19"/>
        <v>Q3</v>
      </c>
    </row>
    <row r="265" spans="1:11" x14ac:dyDescent="0.25">
      <c r="A265" s="5">
        <v>43729</v>
      </c>
      <c r="B265" s="6">
        <v>1593.6480000000001</v>
      </c>
      <c r="C265" s="6">
        <v>239.0472</v>
      </c>
      <c r="D265" s="6">
        <v>1354.6008000000002</v>
      </c>
      <c r="E265" s="6">
        <v>762.64025040000001</v>
      </c>
      <c r="F265" s="6">
        <v>591.8088343103999</v>
      </c>
      <c r="G265" s="9" t="s">
        <v>3</v>
      </c>
      <c r="H265" s="12" t="str">
        <f t="shared" si="16"/>
        <v>2019</v>
      </c>
      <c r="I265" s="12" t="str">
        <f t="shared" si="17"/>
        <v>Sep</v>
      </c>
      <c r="J265" s="12" t="str">
        <f t="shared" si="18"/>
        <v>21</v>
      </c>
      <c r="K265" s="12" t="str">
        <f t="shared" si="19"/>
        <v>Q3</v>
      </c>
    </row>
    <row r="266" spans="1:11" x14ac:dyDescent="0.25">
      <c r="A266" s="5">
        <v>43730</v>
      </c>
      <c r="B266" s="6">
        <v>1114.2360000000001</v>
      </c>
      <c r="C266" s="6">
        <v>111.42360000000002</v>
      </c>
      <c r="D266" s="6">
        <v>1002.8124</v>
      </c>
      <c r="E266" s="6">
        <v>564.58338119999996</v>
      </c>
      <c r="F266" s="6">
        <v>438.1167038111999</v>
      </c>
      <c r="G266" s="9" t="s">
        <v>3</v>
      </c>
      <c r="H266" s="12" t="str">
        <f t="shared" si="16"/>
        <v>2019</v>
      </c>
      <c r="I266" s="12" t="str">
        <f t="shared" si="17"/>
        <v>Sep</v>
      </c>
      <c r="J266" s="12" t="str">
        <f t="shared" si="18"/>
        <v>22</v>
      </c>
      <c r="K266" s="12" t="str">
        <f t="shared" si="19"/>
        <v>Q3</v>
      </c>
    </row>
    <row r="267" spans="1:11" x14ac:dyDescent="0.25">
      <c r="A267" s="5">
        <v>43731</v>
      </c>
      <c r="B267" s="6">
        <v>2944.08</v>
      </c>
      <c r="C267" s="6">
        <v>294.40800000000002</v>
      </c>
      <c r="D267" s="6">
        <v>2649.672</v>
      </c>
      <c r="E267" s="6">
        <v>1491.7653359999999</v>
      </c>
      <c r="F267" s="6">
        <v>1157.6099007359999</v>
      </c>
      <c r="G267" s="9" t="s">
        <v>3</v>
      </c>
      <c r="H267" s="12" t="str">
        <f t="shared" si="16"/>
        <v>2019</v>
      </c>
      <c r="I267" s="12" t="str">
        <f t="shared" si="17"/>
        <v>Sep</v>
      </c>
      <c r="J267" s="12" t="str">
        <f t="shared" si="18"/>
        <v>23</v>
      </c>
      <c r="K267" s="12" t="str">
        <f t="shared" si="19"/>
        <v>Q3</v>
      </c>
    </row>
    <row r="268" spans="1:11" x14ac:dyDescent="0.25">
      <c r="A268" s="5">
        <v>43732</v>
      </c>
      <c r="B268" s="6">
        <v>3309.2597999999998</v>
      </c>
      <c r="C268" s="6">
        <v>562.57416599999999</v>
      </c>
      <c r="D268" s="6">
        <v>2746.6856339999999</v>
      </c>
      <c r="E268" s="6">
        <v>1546.3840119419999</v>
      </c>
      <c r="F268" s="6">
        <v>1199.9939932669918</v>
      </c>
      <c r="G268" s="9" t="s">
        <v>3</v>
      </c>
      <c r="H268" s="12" t="str">
        <f t="shared" si="16"/>
        <v>2019</v>
      </c>
      <c r="I268" s="12" t="str">
        <f t="shared" si="17"/>
        <v>Sep</v>
      </c>
      <c r="J268" s="12" t="str">
        <f t="shared" si="18"/>
        <v>24</v>
      </c>
      <c r="K268" s="12" t="str">
        <f t="shared" si="19"/>
        <v>Q3</v>
      </c>
    </row>
    <row r="269" spans="1:11" x14ac:dyDescent="0.25">
      <c r="A269" s="5">
        <v>43733</v>
      </c>
      <c r="B269" s="6">
        <v>897.48000000000013</v>
      </c>
      <c r="C269" s="6">
        <v>0</v>
      </c>
      <c r="D269" s="6">
        <v>897.48000000000013</v>
      </c>
      <c r="E269" s="6">
        <v>505.28124000000003</v>
      </c>
      <c r="F269" s="6">
        <v>392.09824223999999</v>
      </c>
      <c r="G269" s="9" t="s">
        <v>3</v>
      </c>
      <c r="H269" s="12" t="str">
        <f t="shared" si="16"/>
        <v>2019</v>
      </c>
      <c r="I269" s="12" t="str">
        <f t="shared" si="17"/>
        <v>Sep</v>
      </c>
      <c r="J269" s="12" t="str">
        <f t="shared" si="18"/>
        <v>25</v>
      </c>
      <c r="K269" s="12" t="str">
        <f t="shared" si="19"/>
        <v>Q3</v>
      </c>
    </row>
    <row r="270" spans="1:11" x14ac:dyDescent="0.25">
      <c r="A270" s="5">
        <v>43734</v>
      </c>
      <c r="B270" s="6">
        <v>2056.0499999999997</v>
      </c>
      <c r="C270" s="6">
        <v>0</v>
      </c>
      <c r="D270" s="6">
        <v>2056.0499999999997</v>
      </c>
      <c r="E270" s="6">
        <v>1157.5561499999997</v>
      </c>
      <c r="F270" s="6">
        <v>898.26357239999959</v>
      </c>
      <c r="G270" s="9" t="s">
        <v>3</v>
      </c>
      <c r="H270" s="12" t="str">
        <f t="shared" si="16"/>
        <v>2019</v>
      </c>
      <c r="I270" s="12" t="str">
        <f t="shared" si="17"/>
        <v>Sep</v>
      </c>
      <c r="J270" s="12" t="str">
        <f t="shared" si="18"/>
        <v>26</v>
      </c>
      <c r="K270" s="12" t="str">
        <f t="shared" si="19"/>
        <v>Q3</v>
      </c>
    </row>
    <row r="271" spans="1:11" x14ac:dyDescent="0.25">
      <c r="A271" s="5">
        <v>43735</v>
      </c>
      <c r="B271" s="6">
        <v>2365.6592000000001</v>
      </c>
      <c r="C271" s="6">
        <v>4.7313184000000001</v>
      </c>
      <c r="D271" s="6">
        <v>2360.9278816000001</v>
      </c>
      <c r="E271" s="6">
        <v>1329.2023973408</v>
      </c>
      <c r="F271" s="6">
        <v>1031.4610603364606</v>
      </c>
      <c r="G271" s="9" t="s">
        <v>3</v>
      </c>
      <c r="H271" s="12" t="str">
        <f t="shared" si="16"/>
        <v>2019</v>
      </c>
      <c r="I271" s="12" t="str">
        <f t="shared" si="17"/>
        <v>Sep</v>
      </c>
      <c r="J271" s="12" t="str">
        <f t="shared" si="18"/>
        <v>27</v>
      </c>
      <c r="K271" s="12" t="str">
        <f t="shared" si="19"/>
        <v>Q3</v>
      </c>
    </row>
    <row r="272" spans="1:11" x14ac:dyDescent="0.25">
      <c r="A272" s="5">
        <v>43736</v>
      </c>
      <c r="B272" s="6">
        <v>1336.356</v>
      </c>
      <c r="C272" s="6">
        <v>534.54240000000004</v>
      </c>
      <c r="D272" s="6">
        <v>801.81359999999995</v>
      </c>
      <c r="E272" s="6">
        <v>451.42105679999992</v>
      </c>
      <c r="F272" s="6">
        <v>350.30274007679992</v>
      </c>
      <c r="G272" s="9" t="s">
        <v>3</v>
      </c>
      <c r="H272" s="12" t="str">
        <f t="shared" si="16"/>
        <v>2019</v>
      </c>
      <c r="I272" s="12" t="str">
        <f t="shared" si="17"/>
        <v>Sep</v>
      </c>
      <c r="J272" s="12" t="str">
        <f t="shared" si="18"/>
        <v>28</v>
      </c>
      <c r="K272" s="12" t="str">
        <f t="shared" si="19"/>
        <v>Q3</v>
      </c>
    </row>
    <row r="273" spans="1:11" x14ac:dyDescent="0.25">
      <c r="A273" s="5">
        <v>43737</v>
      </c>
      <c r="B273" s="6">
        <v>3038.64</v>
      </c>
      <c r="C273" s="6">
        <v>0</v>
      </c>
      <c r="D273" s="6">
        <v>3038.64</v>
      </c>
      <c r="E273" s="6">
        <v>1710.7543199999998</v>
      </c>
      <c r="F273" s="6">
        <v>1327.5453523199997</v>
      </c>
      <c r="G273" s="9" t="s">
        <v>3</v>
      </c>
      <c r="H273" s="12" t="str">
        <f t="shared" si="16"/>
        <v>2019</v>
      </c>
      <c r="I273" s="12" t="str">
        <f t="shared" si="17"/>
        <v>Sep</v>
      </c>
      <c r="J273" s="12" t="str">
        <f t="shared" si="18"/>
        <v>29</v>
      </c>
      <c r="K273" s="12" t="str">
        <f t="shared" si="19"/>
        <v>Q3</v>
      </c>
    </row>
    <row r="274" spans="1:11" x14ac:dyDescent="0.25">
      <c r="A274" s="5">
        <v>43738</v>
      </c>
      <c r="B274" s="6">
        <v>2698.6499999999996</v>
      </c>
      <c r="C274" s="6">
        <v>0</v>
      </c>
      <c r="D274" s="6">
        <v>2698.6499999999996</v>
      </c>
      <c r="E274" s="6">
        <v>1519.3399499999996</v>
      </c>
      <c r="F274" s="6">
        <v>1179.0078011999994</v>
      </c>
      <c r="G274" s="9" t="s">
        <v>3</v>
      </c>
      <c r="H274" s="12" t="str">
        <f t="shared" si="16"/>
        <v>2019</v>
      </c>
      <c r="I274" s="12" t="str">
        <f t="shared" si="17"/>
        <v>Sep</v>
      </c>
      <c r="J274" s="12" t="str">
        <f t="shared" si="18"/>
        <v>30</v>
      </c>
      <c r="K274" s="12" t="str">
        <f t="shared" si="19"/>
        <v>Q3</v>
      </c>
    </row>
    <row r="275" spans="1:11" x14ac:dyDescent="0.25">
      <c r="A275" s="5">
        <v>43739</v>
      </c>
      <c r="B275" s="6">
        <v>3799.0800000000004</v>
      </c>
      <c r="C275" s="6">
        <v>0</v>
      </c>
      <c r="D275" s="6">
        <v>3799.0800000000004</v>
      </c>
      <c r="E275" s="6">
        <v>2138.88204</v>
      </c>
      <c r="F275" s="6">
        <v>1659.7724630399998</v>
      </c>
      <c r="G275" s="9" t="s">
        <v>3</v>
      </c>
      <c r="H275" s="12" t="str">
        <f t="shared" si="16"/>
        <v>2019</v>
      </c>
      <c r="I275" s="12" t="str">
        <f t="shared" si="17"/>
        <v>Oct</v>
      </c>
      <c r="J275" s="12" t="str">
        <f t="shared" si="18"/>
        <v>01</v>
      </c>
      <c r="K275" s="12" t="str">
        <f t="shared" si="19"/>
        <v>Q4</v>
      </c>
    </row>
    <row r="276" spans="1:11" x14ac:dyDescent="0.25">
      <c r="A276" s="5">
        <v>43740</v>
      </c>
      <c r="B276" s="6">
        <v>2756.3399999999992</v>
      </c>
      <c r="C276" s="6">
        <v>0</v>
      </c>
      <c r="D276" s="6">
        <v>2756.3399999999992</v>
      </c>
      <c r="E276" s="6">
        <v>1551.8194199999994</v>
      </c>
      <c r="F276" s="6">
        <v>1204.2118699199993</v>
      </c>
      <c r="G276" s="9" t="s">
        <v>3</v>
      </c>
      <c r="H276" s="12" t="str">
        <f t="shared" si="16"/>
        <v>2019</v>
      </c>
      <c r="I276" s="12" t="str">
        <f t="shared" si="17"/>
        <v>Oct</v>
      </c>
      <c r="J276" s="12" t="str">
        <f t="shared" si="18"/>
        <v>02</v>
      </c>
      <c r="K276" s="12" t="str">
        <f t="shared" si="19"/>
        <v>Q4</v>
      </c>
    </row>
    <row r="277" spans="1:11" x14ac:dyDescent="0.25">
      <c r="A277" s="5">
        <v>43741</v>
      </c>
      <c r="B277" s="6">
        <v>983.88000000000011</v>
      </c>
      <c r="C277" s="6">
        <v>98.388000000000019</v>
      </c>
      <c r="D277" s="6">
        <v>885.49200000000008</v>
      </c>
      <c r="E277" s="6">
        <v>498.53199599999999</v>
      </c>
      <c r="F277" s="6">
        <v>386.86082889599993</v>
      </c>
      <c r="G277" s="9" t="s">
        <v>3</v>
      </c>
      <c r="H277" s="12" t="str">
        <f t="shared" si="16"/>
        <v>2019</v>
      </c>
      <c r="I277" s="12" t="str">
        <f t="shared" si="17"/>
        <v>Oct</v>
      </c>
      <c r="J277" s="12" t="str">
        <f t="shared" si="18"/>
        <v>03</v>
      </c>
      <c r="K277" s="12" t="str">
        <f t="shared" si="19"/>
        <v>Q4</v>
      </c>
    </row>
    <row r="278" spans="1:11" x14ac:dyDescent="0.25">
      <c r="A278" s="5">
        <v>43742</v>
      </c>
      <c r="B278" s="6">
        <v>1719.8069999999998</v>
      </c>
      <c r="C278" s="6">
        <v>464.34788999999995</v>
      </c>
      <c r="D278" s="6">
        <v>1255.4591099999998</v>
      </c>
      <c r="E278" s="6">
        <v>706.82347892999985</v>
      </c>
      <c r="F278" s="6">
        <v>548.49501964967988</v>
      </c>
      <c r="G278" s="9" t="s">
        <v>3</v>
      </c>
      <c r="H278" s="12" t="str">
        <f t="shared" si="16"/>
        <v>2019</v>
      </c>
      <c r="I278" s="12" t="str">
        <f t="shared" si="17"/>
        <v>Oct</v>
      </c>
      <c r="J278" s="12" t="str">
        <f t="shared" si="18"/>
        <v>04</v>
      </c>
      <c r="K278" s="12" t="str">
        <f t="shared" si="19"/>
        <v>Q4</v>
      </c>
    </row>
    <row r="279" spans="1:11" x14ac:dyDescent="0.25">
      <c r="A279" s="5">
        <v>43743</v>
      </c>
      <c r="B279" s="6">
        <v>1421.5410000000002</v>
      </c>
      <c r="C279" s="6">
        <v>241.66197000000005</v>
      </c>
      <c r="D279" s="6">
        <v>1179.8790300000001</v>
      </c>
      <c r="E279" s="6">
        <v>664.27189389</v>
      </c>
      <c r="F279" s="6">
        <v>515.47498965863997</v>
      </c>
      <c r="G279" s="9" t="s">
        <v>3</v>
      </c>
      <c r="H279" s="12" t="str">
        <f t="shared" si="16"/>
        <v>2019</v>
      </c>
      <c r="I279" s="12" t="str">
        <f t="shared" si="17"/>
        <v>Oct</v>
      </c>
      <c r="J279" s="12" t="str">
        <f t="shared" si="18"/>
        <v>05</v>
      </c>
      <c r="K279" s="12" t="str">
        <f t="shared" si="19"/>
        <v>Q4</v>
      </c>
    </row>
    <row r="280" spans="1:11" x14ac:dyDescent="0.25">
      <c r="A280" s="5">
        <v>43744</v>
      </c>
      <c r="B280" s="6">
        <v>1053.6884</v>
      </c>
      <c r="C280" s="6">
        <v>2.1073767999999999</v>
      </c>
      <c r="D280" s="6">
        <v>1051.5810231999999</v>
      </c>
      <c r="E280" s="6">
        <v>592.04011606159986</v>
      </c>
      <c r="F280" s="6">
        <v>459.42313006380147</v>
      </c>
      <c r="G280" s="9" t="s">
        <v>3</v>
      </c>
      <c r="H280" s="12" t="str">
        <f t="shared" si="16"/>
        <v>2019</v>
      </c>
      <c r="I280" s="12" t="str">
        <f t="shared" si="17"/>
        <v>Oct</v>
      </c>
      <c r="J280" s="12" t="str">
        <f t="shared" si="18"/>
        <v>06</v>
      </c>
      <c r="K280" s="12" t="str">
        <f t="shared" si="19"/>
        <v>Q4</v>
      </c>
    </row>
    <row r="281" spans="1:11" x14ac:dyDescent="0.25">
      <c r="A281" s="5">
        <v>43745</v>
      </c>
      <c r="B281" s="6">
        <v>1440.8400000000001</v>
      </c>
      <c r="C281" s="6">
        <v>720.42000000000007</v>
      </c>
      <c r="D281" s="6">
        <v>720.42000000000007</v>
      </c>
      <c r="E281" s="6">
        <v>405.59645999999998</v>
      </c>
      <c r="F281" s="6">
        <v>314.74285295999994</v>
      </c>
      <c r="G281" s="9" t="s">
        <v>3</v>
      </c>
      <c r="H281" s="12" t="str">
        <f t="shared" si="16"/>
        <v>2019</v>
      </c>
      <c r="I281" s="12" t="str">
        <f t="shared" si="17"/>
        <v>Oct</v>
      </c>
      <c r="J281" s="12" t="str">
        <f t="shared" si="18"/>
        <v>07</v>
      </c>
      <c r="K281" s="12" t="str">
        <f t="shared" si="19"/>
        <v>Q4</v>
      </c>
    </row>
    <row r="282" spans="1:11" x14ac:dyDescent="0.25">
      <c r="A282" s="5">
        <v>43746</v>
      </c>
      <c r="B282" s="6">
        <v>2544.3719999999998</v>
      </c>
      <c r="C282" s="6">
        <v>254.43719999999999</v>
      </c>
      <c r="D282" s="6">
        <v>2289.9348</v>
      </c>
      <c r="E282" s="6">
        <v>1289.2332924</v>
      </c>
      <c r="F282" s="6">
        <v>1000.4450349023999</v>
      </c>
      <c r="G282" s="9" t="s">
        <v>3</v>
      </c>
      <c r="H282" s="12" t="str">
        <f t="shared" si="16"/>
        <v>2019</v>
      </c>
      <c r="I282" s="12" t="str">
        <f t="shared" si="17"/>
        <v>Oct</v>
      </c>
      <c r="J282" s="12" t="str">
        <f t="shared" si="18"/>
        <v>08</v>
      </c>
      <c r="K282" s="12" t="str">
        <f t="shared" si="19"/>
        <v>Q4</v>
      </c>
    </row>
    <row r="283" spans="1:11" x14ac:dyDescent="0.25">
      <c r="A283" s="5">
        <v>43747</v>
      </c>
      <c r="B283" s="6">
        <v>2625.12</v>
      </c>
      <c r="C283" s="6">
        <v>0</v>
      </c>
      <c r="D283" s="6">
        <v>2625.12</v>
      </c>
      <c r="E283" s="6">
        <v>1477.9425599999997</v>
      </c>
      <c r="F283" s="6">
        <v>1146.8834265599996</v>
      </c>
      <c r="G283" s="9" t="s">
        <v>3</v>
      </c>
      <c r="H283" s="12" t="str">
        <f t="shared" si="16"/>
        <v>2019</v>
      </c>
      <c r="I283" s="12" t="str">
        <f t="shared" si="17"/>
        <v>Oct</v>
      </c>
      <c r="J283" s="12" t="str">
        <f t="shared" si="18"/>
        <v>09</v>
      </c>
      <c r="K283" s="12" t="str">
        <f t="shared" si="19"/>
        <v>Q4</v>
      </c>
    </row>
    <row r="284" spans="1:11" x14ac:dyDescent="0.25">
      <c r="A284" s="5">
        <v>43748</v>
      </c>
      <c r="B284" s="6">
        <v>1554.48</v>
      </c>
      <c r="C284" s="6">
        <v>0</v>
      </c>
      <c r="D284" s="6">
        <v>1554.48</v>
      </c>
      <c r="E284" s="6">
        <v>875.17223999999987</v>
      </c>
      <c r="F284" s="6">
        <v>679.13365823999982</v>
      </c>
      <c r="G284" s="9" t="s">
        <v>3</v>
      </c>
      <c r="H284" s="12" t="str">
        <f t="shared" si="16"/>
        <v>2019</v>
      </c>
      <c r="I284" s="12" t="str">
        <f t="shared" si="17"/>
        <v>Oct</v>
      </c>
      <c r="J284" s="12" t="str">
        <f t="shared" si="18"/>
        <v>10</v>
      </c>
      <c r="K284" s="12" t="str">
        <f t="shared" si="19"/>
        <v>Q4</v>
      </c>
    </row>
    <row r="285" spans="1:11" x14ac:dyDescent="0.25">
      <c r="A285" s="5">
        <v>43749</v>
      </c>
      <c r="B285" s="6">
        <v>1278.0000000000005</v>
      </c>
      <c r="C285" s="6">
        <v>0</v>
      </c>
      <c r="D285" s="6">
        <v>1278.0000000000005</v>
      </c>
      <c r="E285" s="6">
        <v>719.51400000000024</v>
      </c>
      <c r="F285" s="6">
        <v>558.34286400000008</v>
      </c>
      <c r="G285" s="9" t="s">
        <v>3</v>
      </c>
      <c r="H285" s="12" t="str">
        <f t="shared" si="16"/>
        <v>2019</v>
      </c>
      <c r="I285" s="12" t="str">
        <f t="shared" si="17"/>
        <v>Oct</v>
      </c>
      <c r="J285" s="12" t="str">
        <f t="shared" si="18"/>
        <v>11</v>
      </c>
      <c r="K285" s="12" t="str">
        <f t="shared" si="19"/>
        <v>Q4</v>
      </c>
    </row>
    <row r="286" spans="1:11" x14ac:dyDescent="0.25">
      <c r="A286" s="5">
        <v>43750</v>
      </c>
      <c r="B286" s="6">
        <v>3474.0800000000004</v>
      </c>
      <c r="C286" s="6">
        <v>0</v>
      </c>
      <c r="D286" s="6">
        <v>3474.0800000000004</v>
      </c>
      <c r="E286" s="6">
        <v>1955.9070400000001</v>
      </c>
      <c r="F286" s="6">
        <v>1517.7838630399999</v>
      </c>
      <c r="G286" s="9" t="s">
        <v>3</v>
      </c>
      <c r="H286" s="12" t="str">
        <f t="shared" si="16"/>
        <v>2019</v>
      </c>
      <c r="I286" s="12" t="str">
        <f t="shared" si="17"/>
        <v>Oct</v>
      </c>
      <c r="J286" s="12" t="str">
        <f t="shared" si="18"/>
        <v>12</v>
      </c>
      <c r="K286" s="12" t="str">
        <f t="shared" si="19"/>
        <v>Q4</v>
      </c>
    </row>
    <row r="287" spans="1:11" x14ac:dyDescent="0.25">
      <c r="A287" s="5">
        <v>43751</v>
      </c>
      <c r="B287" s="6">
        <v>2550</v>
      </c>
      <c r="C287" s="6">
        <v>0</v>
      </c>
      <c r="D287" s="6">
        <v>2550</v>
      </c>
      <c r="E287" s="6">
        <v>1435.6499999999999</v>
      </c>
      <c r="F287" s="6">
        <v>1114.0643999999998</v>
      </c>
      <c r="G287" s="9" t="s">
        <v>3</v>
      </c>
      <c r="H287" s="12" t="str">
        <f t="shared" si="16"/>
        <v>2019</v>
      </c>
      <c r="I287" s="12" t="str">
        <f t="shared" si="17"/>
        <v>Oct</v>
      </c>
      <c r="J287" s="12" t="str">
        <f t="shared" si="18"/>
        <v>13</v>
      </c>
      <c r="K287" s="12" t="str">
        <f t="shared" si="19"/>
        <v>Q4</v>
      </c>
    </row>
    <row r="288" spans="1:11" x14ac:dyDescent="0.25">
      <c r="A288" s="5">
        <v>43752</v>
      </c>
      <c r="B288" s="6">
        <v>1101.48</v>
      </c>
      <c r="C288" s="6">
        <v>0</v>
      </c>
      <c r="D288" s="6">
        <v>1101.48</v>
      </c>
      <c r="E288" s="6">
        <v>620.13324</v>
      </c>
      <c r="F288" s="6">
        <v>481.22339423999995</v>
      </c>
      <c r="G288" s="9" t="s">
        <v>3</v>
      </c>
      <c r="H288" s="12" t="str">
        <f t="shared" si="16"/>
        <v>2019</v>
      </c>
      <c r="I288" s="12" t="str">
        <f t="shared" si="17"/>
        <v>Oct</v>
      </c>
      <c r="J288" s="12" t="str">
        <f t="shared" si="18"/>
        <v>14</v>
      </c>
      <c r="K288" s="12" t="str">
        <f t="shared" si="19"/>
        <v>Q4</v>
      </c>
    </row>
    <row r="289" spans="1:11" x14ac:dyDescent="0.25">
      <c r="A289" s="5">
        <v>43753</v>
      </c>
      <c r="B289" s="6">
        <v>1016.792</v>
      </c>
      <c r="C289" s="6">
        <v>203.35840000000002</v>
      </c>
      <c r="D289" s="6">
        <v>813.43360000000007</v>
      </c>
      <c r="E289" s="6">
        <v>457.96311679999997</v>
      </c>
      <c r="F289" s="6">
        <v>355.37937863679991</v>
      </c>
      <c r="G289" s="9" t="s">
        <v>3</v>
      </c>
      <c r="H289" s="12" t="str">
        <f t="shared" si="16"/>
        <v>2019</v>
      </c>
      <c r="I289" s="12" t="str">
        <f t="shared" si="17"/>
        <v>Oct</v>
      </c>
      <c r="J289" s="12" t="str">
        <f t="shared" si="18"/>
        <v>15</v>
      </c>
      <c r="K289" s="12" t="str">
        <f t="shared" si="19"/>
        <v>Q4</v>
      </c>
    </row>
    <row r="290" spans="1:11" x14ac:dyDescent="0.25">
      <c r="A290" s="5">
        <v>43754</v>
      </c>
      <c r="B290" s="6">
        <v>1199.9760000000001</v>
      </c>
      <c r="C290" s="6">
        <v>239.99520000000004</v>
      </c>
      <c r="D290" s="6">
        <v>959.98080000000004</v>
      </c>
      <c r="E290" s="6">
        <v>540.4691904</v>
      </c>
      <c r="F290" s="6">
        <v>419.40409175039997</v>
      </c>
      <c r="G290" s="9" t="s">
        <v>3</v>
      </c>
      <c r="H290" s="12" t="str">
        <f t="shared" si="16"/>
        <v>2019</v>
      </c>
      <c r="I290" s="12" t="str">
        <f t="shared" si="17"/>
        <v>Oct</v>
      </c>
      <c r="J290" s="12" t="str">
        <f t="shared" si="18"/>
        <v>16</v>
      </c>
      <c r="K290" s="12" t="str">
        <f t="shared" si="19"/>
        <v>Q4</v>
      </c>
    </row>
    <row r="291" spans="1:11" x14ac:dyDescent="0.25">
      <c r="A291" s="5">
        <v>43755</v>
      </c>
      <c r="B291" s="6">
        <v>934.24800000000005</v>
      </c>
      <c r="C291" s="6">
        <v>560.54880000000003</v>
      </c>
      <c r="D291" s="6">
        <v>373.69920000000002</v>
      </c>
      <c r="E291" s="6">
        <v>210.3926496</v>
      </c>
      <c r="F291" s="6">
        <v>163.26469608959999</v>
      </c>
      <c r="G291" s="9" t="s">
        <v>3</v>
      </c>
      <c r="H291" s="12" t="str">
        <f t="shared" si="16"/>
        <v>2019</v>
      </c>
      <c r="I291" s="12" t="str">
        <f t="shared" si="17"/>
        <v>Oct</v>
      </c>
      <c r="J291" s="12" t="str">
        <f t="shared" si="18"/>
        <v>17</v>
      </c>
      <c r="K291" s="12" t="str">
        <f t="shared" si="19"/>
        <v>Q4</v>
      </c>
    </row>
    <row r="292" spans="1:11" x14ac:dyDescent="0.25">
      <c r="A292" s="5">
        <v>43756</v>
      </c>
      <c r="B292" s="6">
        <v>10499.97</v>
      </c>
      <c r="C292" s="6">
        <v>0</v>
      </c>
      <c r="D292" s="6">
        <v>10499.97</v>
      </c>
      <c r="E292" s="6">
        <v>5911.4831099999992</v>
      </c>
      <c r="F292" s="6">
        <v>4587.3108933599988</v>
      </c>
      <c r="G292" s="9" t="s">
        <v>3</v>
      </c>
      <c r="H292" s="12" t="str">
        <f t="shared" si="16"/>
        <v>2019</v>
      </c>
      <c r="I292" s="12" t="str">
        <f t="shared" si="17"/>
        <v>Oct</v>
      </c>
      <c r="J292" s="12" t="str">
        <f t="shared" si="18"/>
        <v>18</v>
      </c>
      <c r="K292" s="12" t="str">
        <f t="shared" si="19"/>
        <v>Q4</v>
      </c>
    </row>
    <row r="293" spans="1:11" x14ac:dyDescent="0.25">
      <c r="A293" s="5">
        <v>43757</v>
      </c>
      <c r="B293" s="6">
        <v>3908.88</v>
      </c>
      <c r="C293" s="6">
        <v>0</v>
      </c>
      <c r="D293" s="6">
        <v>3908.88</v>
      </c>
      <c r="E293" s="6">
        <v>2200.6994399999999</v>
      </c>
      <c r="F293" s="6">
        <v>1707.7427654399996</v>
      </c>
      <c r="G293" s="9" t="s">
        <v>3</v>
      </c>
      <c r="H293" s="12" t="str">
        <f t="shared" si="16"/>
        <v>2019</v>
      </c>
      <c r="I293" s="12" t="str">
        <f t="shared" si="17"/>
        <v>Oct</v>
      </c>
      <c r="J293" s="12" t="str">
        <f t="shared" si="18"/>
        <v>19</v>
      </c>
      <c r="K293" s="12" t="str">
        <f t="shared" si="19"/>
        <v>Q4</v>
      </c>
    </row>
    <row r="294" spans="1:11" x14ac:dyDescent="0.25">
      <c r="A294" s="5">
        <v>43758</v>
      </c>
      <c r="B294" s="6">
        <v>2142.3000000000002</v>
      </c>
      <c r="C294" s="6">
        <v>0</v>
      </c>
      <c r="D294" s="6">
        <v>2142.3000000000002</v>
      </c>
      <c r="E294" s="6">
        <v>1206.1149</v>
      </c>
      <c r="F294" s="6">
        <v>935.94516239999996</v>
      </c>
      <c r="G294" s="9" t="s">
        <v>3</v>
      </c>
      <c r="H294" s="12" t="str">
        <f t="shared" si="16"/>
        <v>2019</v>
      </c>
      <c r="I294" s="12" t="str">
        <f t="shared" si="17"/>
        <v>Oct</v>
      </c>
      <c r="J294" s="12" t="str">
        <f t="shared" si="18"/>
        <v>20</v>
      </c>
      <c r="K294" s="12" t="str">
        <f t="shared" si="19"/>
        <v>Q4</v>
      </c>
    </row>
    <row r="295" spans="1:11" x14ac:dyDescent="0.25">
      <c r="A295" s="5">
        <v>43759</v>
      </c>
      <c r="B295" s="6">
        <v>1900.5839999999998</v>
      </c>
      <c r="C295" s="6">
        <v>760.23360000000002</v>
      </c>
      <c r="D295" s="6">
        <v>1140.3503999999998</v>
      </c>
      <c r="E295" s="6">
        <v>642.01727519999986</v>
      </c>
      <c r="F295" s="6">
        <v>498.20540555519983</v>
      </c>
      <c r="G295" s="9" t="s">
        <v>3</v>
      </c>
      <c r="H295" s="12" t="str">
        <f t="shared" si="16"/>
        <v>2019</v>
      </c>
      <c r="I295" s="12" t="str">
        <f t="shared" si="17"/>
        <v>Oct</v>
      </c>
      <c r="J295" s="12" t="str">
        <f t="shared" si="18"/>
        <v>21</v>
      </c>
      <c r="K295" s="12" t="str">
        <f t="shared" si="19"/>
        <v>Q4</v>
      </c>
    </row>
    <row r="296" spans="1:11" x14ac:dyDescent="0.25">
      <c r="A296" s="5">
        <v>43760</v>
      </c>
      <c r="B296" s="6">
        <v>1840.6799999999998</v>
      </c>
      <c r="C296" s="6">
        <v>0</v>
      </c>
      <c r="D296" s="6">
        <v>1840.6799999999998</v>
      </c>
      <c r="E296" s="6">
        <v>1036.3028399999998</v>
      </c>
      <c r="F296" s="6">
        <v>804.1710038399998</v>
      </c>
      <c r="G296" s="9" t="s">
        <v>3</v>
      </c>
      <c r="H296" s="12" t="str">
        <f t="shared" si="16"/>
        <v>2019</v>
      </c>
      <c r="I296" s="12" t="str">
        <f t="shared" si="17"/>
        <v>Oct</v>
      </c>
      <c r="J296" s="12" t="str">
        <f t="shared" si="18"/>
        <v>22</v>
      </c>
      <c r="K296" s="12" t="str">
        <f t="shared" si="19"/>
        <v>Q4</v>
      </c>
    </row>
    <row r="297" spans="1:11" x14ac:dyDescent="0.25">
      <c r="A297" s="5">
        <v>43761</v>
      </c>
      <c r="B297" s="6">
        <v>2624.04</v>
      </c>
      <c r="C297" s="6">
        <v>0</v>
      </c>
      <c r="D297" s="6">
        <v>2624.04</v>
      </c>
      <c r="E297" s="6">
        <v>1477.3345199999999</v>
      </c>
      <c r="F297" s="6">
        <v>1146.4115875199998</v>
      </c>
      <c r="G297" s="9" t="s">
        <v>3</v>
      </c>
      <c r="H297" s="12" t="str">
        <f t="shared" si="16"/>
        <v>2019</v>
      </c>
      <c r="I297" s="12" t="str">
        <f t="shared" si="17"/>
        <v>Oct</v>
      </c>
      <c r="J297" s="12" t="str">
        <f t="shared" si="18"/>
        <v>23</v>
      </c>
      <c r="K297" s="12" t="str">
        <f t="shared" si="19"/>
        <v>Q4</v>
      </c>
    </row>
    <row r="298" spans="1:11" x14ac:dyDescent="0.25">
      <c r="A298" s="5">
        <v>43762</v>
      </c>
      <c r="B298" s="6">
        <v>3076.5</v>
      </c>
      <c r="C298" s="6">
        <v>0</v>
      </c>
      <c r="D298" s="6">
        <v>3076.5</v>
      </c>
      <c r="E298" s="6">
        <v>1732.0694999999998</v>
      </c>
      <c r="F298" s="6">
        <v>1344.0859319999997</v>
      </c>
      <c r="G298" s="9" t="s">
        <v>3</v>
      </c>
      <c r="H298" s="12" t="str">
        <f t="shared" si="16"/>
        <v>2019</v>
      </c>
      <c r="I298" s="12" t="str">
        <f t="shared" si="17"/>
        <v>Oct</v>
      </c>
      <c r="J298" s="12" t="str">
        <f t="shared" si="18"/>
        <v>24</v>
      </c>
      <c r="K298" s="12" t="str">
        <f t="shared" si="19"/>
        <v>Q4</v>
      </c>
    </row>
    <row r="299" spans="1:11" x14ac:dyDescent="0.25">
      <c r="A299" s="5">
        <v>43763</v>
      </c>
      <c r="B299" s="6">
        <v>3181.7718</v>
      </c>
      <c r="C299" s="6">
        <v>540.901206</v>
      </c>
      <c r="D299" s="6">
        <v>2640.870594</v>
      </c>
      <c r="E299" s="6">
        <v>1486.8101444219999</v>
      </c>
      <c r="F299" s="6">
        <v>1153.7646720714718</v>
      </c>
      <c r="G299" s="9" t="s">
        <v>3</v>
      </c>
      <c r="H299" s="12" t="str">
        <f t="shared" si="16"/>
        <v>2019</v>
      </c>
      <c r="I299" s="12" t="str">
        <f t="shared" si="17"/>
        <v>Oct</v>
      </c>
      <c r="J299" s="12" t="str">
        <f t="shared" si="18"/>
        <v>25</v>
      </c>
      <c r="K299" s="12" t="str">
        <f t="shared" si="19"/>
        <v>Q4</v>
      </c>
    </row>
    <row r="300" spans="1:11" x14ac:dyDescent="0.25">
      <c r="A300" s="5">
        <v>43764</v>
      </c>
      <c r="B300" s="6">
        <v>1392.6330000000003</v>
      </c>
      <c r="C300" s="6">
        <v>139.26330000000004</v>
      </c>
      <c r="D300" s="6">
        <v>1253.3697000000002</v>
      </c>
      <c r="E300" s="6">
        <v>705.6471411</v>
      </c>
      <c r="F300" s="6">
        <v>547.58218149359993</v>
      </c>
      <c r="G300" s="9" t="s">
        <v>3</v>
      </c>
      <c r="H300" s="12" t="str">
        <f t="shared" si="16"/>
        <v>2019</v>
      </c>
      <c r="I300" s="12" t="str">
        <f t="shared" si="17"/>
        <v>Oct</v>
      </c>
      <c r="J300" s="12" t="str">
        <f t="shared" si="18"/>
        <v>26</v>
      </c>
      <c r="K300" s="12" t="str">
        <f t="shared" si="19"/>
        <v>Q4</v>
      </c>
    </row>
    <row r="301" spans="1:11" x14ac:dyDescent="0.25">
      <c r="A301" s="5">
        <v>43765</v>
      </c>
      <c r="B301" s="6">
        <v>1296.2400000000002</v>
      </c>
      <c r="C301" s="6">
        <v>0</v>
      </c>
      <c r="D301" s="6">
        <v>1296.2400000000002</v>
      </c>
      <c r="E301" s="6">
        <v>729.78312000000005</v>
      </c>
      <c r="F301" s="6">
        <v>566.31170111999995</v>
      </c>
      <c r="G301" s="9" t="s">
        <v>3</v>
      </c>
      <c r="H301" s="12" t="str">
        <f t="shared" si="16"/>
        <v>2019</v>
      </c>
      <c r="I301" s="12" t="str">
        <f t="shared" si="17"/>
        <v>Oct</v>
      </c>
      <c r="J301" s="12" t="str">
        <f t="shared" si="18"/>
        <v>27</v>
      </c>
      <c r="K301" s="12" t="str">
        <f t="shared" si="19"/>
        <v>Q4</v>
      </c>
    </row>
    <row r="302" spans="1:11" x14ac:dyDescent="0.25">
      <c r="A302" s="5">
        <v>43766</v>
      </c>
      <c r="B302" s="6">
        <v>1682.91</v>
      </c>
      <c r="C302" s="6">
        <v>0</v>
      </c>
      <c r="D302" s="6">
        <v>1682.91</v>
      </c>
      <c r="E302" s="6">
        <v>947.47832999999991</v>
      </c>
      <c r="F302" s="6">
        <v>735.24318407999988</v>
      </c>
      <c r="G302" s="9" t="s">
        <v>3</v>
      </c>
      <c r="H302" s="12" t="str">
        <f t="shared" si="16"/>
        <v>2019</v>
      </c>
      <c r="I302" s="12" t="str">
        <f t="shared" si="17"/>
        <v>Oct</v>
      </c>
      <c r="J302" s="12" t="str">
        <f t="shared" si="18"/>
        <v>28</v>
      </c>
      <c r="K302" s="12" t="str">
        <f t="shared" si="19"/>
        <v>Q4</v>
      </c>
    </row>
    <row r="303" spans="1:11" x14ac:dyDescent="0.25">
      <c r="A303" s="5">
        <v>43767</v>
      </c>
      <c r="B303" s="6">
        <v>1278.0000000000005</v>
      </c>
      <c r="C303" s="6">
        <v>0</v>
      </c>
      <c r="D303" s="6">
        <v>1278.0000000000005</v>
      </c>
      <c r="E303" s="6">
        <v>719.51400000000024</v>
      </c>
      <c r="F303" s="6">
        <v>558.34286400000008</v>
      </c>
      <c r="G303" s="9" t="s">
        <v>3</v>
      </c>
      <c r="H303" s="12" t="str">
        <f t="shared" si="16"/>
        <v>2019</v>
      </c>
      <c r="I303" s="12" t="str">
        <f t="shared" si="17"/>
        <v>Oct</v>
      </c>
      <c r="J303" s="12" t="str">
        <f t="shared" si="18"/>
        <v>29</v>
      </c>
      <c r="K303" s="12" t="str">
        <f t="shared" si="19"/>
        <v>Q4</v>
      </c>
    </row>
    <row r="304" spans="1:11" x14ac:dyDescent="0.25">
      <c r="A304" s="5">
        <v>43768</v>
      </c>
      <c r="B304" s="6">
        <v>2570.7599999999998</v>
      </c>
      <c r="C304" s="6">
        <v>0</v>
      </c>
      <c r="D304" s="6">
        <v>2570.7599999999998</v>
      </c>
      <c r="E304" s="6">
        <v>1447.3378799999998</v>
      </c>
      <c r="F304" s="6">
        <v>1123.1341948799998</v>
      </c>
      <c r="G304" s="9" t="s">
        <v>3</v>
      </c>
      <c r="H304" s="12" t="str">
        <f t="shared" si="16"/>
        <v>2019</v>
      </c>
      <c r="I304" s="12" t="str">
        <f t="shared" si="17"/>
        <v>Oct</v>
      </c>
      <c r="J304" s="12" t="str">
        <f t="shared" si="18"/>
        <v>30</v>
      </c>
      <c r="K304" s="12" t="str">
        <f t="shared" si="19"/>
        <v>Q4</v>
      </c>
    </row>
    <row r="305" spans="1:11" x14ac:dyDescent="0.25">
      <c r="A305" s="5">
        <v>43769</v>
      </c>
      <c r="B305" s="6">
        <v>2332.96</v>
      </c>
      <c r="C305" s="6">
        <v>466.59200000000004</v>
      </c>
      <c r="D305" s="6">
        <v>1866.3679999999999</v>
      </c>
      <c r="E305" s="6">
        <v>1050.7651839999999</v>
      </c>
      <c r="F305" s="6">
        <v>815.39378278399977</v>
      </c>
      <c r="G305" s="9" t="s">
        <v>3</v>
      </c>
      <c r="H305" s="12" t="str">
        <f t="shared" si="16"/>
        <v>2019</v>
      </c>
      <c r="I305" s="12" t="str">
        <f t="shared" si="17"/>
        <v>Oct</v>
      </c>
      <c r="J305" s="12" t="str">
        <f t="shared" si="18"/>
        <v>31</v>
      </c>
      <c r="K305" s="12" t="str">
        <f t="shared" si="19"/>
        <v>Q4</v>
      </c>
    </row>
    <row r="306" spans="1:11" x14ac:dyDescent="0.25">
      <c r="A306" s="5">
        <v>43770</v>
      </c>
      <c r="B306" s="6">
        <v>1582.1999999999998</v>
      </c>
      <c r="C306" s="6">
        <v>632.88</v>
      </c>
      <c r="D306" s="6">
        <v>949.31999999999982</v>
      </c>
      <c r="E306" s="6">
        <v>534.46715999999981</v>
      </c>
      <c r="F306" s="6">
        <v>414.74651615999983</v>
      </c>
      <c r="G306" s="9" t="s">
        <v>3</v>
      </c>
      <c r="H306" s="12" t="str">
        <f t="shared" si="16"/>
        <v>2019</v>
      </c>
      <c r="I306" s="12" t="str">
        <f t="shared" si="17"/>
        <v>Nov</v>
      </c>
      <c r="J306" s="12" t="str">
        <f t="shared" si="18"/>
        <v>01</v>
      </c>
      <c r="K306" s="12" t="str">
        <f t="shared" si="19"/>
        <v>Q4</v>
      </c>
    </row>
    <row r="307" spans="1:11" x14ac:dyDescent="0.25">
      <c r="A307" s="5">
        <v>43771</v>
      </c>
      <c r="B307" s="6">
        <v>1801.6320000000001</v>
      </c>
      <c r="C307" s="6">
        <v>360.32640000000004</v>
      </c>
      <c r="D307" s="6">
        <v>1441.3056000000001</v>
      </c>
      <c r="E307" s="6">
        <v>811.45505279999998</v>
      </c>
      <c r="F307" s="6">
        <v>629.68912097279986</v>
      </c>
      <c r="G307" s="9" t="s">
        <v>3</v>
      </c>
      <c r="H307" s="12" t="str">
        <f t="shared" si="16"/>
        <v>2019</v>
      </c>
      <c r="I307" s="12" t="str">
        <f t="shared" si="17"/>
        <v>Nov</v>
      </c>
      <c r="J307" s="12" t="str">
        <f t="shared" si="18"/>
        <v>02</v>
      </c>
      <c r="K307" s="12" t="str">
        <f t="shared" si="19"/>
        <v>Q4</v>
      </c>
    </row>
    <row r="308" spans="1:11" x14ac:dyDescent="0.25">
      <c r="A308" s="5">
        <v>43772</v>
      </c>
      <c r="B308" s="6">
        <v>1512</v>
      </c>
      <c r="C308" s="6">
        <v>0</v>
      </c>
      <c r="D308" s="6">
        <v>1512</v>
      </c>
      <c r="E308" s="6">
        <v>851.25599999999997</v>
      </c>
      <c r="F308" s="6">
        <v>660.57465599999989</v>
      </c>
      <c r="G308" s="9" t="s">
        <v>3</v>
      </c>
      <c r="H308" s="12" t="str">
        <f t="shared" si="16"/>
        <v>2019</v>
      </c>
      <c r="I308" s="12" t="str">
        <f t="shared" si="17"/>
        <v>Nov</v>
      </c>
      <c r="J308" s="12" t="str">
        <f t="shared" si="18"/>
        <v>03</v>
      </c>
      <c r="K308" s="12" t="str">
        <f t="shared" si="19"/>
        <v>Q4</v>
      </c>
    </row>
    <row r="309" spans="1:11" x14ac:dyDescent="0.25">
      <c r="A309" s="5">
        <v>43773</v>
      </c>
      <c r="B309" s="6">
        <v>695.7</v>
      </c>
      <c r="C309" s="6">
        <v>347.85</v>
      </c>
      <c r="D309" s="6">
        <v>347.85</v>
      </c>
      <c r="E309" s="6">
        <v>195.83955</v>
      </c>
      <c r="F309" s="6">
        <v>151.9714908</v>
      </c>
      <c r="G309" s="9" t="s">
        <v>3</v>
      </c>
      <c r="H309" s="12" t="str">
        <f t="shared" si="16"/>
        <v>2019</v>
      </c>
      <c r="I309" s="12" t="str">
        <f t="shared" si="17"/>
        <v>Nov</v>
      </c>
      <c r="J309" s="12" t="str">
        <f t="shared" si="18"/>
        <v>04</v>
      </c>
      <c r="K309" s="12" t="str">
        <f t="shared" si="19"/>
        <v>Q4</v>
      </c>
    </row>
    <row r="310" spans="1:11" x14ac:dyDescent="0.25">
      <c r="A310" s="5">
        <v>43774</v>
      </c>
      <c r="B310" s="6">
        <v>2550</v>
      </c>
      <c r="C310" s="6">
        <v>0</v>
      </c>
      <c r="D310" s="6">
        <v>2550</v>
      </c>
      <c r="E310" s="6">
        <v>1435.6499999999999</v>
      </c>
      <c r="F310" s="6">
        <v>1114.0643999999998</v>
      </c>
      <c r="G310" s="9" t="s">
        <v>3</v>
      </c>
      <c r="H310" s="12" t="str">
        <f t="shared" si="16"/>
        <v>2019</v>
      </c>
      <c r="I310" s="12" t="str">
        <f t="shared" si="17"/>
        <v>Nov</v>
      </c>
      <c r="J310" s="12" t="str">
        <f t="shared" si="18"/>
        <v>05</v>
      </c>
      <c r="K310" s="12" t="str">
        <f t="shared" si="19"/>
        <v>Q4</v>
      </c>
    </row>
    <row r="311" spans="1:11" x14ac:dyDescent="0.25">
      <c r="A311" s="5">
        <v>43775</v>
      </c>
      <c r="B311" s="6">
        <v>2025.3600000000001</v>
      </c>
      <c r="C311" s="6">
        <v>405.07200000000006</v>
      </c>
      <c r="D311" s="6">
        <v>1620.288</v>
      </c>
      <c r="E311" s="6">
        <v>912.22214399999996</v>
      </c>
      <c r="F311" s="6">
        <v>707.88438374399993</v>
      </c>
      <c r="G311" s="9" t="s">
        <v>3</v>
      </c>
      <c r="H311" s="12" t="str">
        <f t="shared" si="16"/>
        <v>2019</v>
      </c>
      <c r="I311" s="12" t="str">
        <f t="shared" si="17"/>
        <v>Nov</v>
      </c>
      <c r="J311" s="12" t="str">
        <f t="shared" si="18"/>
        <v>06</v>
      </c>
      <c r="K311" s="12" t="str">
        <f t="shared" si="19"/>
        <v>Q4</v>
      </c>
    </row>
    <row r="312" spans="1:11" x14ac:dyDescent="0.25">
      <c r="A312" s="5">
        <v>43776</v>
      </c>
      <c r="B312" s="6">
        <v>2285.6999999999994</v>
      </c>
      <c r="C312" s="6">
        <v>0</v>
      </c>
      <c r="D312" s="6">
        <v>2285.6999999999994</v>
      </c>
      <c r="E312" s="6">
        <v>1286.8490999999995</v>
      </c>
      <c r="F312" s="6">
        <v>998.5949015999995</v>
      </c>
      <c r="G312" s="9" t="s">
        <v>3</v>
      </c>
      <c r="H312" s="12" t="str">
        <f t="shared" si="16"/>
        <v>2019</v>
      </c>
      <c r="I312" s="12" t="str">
        <f t="shared" si="17"/>
        <v>Nov</v>
      </c>
      <c r="J312" s="12" t="str">
        <f t="shared" si="18"/>
        <v>07</v>
      </c>
      <c r="K312" s="12" t="str">
        <f t="shared" si="19"/>
        <v>Q4</v>
      </c>
    </row>
    <row r="313" spans="1:11" x14ac:dyDescent="0.25">
      <c r="A313" s="5">
        <v>43777</v>
      </c>
      <c r="B313" s="6">
        <v>1029.2588999999998</v>
      </c>
      <c r="C313" s="6">
        <v>72.04812299999999</v>
      </c>
      <c r="D313" s="6">
        <v>957.21077699999978</v>
      </c>
      <c r="E313" s="6">
        <v>538.90966745099979</v>
      </c>
      <c r="F313" s="6">
        <v>418.19390194197581</v>
      </c>
      <c r="G313" s="9" t="s">
        <v>3</v>
      </c>
      <c r="H313" s="12" t="str">
        <f t="shared" si="16"/>
        <v>2019</v>
      </c>
      <c r="I313" s="12" t="str">
        <f t="shared" si="17"/>
        <v>Nov</v>
      </c>
      <c r="J313" s="12" t="str">
        <f t="shared" si="18"/>
        <v>08</v>
      </c>
      <c r="K313" s="12" t="str">
        <f t="shared" si="19"/>
        <v>Q4</v>
      </c>
    </row>
    <row r="314" spans="1:11" x14ac:dyDescent="0.25">
      <c r="A314" s="5">
        <v>43778</v>
      </c>
      <c r="B314" s="6">
        <v>1058.2792000000002</v>
      </c>
      <c r="C314" s="6">
        <v>2.1165584000000002</v>
      </c>
      <c r="D314" s="6">
        <v>1056.1626416000001</v>
      </c>
      <c r="E314" s="6">
        <v>594.61956722080004</v>
      </c>
      <c r="F314" s="6">
        <v>461.4247841633408</v>
      </c>
      <c r="G314" s="9" t="s">
        <v>3</v>
      </c>
      <c r="H314" s="12" t="str">
        <f t="shared" si="16"/>
        <v>2019</v>
      </c>
      <c r="I314" s="12" t="str">
        <f t="shared" si="17"/>
        <v>Nov</v>
      </c>
      <c r="J314" s="12" t="str">
        <f t="shared" si="18"/>
        <v>09</v>
      </c>
      <c r="K314" s="12" t="str">
        <f t="shared" si="19"/>
        <v>Q4</v>
      </c>
    </row>
    <row r="315" spans="1:11" x14ac:dyDescent="0.25">
      <c r="A315" s="5">
        <v>43779</v>
      </c>
      <c r="B315" s="6">
        <v>5751.5400000000009</v>
      </c>
      <c r="C315" s="6">
        <v>0</v>
      </c>
      <c r="D315" s="6">
        <v>5751.5400000000009</v>
      </c>
      <c r="E315" s="6">
        <v>3238.1170200000001</v>
      </c>
      <c r="F315" s="6">
        <v>2512.7788075199996</v>
      </c>
      <c r="G315" s="9" t="s">
        <v>3</v>
      </c>
      <c r="H315" s="12" t="str">
        <f t="shared" si="16"/>
        <v>2019</v>
      </c>
      <c r="I315" s="12" t="str">
        <f t="shared" si="17"/>
        <v>Nov</v>
      </c>
      <c r="J315" s="12" t="str">
        <f t="shared" si="18"/>
        <v>10</v>
      </c>
      <c r="K315" s="12" t="str">
        <f t="shared" si="19"/>
        <v>Q4</v>
      </c>
    </row>
    <row r="316" spans="1:11" x14ac:dyDescent="0.25">
      <c r="A316" s="5">
        <v>43780</v>
      </c>
      <c r="B316" s="6">
        <v>2442.069</v>
      </c>
      <c r="C316" s="6">
        <v>244.20690000000002</v>
      </c>
      <c r="D316" s="6">
        <v>2197.8620999999998</v>
      </c>
      <c r="E316" s="6">
        <v>1237.3963622999997</v>
      </c>
      <c r="F316" s="6">
        <v>960.2195771447997</v>
      </c>
      <c r="G316" s="9" t="s">
        <v>3</v>
      </c>
      <c r="H316" s="12" t="str">
        <f t="shared" si="16"/>
        <v>2019</v>
      </c>
      <c r="I316" s="12" t="str">
        <f t="shared" si="17"/>
        <v>Nov</v>
      </c>
      <c r="J316" s="12" t="str">
        <f t="shared" si="18"/>
        <v>11</v>
      </c>
      <c r="K316" s="12" t="str">
        <f t="shared" si="19"/>
        <v>Q4</v>
      </c>
    </row>
    <row r="317" spans="1:11" x14ac:dyDescent="0.25">
      <c r="A317" s="5">
        <v>43781</v>
      </c>
      <c r="B317" s="6">
        <v>1190.52</v>
      </c>
      <c r="C317" s="6">
        <v>0</v>
      </c>
      <c r="D317" s="6">
        <v>1190.52</v>
      </c>
      <c r="E317" s="6">
        <v>670.26275999999996</v>
      </c>
      <c r="F317" s="6">
        <v>520.12390175999985</v>
      </c>
      <c r="G317" s="9" t="s">
        <v>3</v>
      </c>
      <c r="H317" s="12" t="str">
        <f t="shared" si="16"/>
        <v>2019</v>
      </c>
      <c r="I317" s="12" t="str">
        <f t="shared" si="17"/>
        <v>Nov</v>
      </c>
      <c r="J317" s="12" t="str">
        <f t="shared" si="18"/>
        <v>12</v>
      </c>
      <c r="K317" s="12" t="str">
        <f t="shared" si="19"/>
        <v>Q4</v>
      </c>
    </row>
    <row r="318" spans="1:11" x14ac:dyDescent="0.25">
      <c r="A318" s="5">
        <v>43782</v>
      </c>
      <c r="B318" s="6">
        <v>3150.8189999999995</v>
      </c>
      <c r="C318" s="6">
        <v>315.08189999999996</v>
      </c>
      <c r="D318" s="6">
        <v>2835.7370999999994</v>
      </c>
      <c r="E318" s="6">
        <v>1596.5199872999995</v>
      </c>
      <c r="F318" s="6">
        <v>1238.8995101447995</v>
      </c>
      <c r="G318" s="9" t="s">
        <v>3</v>
      </c>
      <c r="H318" s="12" t="str">
        <f t="shared" si="16"/>
        <v>2019</v>
      </c>
      <c r="I318" s="12" t="str">
        <f t="shared" si="17"/>
        <v>Nov</v>
      </c>
      <c r="J318" s="12" t="str">
        <f t="shared" si="18"/>
        <v>13</v>
      </c>
      <c r="K318" s="12" t="str">
        <f t="shared" si="19"/>
        <v>Q4</v>
      </c>
    </row>
    <row r="319" spans="1:11" x14ac:dyDescent="0.25">
      <c r="A319" s="5">
        <v>43783</v>
      </c>
      <c r="B319" s="6">
        <v>1599.9</v>
      </c>
      <c r="C319" s="6">
        <v>0</v>
      </c>
      <c r="D319" s="6">
        <v>1599.9</v>
      </c>
      <c r="E319" s="6">
        <v>900.74369999999999</v>
      </c>
      <c r="F319" s="6">
        <v>698.97711119999997</v>
      </c>
      <c r="G319" s="9" t="s">
        <v>3</v>
      </c>
      <c r="H319" s="12" t="str">
        <f t="shared" si="16"/>
        <v>2019</v>
      </c>
      <c r="I319" s="12" t="str">
        <f t="shared" si="17"/>
        <v>Nov</v>
      </c>
      <c r="J319" s="12" t="str">
        <f t="shared" si="18"/>
        <v>14</v>
      </c>
      <c r="K319" s="12" t="str">
        <f t="shared" si="19"/>
        <v>Q4</v>
      </c>
    </row>
    <row r="320" spans="1:11" x14ac:dyDescent="0.25">
      <c r="A320" s="5">
        <v>43784</v>
      </c>
      <c r="B320" s="6">
        <v>2063.4</v>
      </c>
      <c r="C320" s="6">
        <v>0</v>
      </c>
      <c r="D320" s="6">
        <v>2063.4</v>
      </c>
      <c r="E320" s="6">
        <v>1161.6941999999999</v>
      </c>
      <c r="F320" s="6">
        <v>901.4746991999998</v>
      </c>
      <c r="G320" s="9" t="s">
        <v>3</v>
      </c>
      <c r="H320" s="12" t="str">
        <f t="shared" si="16"/>
        <v>2019</v>
      </c>
      <c r="I320" s="12" t="str">
        <f t="shared" si="17"/>
        <v>Nov</v>
      </c>
      <c r="J320" s="12" t="str">
        <f t="shared" si="18"/>
        <v>15</v>
      </c>
      <c r="K320" s="12" t="str">
        <f t="shared" si="19"/>
        <v>Q4</v>
      </c>
    </row>
    <row r="321" spans="1:11" x14ac:dyDescent="0.25">
      <c r="A321" s="5">
        <v>43785</v>
      </c>
      <c r="B321" s="6">
        <v>1269.8999999999999</v>
      </c>
      <c r="C321" s="6">
        <v>0</v>
      </c>
      <c r="D321" s="6">
        <v>1269.8999999999999</v>
      </c>
      <c r="E321" s="6">
        <v>714.9536999999998</v>
      </c>
      <c r="F321" s="6">
        <v>554.80407119999973</v>
      </c>
      <c r="G321" s="9" t="s">
        <v>3</v>
      </c>
      <c r="H321" s="12" t="str">
        <f t="shared" si="16"/>
        <v>2019</v>
      </c>
      <c r="I321" s="12" t="str">
        <f t="shared" si="17"/>
        <v>Nov</v>
      </c>
      <c r="J321" s="12" t="str">
        <f t="shared" si="18"/>
        <v>16</v>
      </c>
      <c r="K321" s="12" t="str">
        <f t="shared" si="19"/>
        <v>Q4</v>
      </c>
    </row>
    <row r="322" spans="1:11" x14ac:dyDescent="0.25">
      <c r="A322" s="5">
        <v>43786</v>
      </c>
      <c r="B322" s="6">
        <v>3274.0200000000004</v>
      </c>
      <c r="C322" s="6">
        <v>0</v>
      </c>
      <c r="D322" s="6">
        <v>3274.0200000000004</v>
      </c>
      <c r="E322" s="6">
        <v>1843.2732600000002</v>
      </c>
      <c r="F322" s="6">
        <v>1430.38004976</v>
      </c>
      <c r="G322" s="9" t="s">
        <v>3</v>
      </c>
      <c r="H322" s="12" t="str">
        <f t="shared" ref="H322:H385" si="20">TEXT(A322,"YYYY")</f>
        <v>2019</v>
      </c>
      <c r="I322" s="12" t="str">
        <f t="shared" ref="I322:I385" si="21">TEXT(A322,"MMM")</f>
        <v>Nov</v>
      </c>
      <c r="J322" s="12" t="str">
        <f t="shared" ref="J322:J385" si="22">TEXT(A322,"DD")</f>
        <v>17</v>
      </c>
      <c r="K322" s="12" t="str">
        <f t="shared" si="19"/>
        <v>Q4</v>
      </c>
    </row>
    <row r="323" spans="1:11" x14ac:dyDescent="0.25">
      <c r="A323" s="5">
        <v>43787</v>
      </c>
      <c r="B323" s="6">
        <v>848.32</v>
      </c>
      <c r="C323" s="6">
        <v>0</v>
      </c>
      <c r="D323" s="6">
        <v>848.32</v>
      </c>
      <c r="E323" s="6">
        <v>477.60415999999998</v>
      </c>
      <c r="F323" s="6">
        <v>370.62082815999992</v>
      </c>
      <c r="G323" s="9" t="s">
        <v>3</v>
      </c>
      <c r="H323" s="12" t="str">
        <f t="shared" si="20"/>
        <v>2019</v>
      </c>
      <c r="I323" s="12" t="str">
        <f t="shared" si="21"/>
        <v>Nov</v>
      </c>
      <c r="J323" s="12" t="str">
        <f t="shared" si="22"/>
        <v>18</v>
      </c>
      <c r="K323" s="12" t="str">
        <f t="shared" ref="K323:K386" si="23">IF(OR(I323="Jan",I323="Feb",I323="Mar"),"Q1",IF(OR(I323="Apr",I323="May",I323="Jun"),"Q2",IF(OR(I323="Jul",I323="Aug",I323="Sep"),"Q3",IF(OR(I323="Oct",I323="Nov",I323="Dec"),"Q4","Check Month"))))</f>
        <v>Q4</v>
      </c>
    </row>
    <row r="324" spans="1:11" x14ac:dyDescent="0.25">
      <c r="A324" s="5">
        <v>43788</v>
      </c>
      <c r="B324" s="6">
        <v>3080</v>
      </c>
      <c r="C324" s="6">
        <v>0</v>
      </c>
      <c r="D324" s="6">
        <v>3080</v>
      </c>
      <c r="E324" s="6">
        <v>1734.0399999999997</v>
      </c>
      <c r="F324" s="6">
        <v>1345.6150399999997</v>
      </c>
      <c r="G324" s="9" t="s">
        <v>3</v>
      </c>
      <c r="H324" s="12" t="str">
        <f t="shared" si="20"/>
        <v>2019</v>
      </c>
      <c r="I324" s="12" t="str">
        <f t="shared" si="21"/>
        <v>Nov</v>
      </c>
      <c r="J324" s="12" t="str">
        <f t="shared" si="22"/>
        <v>19</v>
      </c>
      <c r="K324" s="12" t="str">
        <f t="shared" si="23"/>
        <v>Q4</v>
      </c>
    </row>
    <row r="325" spans="1:11" x14ac:dyDescent="0.25">
      <c r="A325" s="5">
        <v>43789</v>
      </c>
      <c r="B325" s="6">
        <v>2847.36</v>
      </c>
      <c r="C325" s="6">
        <v>0</v>
      </c>
      <c r="D325" s="6">
        <v>2847.36</v>
      </c>
      <c r="E325" s="6">
        <v>1603.06368</v>
      </c>
      <c r="F325" s="6">
        <v>1243.9774156799999</v>
      </c>
      <c r="G325" s="9" t="s">
        <v>3</v>
      </c>
      <c r="H325" s="12" t="str">
        <f t="shared" si="20"/>
        <v>2019</v>
      </c>
      <c r="I325" s="12" t="str">
        <f t="shared" si="21"/>
        <v>Nov</v>
      </c>
      <c r="J325" s="12" t="str">
        <f t="shared" si="22"/>
        <v>20</v>
      </c>
      <c r="K325" s="12" t="str">
        <f t="shared" si="23"/>
        <v>Q4</v>
      </c>
    </row>
    <row r="326" spans="1:11" x14ac:dyDescent="0.25">
      <c r="A326" s="5">
        <v>43790</v>
      </c>
      <c r="B326" s="6">
        <v>1725.75</v>
      </c>
      <c r="C326" s="6">
        <v>431.4375</v>
      </c>
      <c r="D326" s="6">
        <v>1294.3125</v>
      </c>
      <c r="E326" s="6">
        <v>728.69793749999997</v>
      </c>
      <c r="F326" s="6">
        <v>565.46959949999996</v>
      </c>
      <c r="G326" s="9" t="s">
        <v>3</v>
      </c>
      <c r="H326" s="12" t="str">
        <f t="shared" si="20"/>
        <v>2019</v>
      </c>
      <c r="I326" s="12" t="str">
        <f t="shared" si="21"/>
        <v>Nov</v>
      </c>
      <c r="J326" s="12" t="str">
        <f t="shared" si="22"/>
        <v>21</v>
      </c>
      <c r="K326" s="12" t="str">
        <f t="shared" si="23"/>
        <v>Q4</v>
      </c>
    </row>
    <row r="327" spans="1:11" x14ac:dyDescent="0.25">
      <c r="A327" s="5">
        <v>43791</v>
      </c>
      <c r="B327" s="6">
        <v>1479.3137999999997</v>
      </c>
      <c r="C327" s="6">
        <v>103.55196599999999</v>
      </c>
      <c r="D327" s="6">
        <v>1375.7618339999997</v>
      </c>
      <c r="E327" s="6">
        <v>774.55391254199969</v>
      </c>
      <c r="F327" s="6">
        <v>601.05383613259164</v>
      </c>
      <c r="G327" s="9" t="s">
        <v>3</v>
      </c>
      <c r="H327" s="12" t="str">
        <f t="shared" si="20"/>
        <v>2019</v>
      </c>
      <c r="I327" s="12" t="str">
        <f t="shared" si="21"/>
        <v>Nov</v>
      </c>
      <c r="J327" s="12" t="str">
        <f t="shared" si="22"/>
        <v>22</v>
      </c>
      <c r="K327" s="12" t="str">
        <f t="shared" si="23"/>
        <v>Q4</v>
      </c>
    </row>
    <row r="328" spans="1:11" x14ac:dyDescent="0.25">
      <c r="A328" s="5">
        <v>43792</v>
      </c>
      <c r="B328" s="6">
        <v>4899.93</v>
      </c>
      <c r="C328" s="6">
        <v>0</v>
      </c>
      <c r="D328" s="6">
        <v>4899.93</v>
      </c>
      <c r="E328" s="6">
        <v>2758.66059</v>
      </c>
      <c r="F328" s="6">
        <v>2140.7206178399997</v>
      </c>
      <c r="G328" s="9" t="s">
        <v>3</v>
      </c>
      <c r="H328" s="12" t="str">
        <f t="shared" si="20"/>
        <v>2019</v>
      </c>
      <c r="I328" s="12" t="str">
        <f t="shared" si="21"/>
        <v>Nov</v>
      </c>
      <c r="J328" s="12" t="str">
        <f t="shared" si="22"/>
        <v>23</v>
      </c>
      <c r="K328" s="12" t="str">
        <f t="shared" si="23"/>
        <v>Q4</v>
      </c>
    </row>
    <row r="329" spans="1:11" x14ac:dyDescent="0.25">
      <c r="A329" s="5">
        <v>43793</v>
      </c>
      <c r="B329" s="6">
        <v>1282.2299999999998</v>
      </c>
      <c r="C329" s="6">
        <v>0</v>
      </c>
      <c r="D329" s="6">
        <v>1282.2299999999998</v>
      </c>
      <c r="E329" s="6">
        <v>721.89548999999977</v>
      </c>
      <c r="F329" s="6">
        <v>560.19090023999979</v>
      </c>
      <c r="G329" s="9" t="s">
        <v>3</v>
      </c>
      <c r="H329" s="12" t="str">
        <f t="shared" si="20"/>
        <v>2019</v>
      </c>
      <c r="I329" s="12" t="str">
        <f t="shared" si="21"/>
        <v>Nov</v>
      </c>
      <c r="J329" s="12" t="str">
        <f t="shared" si="22"/>
        <v>24</v>
      </c>
      <c r="K329" s="12" t="str">
        <f t="shared" si="23"/>
        <v>Q4</v>
      </c>
    </row>
    <row r="330" spans="1:11" x14ac:dyDescent="0.25">
      <c r="A330" s="5">
        <v>43794</v>
      </c>
      <c r="B330" s="6">
        <v>2478.6</v>
      </c>
      <c r="C330" s="6">
        <v>0</v>
      </c>
      <c r="D330" s="6">
        <v>2478.6</v>
      </c>
      <c r="E330" s="6">
        <v>1395.4517999999998</v>
      </c>
      <c r="F330" s="6">
        <v>1082.8705967999997</v>
      </c>
      <c r="G330" s="9" t="s">
        <v>3</v>
      </c>
      <c r="H330" s="12" t="str">
        <f t="shared" si="20"/>
        <v>2019</v>
      </c>
      <c r="I330" s="12" t="str">
        <f t="shared" si="21"/>
        <v>Nov</v>
      </c>
      <c r="J330" s="12" t="str">
        <f t="shared" si="22"/>
        <v>25</v>
      </c>
      <c r="K330" s="12" t="str">
        <f t="shared" si="23"/>
        <v>Q4</v>
      </c>
    </row>
    <row r="331" spans="1:11" x14ac:dyDescent="0.25">
      <c r="A331" s="5">
        <v>43795</v>
      </c>
      <c r="B331" s="6">
        <v>17499.949999999997</v>
      </c>
      <c r="C331" s="6">
        <v>0</v>
      </c>
      <c r="D331" s="6">
        <v>17499.949999999997</v>
      </c>
      <c r="E331" s="6">
        <v>9852.4718499999981</v>
      </c>
      <c r="F331" s="6">
        <v>7645.518155599998</v>
      </c>
      <c r="G331" s="9" t="s">
        <v>3</v>
      </c>
      <c r="H331" s="12" t="str">
        <f t="shared" si="20"/>
        <v>2019</v>
      </c>
      <c r="I331" s="12" t="str">
        <f t="shared" si="21"/>
        <v>Nov</v>
      </c>
      <c r="J331" s="12" t="str">
        <f t="shared" si="22"/>
        <v>26</v>
      </c>
      <c r="K331" s="12" t="str">
        <f t="shared" si="23"/>
        <v>Q4</v>
      </c>
    </row>
    <row r="332" spans="1:11" x14ac:dyDescent="0.25">
      <c r="A332" s="5">
        <v>43796</v>
      </c>
      <c r="B332" s="6">
        <v>959.76</v>
      </c>
      <c r="C332" s="6">
        <v>0</v>
      </c>
      <c r="D332" s="6">
        <v>959.76</v>
      </c>
      <c r="E332" s="6">
        <v>540.34487999999999</v>
      </c>
      <c r="F332" s="6">
        <v>419.30762687999993</v>
      </c>
      <c r="G332" s="9" t="s">
        <v>3</v>
      </c>
      <c r="H332" s="12" t="str">
        <f t="shared" si="20"/>
        <v>2019</v>
      </c>
      <c r="I332" s="12" t="str">
        <f t="shared" si="21"/>
        <v>Nov</v>
      </c>
      <c r="J332" s="12" t="str">
        <f t="shared" si="22"/>
        <v>27</v>
      </c>
      <c r="K332" s="12" t="str">
        <f t="shared" si="23"/>
        <v>Q4</v>
      </c>
    </row>
    <row r="333" spans="1:11" x14ac:dyDescent="0.25">
      <c r="A333" s="5">
        <v>43797</v>
      </c>
      <c r="B333" s="6">
        <v>1090.7819999999999</v>
      </c>
      <c r="C333" s="6">
        <v>436.31279999999998</v>
      </c>
      <c r="D333" s="6">
        <v>654.4692</v>
      </c>
      <c r="E333" s="6">
        <v>368.46615959999997</v>
      </c>
      <c r="F333" s="6">
        <v>285.92973984959997</v>
      </c>
      <c r="G333" s="9" t="s">
        <v>3</v>
      </c>
      <c r="H333" s="12" t="str">
        <f t="shared" si="20"/>
        <v>2019</v>
      </c>
      <c r="I333" s="12" t="str">
        <f t="shared" si="21"/>
        <v>Nov</v>
      </c>
      <c r="J333" s="12" t="str">
        <f t="shared" si="22"/>
        <v>28</v>
      </c>
      <c r="K333" s="12" t="str">
        <f t="shared" si="23"/>
        <v>Q4</v>
      </c>
    </row>
    <row r="334" spans="1:11" x14ac:dyDescent="0.25">
      <c r="A334" s="5">
        <v>43798</v>
      </c>
      <c r="B334" s="6">
        <v>4135.6409999999996</v>
      </c>
      <c r="C334" s="6">
        <v>703.05896999999993</v>
      </c>
      <c r="D334" s="6">
        <v>3432.5820299999996</v>
      </c>
      <c r="E334" s="6">
        <v>1932.5436828899997</v>
      </c>
      <c r="F334" s="6">
        <v>1499.6538979226395</v>
      </c>
      <c r="G334" s="9" t="s">
        <v>3</v>
      </c>
      <c r="H334" s="12" t="str">
        <f t="shared" si="20"/>
        <v>2019</v>
      </c>
      <c r="I334" s="12" t="str">
        <f t="shared" si="21"/>
        <v>Nov</v>
      </c>
      <c r="J334" s="12" t="str">
        <f t="shared" si="22"/>
        <v>29</v>
      </c>
      <c r="K334" s="12" t="str">
        <f t="shared" si="23"/>
        <v>Q4</v>
      </c>
    </row>
    <row r="335" spans="1:11" x14ac:dyDescent="0.25">
      <c r="A335" s="5">
        <v>43799</v>
      </c>
      <c r="B335" s="6">
        <v>2325.2800000000002</v>
      </c>
      <c r="C335" s="6">
        <v>0</v>
      </c>
      <c r="D335" s="6">
        <v>2325.2800000000002</v>
      </c>
      <c r="E335" s="6">
        <v>1309.13264</v>
      </c>
      <c r="F335" s="6">
        <v>1015.88692864</v>
      </c>
      <c r="G335" s="9" t="s">
        <v>3</v>
      </c>
      <c r="H335" s="12" t="str">
        <f t="shared" si="20"/>
        <v>2019</v>
      </c>
      <c r="I335" s="12" t="str">
        <f t="shared" si="21"/>
        <v>Nov</v>
      </c>
      <c r="J335" s="12" t="str">
        <f t="shared" si="22"/>
        <v>30</v>
      </c>
      <c r="K335" s="12" t="str">
        <f t="shared" si="23"/>
        <v>Q4</v>
      </c>
    </row>
    <row r="336" spans="1:11" x14ac:dyDescent="0.25">
      <c r="A336" s="5">
        <v>43800</v>
      </c>
      <c r="B336" s="6">
        <v>5486.67</v>
      </c>
      <c r="C336" s="6">
        <v>548.66700000000003</v>
      </c>
      <c r="D336" s="6">
        <v>4938.0029999999997</v>
      </c>
      <c r="E336" s="6">
        <v>2780.0956889999998</v>
      </c>
      <c r="F336" s="6">
        <v>2157.3542546639997</v>
      </c>
      <c r="G336" s="9" t="s">
        <v>3</v>
      </c>
      <c r="H336" s="12" t="str">
        <f t="shared" si="20"/>
        <v>2019</v>
      </c>
      <c r="I336" s="12" t="str">
        <f t="shared" si="21"/>
        <v>Dec</v>
      </c>
      <c r="J336" s="12" t="str">
        <f t="shared" si="22"/>
        <v>01</v>
      </c>
      <c r="K336" s="12" t="str">
        <f t="shared" si="23"/>
        <v>Q4</v>
      </c>
    </row>
    <row r="337" spans="1:11" x14ac:dyDescent="0.25">
      <c r="A337" s="5">
        <v>43801</v>
      </c>
      <c r="B337" s="6">
        <v>1523.664</v>
      </c>
      <c r="C337" s="6">
        <v>152.3664</v>
      </c>
      <c r="D337" s="6">
        <v>1371.2975999999999</v>
      </c>
      <c r="E337" s="6">
        <v>772.0405487999999</v>
      </c>
      <c r="F337" s="6">
        <v>599.10346586879984</v>
      </c>
      <c r="G337" s="9" t="s">
        <v>3</v>
      </c>
      <c r="H337" s="12" t="str">
        <f t="shared" si="20"/>
        <v>2019</v>
      </c>
      <c r="I337" s="12" t="str">
        <f t="shared" si="21"/>
        <v>Dec</v>
      </c>
      <c r="J337" s="12" t="str">
        <f t="shared" si="22"/>
        <v>02</v>
      </c>
      <c r="K337" s="12" t="str">
        <f t="shared" si="23"/>
        <v>Q4</v>
      </c>
    </row>
    <row r="338" spans="1:11" x14ac:dyDescent="0.25">
      <c r="A338" s="5">
        <v>43802</v>
      </c>
      <c r="B338" s="6">
        <v>1625.2425000000003</v>
      </c>
      <c r="C338" s="6">
        <v>243.78637500000002</v>
      </c>
      <c r="D338" s="6">
        <v>1381.4561250000002</v>
      </c>
      <c r="E338" s="6">
        <v>777.75979837500006</v>
      </c>
      <c r="F338" s="6">
        <v>603.54160353899999</v>
      </c>
      <c r="G338" s="9" t="s">
        <v>3</v>
      </c>
      <c r="H338" s="12" t="str">
        <f t="shared" si="20"/>
        <v>2019</v>
      </c>
      <c r="I338" s="12" t="str">
        <f t="shared" si="21"/>
        <v>Dec</v>
      </c>
      <c r="J338" s="12" t="str">
        <f t="shared" si="22"/>
        <v>03</v>
      </c>
      <c r="K338" s="12" t="str">
        <f t="shared" si="23"/>
        <v>Q4</v>
      </c>
    </row>
    <row r="339" spans="1:11" x14ac:dyDescent="0.25">
      <c r="A339" s="5">
        <v>43803</v>
      </c>
      <c r="B339" s="6">
        <v>1319.96</v>
      </c>
      <c r="C339" s="6">
        <v>0</v>
      </c>
      <c r="D339" s="6">
        <v>1319.96</v>
      </c>
      <c r="E339" s="6">
        <v>743.13747999999998</v>
      </c>
      <c r="F339" s="6">
        <v>576.67468447999988</v>
      </c>
      <c r="G339" s="9" t="s">
        <v>3</v>
      </c>
      <c r="H339" s="12" t="str">
        <f t="shared" si="20"/>
        <v>2019</v>
      </c>
      <c r="I339" s="12" t="str">
        <f t="shared" si="21"/>
        <v>Dec</v>
      </c>
      <c r="J339" s="12" t="str">
        <f t="shared" si="22"/>
        <v>04</v>
      </c>
      <c r="K339" s="12" t="str">
        <f t="shared" si="23"/>
        <v>Q4</v>
      </c>
    </row>
    <row r="340" spans="1:11" x14ac:dyDescent="0.25">
      <c r="A340" s="5">
        <v>43804</v>
      </c>
      <c r="B340" s="6">
        <v>734.93999999999994</v>
      </c>
      <c r="C340" s="6">
        <v>73.494</v>
      </c>
      <c r="D340" s="6">
        <v>661.44599999999991</v>
      </c>
      <c r="E340" s="6">
        <v>372.39409799999993</v>
      </c>
      <c r="F340" s="6">
        <v>288.9778200479999</v>
      </c>
      <c r="G340" s="9" t="s">
        <v>3</v>
      </c>
      <c r="H340" s="12" t="str">
        <f t="shared" si="20"/>
        <v>2019</v>
      </c>
      <c r="I340" s="12" t="str">
        <f t="shared" si="21"/>
        <v>Dec</v>
      </c>
      <c r="J340" s="12" t="str">
        <f t="shared" si="22"/>
        <v>05</v>
      </c>
      <c r="K340" s="12" t="str">
        <f t="shared" si="23"/>
        <v>Q4</v>
      </c>
    </row>
    <row r="341" spans="1:11" x14ac:dyDescent="0.25">
      <c r="A341" s="5">
        <v>43805</v>
      </c>
      <c r="B341" s="6">
        <v>2065.3200000000002</v>
      </c>
      <c r="C341" s="6">
        <v>826.12800000000016</v>
      </c>
      <c r="D341" s="6">
        <v>1239.192</v>
      </c>
      <c r="E341" s="6">
        <v>697.66509599999995</v>
      </c>
      <c r="F341" s="6">
        <v>541.38811449599984</v>
      </c>
      <c r="G341" s="9" t="s">
        <v>3</v>
      </c>
      <c r="H341" s="12" t="str">
        <f t="shared" si="20"/>
        <v>2019</v>
      </c>
      <c r="I341" s="12" t="str">
        <f t="shared" si="21"/>
        <v>Dec</v>
      </c>
      <c r="J341" s="12" t="str">
        <f t="shared" si="22"/>
        <v>06</v>
      </c>
      <c r="K341" s="12" t="str">
        <f t="shared" si="23"/>
        <v>Q4</v>
      </c>
    </row>
    <row r="342" spans="1:11" x14ac:dyDescent="0.25">
      <c r="A342" s="5">
        <v>43806</v>
      </c>
      <c r="B342" s="6">
        <v>1391.52</v>
      </c>
      <c r="C342" s="6">
        <v>0</v>
      </c>
      <c r="D342" s="6">
        <v>1391.52</v>
      </c>
      <c r="E342" s="6">
        <v>783.42575999999997</v>
      </c>
      <c r="F342" s="6">
        <v>607.93838975999995</v>
      </c>
      <c r="G342" s="9" t="s">
        <v>3</v>
      </c>
      <c r="H342" s="12" t="str">
        <f t="shared" si="20"/>
        <v>2019</v>
      </c>
      <c r="I342" s="12" t="str">
        <f t="shared" si="21"/>
        <v>Dec</v>
      </c>
      <c r="J342" s="12" t="str">
        <f t="shared" si="22"/>
        <v>07</v>
      </c>
      <c r="K342" s="12" t="str">
        <f t="shared" si="23"/>
        <v>Q4</v>
      </c>
    </row>
    <row r="343" spans="1:11" x14ac:dyDescent="0.25">
      <c r="A343" s="5">
        <v>43807</v>
      </c>
      <c r="B343" s="6">
        <v>1552.8309999999999</v>
      </c>
      <c r="C343" s="6">
        <v>232.92464999999999</v>
      </c>
      <c r="D343" s="6">
        <v>1319.90635</v>
      </c>
      <c r="E343" s="6">
        <v>743.10727504999988</v>
      </c>
      <c r="F343" s="6">
        <v>576.65124543879983</v>
      </c>
      <c r="G343" s="9" t="s">
        <v>3</v>
      </c>
      <c r="H343" s="12" t="str">
        <f t="shared" si="20"/>
        <v>2019</v>
      </c>
      <c r="I343" s="12" t="str">
        <f t="shared" si="21"/>
        <v>Dec</v>
      </c>
      <c r="J343" s="12" t="str">
        <f t="shared" si="22"/>
        <v>08</v>
      </c>
      <c r="K343" s="12" t="str">
        <f t="shared" si="23"/>
        <v>Q4</v>
      </c>
    </row>
    <row r="344" spans="1:11" x14ac:dyDescent="0.25">
      <c r="A344" s="5">
        <v>43808</v>
      </c>
      <c r="B344" s="6">
        <v>2461.0600000000004</v>
      </c>
      <c r="C344" s="6">
        <v>0</v>
      </c>
      <c r="D344" s="6">
        <v>2461.0600000000004</v>
      </c>
      <c r="E344" s="6">
        <v>1385.5767800000001</v>
      </c>
      <c r="F344" s="6">
        <v>1075.2075812799999</v>
      </c>
      <c r="G344" s="9" t="s">
        <v>3</v>
      </c>
      <c r="H344" s="12" t="str">
        <f t="shared" si="20"/>
        <v>2019</v>
      </c>
      <c r="I344" s="12" t="str">
        <f t="shared" si="21"/>
        <v>Dec</v>
      </c>
      <c r="J344" s="12" t="str">
        <f t="shared" si="22"/>
        <v>09</v>
      </c>
      <c r="K344" s="12" t="str">
        <f t="shared" si="23"/>
        <v>Q4</v>
      </c>
    </row>
    <row r="345" spans="1:11" x14ac:dyDescent="0.25">
      <c r="A345" s="5">
        <v>43809</v>
      </c>
      <c r="B345" s="6">
        <v>2939.9300000000003</v>
      </c>
      <c r="C345" s="6">
        <v>0</v>
      </c>
      <c r="D345" s="6">
        <v>2939.9300000000003</v>
      </c>
      <c r="E345" s="6">
        <v>1655.1805899999999</v>
      </c>
      <c r="F345" s="6">
        <v>1284.4201378399998</v>
      </c>
      <c r="G345" s="9" t="s">
        <v>3</v>
      </c>
      <c r="H345" s="12" t="str">
        <f t="shared" si="20"/>
        <v>2019</v>
      </c>
      <c r="I345" s="12" t="str">
        <f t="shared" si="21"/>
        <v>Dec</v>
      </c>
      <c r="J345" s="12" t="str">
        <f t="shared" si="22"/>
        <v>10</v>
      </c>
      <c r="K345" s="12" t="str">
        <f t="shared" si="23"/>
        <v>Q4</v>
      </c>
    </row>
    <row r="346" spans="1:11" x14ac:dyDescent="0.25">
      <c r="A346" s="5">
        <v>43810</v>
      </c>
      <c r="B346" s="6">
        <v>8159.9519999999993</v>
      </c>
      <c r="C346" s="6">
        <v>3263.9807999999998</v>
      </c>
      <c r="D346" s="6">
        <v>4895.9712</v>
      </c>
      <c r="E346" s="6">
        <v>2756.4317855999998</v>
      </c>
      <c r="F346" s="6">
        <v>2138.9910656255997</v>
      </c>
      <c r="G346" s="9" t="s">
        <v>3</v>
      </c>
      <c r="H346" s="12" t="str">
        <f t="shared" si="20"/>
        <v>2019</v>
      </c>
      <c r="I346" s="12" t="str">
        <f t="shared" si="21"/>
        <v>Dec</v>
      </c>
      <c r="J346" s="12" t="str">
        <f t="shared" si="22"/>
        <v>11</v>
      </c>
      <c r="K346" s="12" t="str">
        <f t="shared" si="23"/>
        <v>Q4</v>
      </c>
    </row>
    <row r="347" spans="1:11" x14ac:dyDescent="0.25">
      <c r="A347" s="5">
        <v>43811</v>
      </c>
      <c r="B347" s="6">
        <v>1226.19</v>
      </c>
      <c r="C347" s="6">
        <v>0</v>
      </c>
      <c r="D347" s="6">
        <v>1226.19</v>
      </c>
      <c r="E347" s="6">
        <v>690.34496999999999</v>
      </c>
      <c r="F347" s="6">
        <v>535.70769671999994</v>
      </c>
      <c r="G347" s="9" t="s">
        <v>3</v>
      </c>
      <c r="H347" s="12" t="str">
        <f t="shared" si="20"/>
        <v>2019</v>
      </c>
      <c r="I347" s="12" t="str">
        <f t="shared" si="21"/>
        <v>Dec</v>
      </c>
      <c r="J347" s="12" t="str">
        <f t="shared" si="22"/>
        <v>12</v>
      </c>
      <c r="K347" s="12" t="str">
        <f t="shared" si="23"/>
        <v>Q4</v>
      </c>
    </row>
    <row r="348" spans="1:11" x14ac:dyDescent="0.25">
      <c r="A348" s="5">
        <v>43812</v>
      </c>
      <c r="B348" s="6">
        <v>1809.2550000000001</v>
      </c>
      <c r="C348" s="6">
        <v>542.77650000000006</v>
      </c>
      <c r="D348" s="6">
        <v>1266.4785000000002</v>
      </c>
      <c r="E348" s="6">
        <v>713.02739550000001</v>
      </c>
      <c r="F348" s="6">
        <v>553.30925890799995</v>
      </c>
      <c r="G348" s="9" t="s">
        <v>3</v>
      </c>
      <c r="H348" s="12" t="str">
        <f t="shared" si="20"/>
        <v>2019</v>
      </c>
      <c r="I348" s="12" t="str">
        <f t="shared" si="21"/>
        <v>Dec</v>
      </c>
      <c r="J348" s="12" t="str">
        <f t="shared" si="22"/>
        <v>13</v>
      </c>
      <c r="K348" s="12" t="str">
        <f t="shared" si="23"/>
        <v>Q4</v>
      </c>
    </row>
    <row r="349" spans="1:11" x14ac:dyDescent="0.25">
      <c r="A349" s="5">
        <v>43813</v>
      </c>
      <c r="B349" s="6">
        <v>1863</v>
      </c>
      <c r="C349" s="6">
        <v>186.3</v>
      </c>
      <c r="D349" s="6">
        <v>1676.7</v>
      </c>
      <c r="E349" s="6">
        <v>943.98209999999995</v>
      </c>
      <c r="F349" s="6">
        <v>732.53010959999983</v>
      </c>
      <c r="G349" s="9" t="s">
        <v>3</v>
      </c>
      <c r="H349" s="12" t="str">
        <f t="shared" si="20"/>
        <v>2019</v>
      </c>
      <c r="I349" s="12" t="str">
        <f t="shared" si="21"/>
        <v>Dec</v>
      </c>
      <c r="J349" s="12" t="str">
        <f t="shared" si="22"/>
        <v>14</v>
      </c>
      <c r="K349" s="12" t="str">
        <f t="shared" si="23"/>
        <v>Q4</v>
      </c>
    </row>
    <row r="350" spans="1:11" x14ac:dyDescent="0.25">
      <c r="A350" s="5">
        <v>43814</v>
      </c>
      <c r="B350" s="6">
        <v>4548.8100000000004</v>
      </c>
      <c r="C350" s="6">
        <v>0</v>
      </c>
      <c r="D350" s="6">
        <v>4548.8100000000004</v>
      </c>
      <c r="E350" s="6">
        <v>2560.9800300000002</v>
      </c>
      <c r="F350" s="6">
        <v>1987.3205032799999</v>
      </c>
      <c r="G350" s="9" t="s">
        <v>3</v>
      </c>
      <c r="H350" s="12" t="str">
        <f t="shared" si="20"/>
        <v>2019</v>
      </c>
      <c r="I350" s="12" t="str">
        <f t="shared" si="21"/>
        <v>Dec</v>
      </c>
      <c r="J350" s="12" t="str">
        <f t="shared" si="22"/>
        <v>15</v>
      </c>
      <c r="K350" s="12" t="str">
        <f t="shared" si="23"/>
        <v>Q4</v>
      </c>
    </row>
    <row r="351" spans="1:11" x14ac:dyDescent="0.25">
      <c r="A351" s="5">
        <v>43815</v>
      </c>
      <c r="B351" s="6">
        <v>1244.1870000000001</v>
      </c>
      <c r="C351" s="6">
        <v>124.41870000000002</v>
      </c>
      <c r="D351" s="6">
        <v>1119.7683000000002</v>
      </c>
      <c r="E351" s="6">
        <v>630.42955290000009</v>
      </c>
      <c r="F351" s="6">
        <v>489.21333305040002</v>
      </c>
      <c r="G351" s="9" t="s">
        <v>3</v>
      </c>
      <c r="H351" s="12" t="str">
        <f t="shared" si="20"/>
        <v>2019</v>
      </c>
      <c r="I351" s="12" t="str">
        <f t="shared" si="21"/>
        <v>Dec</v>
      </c>
      <c r="J351" s="12" t="str">
        <f t="shared" si="22"/>
        <v>16</v>
      </c>
      <c r="K351" s="12" t="str">
        <f t="shared" si="23"/>
        <v>Q4</v>
      </c>
    </row>
    <row r="352" spans="1:11" x14ac:dyDescent="0.25">
      <c r="A352" s="5">
        <v>43816</v>
      </c>
      <c r="B352" s="6">
        <v>2364.1019999999999</v>
      </c>
      <c r="C352" s="6">
        <v>827.43569999999988</v>
      </c>
      <c r="D352" s="6">
        <v>1536.6662999999999</v>
      </c>
      <c r="E352" s="6">
        <v>865.14312689999986</v>
      </c>
      <c r="F352" s="6">
        <v>671.35106647439977</v>
      </c>
      <c r="G352" s="9" t="s">
        <v>3</v>
      </c>
      <c r="H352" s="12" t="str">
        <f t="shared" si="20"/>
        <v>2019</v>
      </c>
      <c r="I352" s="12" t="str">
        <f t="shared" si="21"/>
        <v>Dec</v>
      </c>
      <c r="J352" s="12" t="str">
        <f t="shared" si="22"/>
        <v>17</v>
      </c>
      <c r="K352" s="12" t="str">
        <f t="shared" si="23"/>
        <v>Q4</v>
      </c>
    </row>
    <row r="353" spans="1:11" x14ac:dyDescent="0.25">
      <c r="A353" s="5">
        <v>43817</v>
      </c>
      <c r="B353" s="6">
        <v>1946.3129999999999</v>
      </c>
      <c r="C353" s="6">
        <v>291.94694999999996</v>
      </c>
      <c r="D353" s="6">
        <v>1654.3660499999999</v>
      </c>
      <c r="E353" s="6">
        <v>931.4080861499998</v>
      </c>
      <c r="F353" s="6">
        <v>722.77267485239975</v>
      </c>
      <c r="G353" s="9" t="s">
        <v>3</v>
      </c>
      <c r="H353" s="12" t="str">
        <f t="shared" si="20"/>
        <v>2019</v>
      </c>
      <c r="I353" s="12" t="str">
        <f t="shared" si="21"/>
        <v>Dec</v>
      </c>
      <c r="J353" s="12" t="str">
        <f t="shared" si="22"/>
        <v>18</v>
      </c>
      <c r="K353" s="12" t="str">
        <f t="shared" si="23"/>
        <v>Q4</v>
      </c>
    </row>
    <row r="354" spans="1:11" x14ac:dyDescent="0.25">
      <c r="A354" s="5">
        <v>43818</v>
      </c>
      <c r="B354" s="6">
        <v>895.92</v>
      </c>
      <c r="C354" s="6">
        <v>179.184</v>
      </c>
      <c r="D354" s="6">
        <v>716.73599999999999</v>
      </c>
      <c r="E354" s="6">
        <v>403.52236799999997</v>
      </c>
      <c r="F354" s="6">
        <v>313.13335756799995</v>
      </c>
      <c r="G354" s="9" t="s">
        <v>3</v>
      </c>
      <c r="H354" s="12" t="str">
        <f t="shared" si="20"/>
        <v>2019</v>
      </c>
      <c r="I354" s="12" t="str">
        <f t="shared" si="21"/>
        <v>Dec</v>
      </c>
      <c r="J354" s="12" t="str">
        <f t="shared" si="22"/>
        <v>19</v>
      </c>
      <c r="K354" s="12" t="str">
        <f t="shared" si="23"/>
        <v>Q4</v>
      </c>
    </row>
    <row r="355" spans="1:11" x14ac:dyDescent="0.25">
      <c r="A355" s="5">
        <v>43819</v>
      </c>
      <c r="B355" s="6">
        <v>2283.7139999999999</v>
      </c>
      <c r="C355" s="6">
        <v>228.37139999999999</v>
      </c>
      <c r="D355" s="6">
        <v>2055.3425999999999</v>
      </c>
      <c r="E355" s="6">
        <v>1157.1578837999998</v>
      </c>
      <c r="F355" s="6">
        <v>897.95451782879979</v>
      </c>
      <c r="G355" s="9" t="s">
        <v>3</v>
      </c>
      <c r="H355" s="12" t="str">
        <f t="shared" si="20"/>
        <v>2019</v>
      </c>
      <c r="I355" s="12" t="str">
        <f t="shared" si="21"/>
        <v>Dec</v>
      </c>
      <c r="J355" s="12" t="str">
        <f t="shared" si="22"/>
        <v>20</v>
      </c>
      <c r="K355" s="12" t="str">
        <f t="shared" si="23"/>
        <v>Q4</v>
      </c>
    </row>
    <row r="356" spans="1:11" x14ac:dyDescent="0.25">
      <c r="A356" s="5">
        <v>43820</v>
      </c>
      <c r="B356" s="6">
        <v>2549.7600000000002</v>
      </c>
      <c r="C356" s="6">
        <v>0</v>
      </c>
      <c r="D356" s="6">
        <v>2549.7600000000002</v>
      </c>
      <c r="E356" s="6">
        <v>1435.5148799999999</v>
      </c>
      <c r="F356" s="6">
        <v>1113.9595468799998</v>
      </c>
      <c r="G356" s="9" t="s">
        <v>3</v>
      </c>
      <c r="H356" s="12" t="str">
        <f t="shared" si="20"/>
        <v>2019</v>
      </c>
      <c r="I356" s="12" t="str">
        <f t="shared" si="21"/>
        <v>Dec</v>
      </c>
      <c r="J356" s="12" t="str">
        <f t="shared" si="22"/>
        <v>21</v>
      </c>
      <c r="K356" s="12" t="str">
        <f t="shared" si="23"/>
        <v>Q4</v>
      </c>
    </row>
    <row r="357" spans="1:11" x14ac:dyDescent="0.25">
      <c r="A357" s="5">
        <v>43821</v>
      </c>
      <c r="B357" s="6">
        <v>3299.5620000000004</v>
      </c>
      <c r="C357" s="6">
        <v>329.95620000000008</v>
      </c>
      <c r="D357" s="6">
        <v>2969.6058000000003</v>
      </c>
      <c r="E357" s="6">
        <v>1671.8880654</v>
      </c>
      <c r="F357" s="6">
        <v>1297.3851387503998</v>
      </c>
      <c r="G357" s="9" t="s">
        <v>3</v>
      </c>
      <c r="H357" s="12" t="str">
        <f t="shared" si="20"/>
        <v>2019</v>
      </c>
      <c r="I357" s="12" t="str">
        <f t="shared" si="21"/>
        <v>Dec</v>
      </c>
      <c r="J357" s="12" t="str">
        <f t="shared" si="22"/>
        <v>22</v>
      </c>
      <c r="K357" s="12" t="str">
        <f t="shared" si="23"/>
        <v>Q4</v>
      </c>
    </row>
    <row r="358" spans="1:11" x14ac:dyDescent="0.25">
      <c r="A358" s="5">
        <v>43822</v>
      </c>
      <c r="B358" s="6">
        <v>2489.3999999999996</v>
      </c>
      <c r="C358" s="6">
        <v>0</v>
      </c>
      <c r="D358" s="6">
        <v>2489.3999999999996</v>
      </c>
      <c r="E358" s="6">
        <v>1401.5321999999996</v>
      </c>
      <c r="F358" s="6">
        <v>1087.5889871999996</v>
      </c>
      <c r="G358" s="9" t="s">
        <v>3</v>
      </c>
      <c r="H358" s="12" t="str">
        <f t="shared" si="20"/>
        <v>2019</v>
      </c>
      <c r="I358" s="12" t="str">
        <f t="shared" si="21"/>
        <v>Dec</v>
      </c>
      <c r="J358" s="12" t="str">
        <f t="shared" si="22"/>
        <v>23</v>
      </c>
      <c r="K358" s="12" t="str">
        <f t="shared" si="23"/>
        <v>Q4</v>
      </c>
    </row>
    <row r="359" spans="1:11" x14ac:dyDescent="0.25">
      <c r="A359" s="5">
        <v>43823</v>
      </c>
      <c r="B359" s="6">
        <v>3406.6640000000002</v>
      </c>
      <c r="C359" s="6">
        <v>510.99959999999999</v>
      </c>
      <c r="D359" s="6">
        <v>2895.6644000000001</v>
      </c>
      <c r="E359" s="6">
        <v>1630.2590571999999</v>
      </c>
      <c r="F359" s="6">
        <v>1265.0810283871997</v>
      </c>
      <c r="G359" s="9" t="s">
        <v>3</v>
      </c>
      <c r="H359" s="12" t="str">
        <f t="shared" si="20"/>
        <v>2019</v>
      </c>
      <c r="I359" s="12" t="str">
        <f t="shared" si="21"/>
        <v>Dec</v>
      </c>
      <c r="J359" s="12" t="str">
        <f t="shared" si="22"/>
        <v>24</v>
      </c>
      <c r="K359" s="12" t="str">
        <f t="shared" si="23"/>
        <v>Q4</v>
      </c>
    </row>
    <row r="360" spans="1:11" x14ac:dyDescent="0.25">
      <c r="A360" s="5">
        <v>43824</v>
      </c>
      <c r="B360" s="6">
        <v>999.98</v>
      </c>
      <c r="C360" s="6">
        <v>0</v>
      </c>
      <c r="D360" s="6">
        <v>999.98</v>
      </c>
      <c r="E360" s="6">
        <v>562.98874000000001</v>
      </c>
      <c r="F360" s="6">
        <v>436.87926223999995</v>
      </c>
      <c r="G360" s="9" t="s">
        <v>3</v>
      </c>
      <c r="H360" s="12" t="str">
        <f t="shared" si="20"/>
        <v>2019</v>
      </c>
      <c r="I360" s="12" t="str">
        <f t="shared" si="21"/>
        <v>Dec</v>
      </c>
      <c r="J360" s="12" t="str">
        <f t="shared" si="22"/>
        <v>25</v>
      </c>
      <c r="K360" s="12" t="str">
        <f t="shared" si="23"/>
        <v>Q4</v>
      </c>
    </row>
    <row r="361" spans="1:11" x14ac:dyDescent="0.25">
      <c r="A361" s="5">
        <v>43825</v>
      </c>
      <c r="B361" s="6">
        <v>1189.242</v>
      </c>
      <c r="C361" s="6">
        <v>118.9242</v>
      </c>
      <c r="D361" s="6">
        <v>1070.3178</v>
      </c>
      <c r="E361" s="6">
        <v>602.5889214</v>
      </c>
      <c r="F361" s="6">
        <v>467.60900300639997</v>
      </c>
      <c r="G361" s="9" t="s">
        <v>3</v>
      </c>
      <c r="H361" s="12" t="str">
        <f t="shared" si="20"/>
        <v>2019</v>
      </c>
      <c r="I361" s="12" t="str">
        <f t="shared" si="21"/>
        <v>Dec</v>
      </c>
      <c r="J361" s="12" t="str">
        <f t="shared" si="22"/>
        <v>26</v>
      </c>
      <c r="K361" s="12" t="str">
        <f t="shared" si="23"/>
        <v>Q4</v>
      </c>
    </row>
    <row r="362" spans="1:11" x14ac:dyDescent="0.25">
      <c r="A362" s="5">
        <v>43826</v>
      </c>
      <c r="B362" s="6">
        <v>2879.9520000000002</v>
      </c>
      <c r="C362" s="6">
        <v>575.99040000000002</v>
      </c>
      <c r="D362" s="6">
        <v>2303.9616000000001</v>
      </c>
      <c r="E362" s="6">
        <v>1297.1303808</v>
      </c>
      <c r="F362" s="6">
        <v>1006.5731755007999</v>
      </c>
      <c r="G362" s="9" t="s">
        <v>3</v>
      </c>
      <c r="H362" s="12" t="str">
        <f t="shared" si="20"/>
        <v>2019</v>
      </c>
      <c r="I362" s="12" t="str">
        <f t="shared" si="21"/>
        <v>Dec</v>
      </c>
      <c r="J362" s="12" t="str">
        <f t="shared" si="22"/>
        <v>27</v>
      </c>
      <c r="K362" s="12" t="str">
        <f t="shared" si="23"/>
        <v>Q4</v>
      </c>
    </row>
    <row r="363" spans="1:11" x14ac:dyDescent="0.25">
      <c r="A363" s="5">
        <v>43827</v>
      </c>
      <c r="B363" s="6">
        <v>1269.5999999999999</v>
      </c>
      <c r="C363" s="6">
        <v>0</v>
      </c>
      <c r="D363" s="6">
        <v>1269.5999999999999</v>
      </c>
      <c r="E363" s="6">
        <v>714.7847999999999</v>
      </c>
      <c r="F363" s="6">
        <v>554.67300479999983</v>
      </c>
      <c r="G363" s="9" t="s">
        <v>3</v>
      </c>
      <c r="H363" s="12" t="str">
        <f t="shared" si="20"/>
        <v>2019</v>
      </c>
      <c r="I363" s="12" t="str">
        <f t="shared" si="21"/>
        <v>Dec</v>
      </c>
      <c r="J363" s="12" t="str">
        <f t="shared" si="22"/>
        <v>28</v>
      </c>
      <c r="K363" s="12" t="str">
        <f t="shared" si="23"/>
        <v>Q4</v>
      </c>
    </row>
    <row r="364" spans="1:11" x14ac:dyDescent="0.25">
      <c r="A364" s="5">
        <v>43828</v>
      </c>
      <c r="B364" s="6">
        <v>3499.1550000000002</v>
      </c>
      <c r="C364" s="6">
        <v>1749.5775000000001</v>
      </c>
      <c r="D364" s="6">
        <v>1749.5775000000001</v>
      </c>
      <c r="E364" s="6">
        <v>985.01213250000001</v>
      </c>
      <c r="F364" s="6">
        <v>764.36941481999997</v>
      </c>
      <c r="G364" s="9" t="s">
        <v>3</v>
      </c>
      <c r="H364" s="12" t="str">
        <f t="shared" si="20"/>
        <v>2019</v>
      </c>
      <c r="I364" s="12" t="str">
        <f t="shared" si="21"/>
        <v>Dec</v>
      </c>
      <c r="J364" s="12" t="str">
        <f t="shared" si="22"/>
        <v>29</v>
      </c>
      <c r="K364" s="12" t="str">
        <f t="shared" si="23"/>
        <v>Q4</v>
      </c>
    </row>
    <row r="365" spans="1:11" x14ac:dyDescent="0.25">
      <c r="A365" s="5">
        <v>43829</v>
      </c>
      <c r="B365" s="6">
        <v>2993.0249999999996</v>
      </c>
      <c r="C365" s="6">
        <v>897.90749999999991</v>
      </c>
      <c r="D365" s="6">
        <v>2095.1174999999998</v>
      </c>
      <c r="E365" s="6">
        <v>1179.5511524999997</v>
      </c>
      <c r="F365" s="6">
        <v>915.33169433999967</v>
      </c>
      <c r="G365" s="9" t="s">
        <v>3</v>
      </c>
      <c r="H365" s="12" t="str">
        <f t="shared" si="20"/>
        <v>2019</v>
      </c>
      <c r="I365" s="12" t="str">
        <f t="shared" si="21"/>
        <v>Dec</v>
      </c>
      <c r="J365" s="12" t="str">
        <f t="shared" si="22"/>
        <v>30</v>
      </c>
      <c r="K365" s="12" t="str">
        <f t="shared" si="23"/>
        <v>Q4</v>
      </c>
    </row>
    <row r="366" spans="1:11" x14ac:dyDescent="0.25">
      <c r="A366" s="5">
        <v>43830</v>
      </c>
      <c r="B366" s="6">
        <v>815.94900000000007</v>
      </c>
      <c r="C366" s="6">
        <v>122.39235000000001</v>
      </c>
      <c r="D366" s="6">
        <v>693.5566500000001</v>
      </c>
      <c r="E366" s="6">
        <v>390.47239395000003</v>
      </c>
      <c r="F366" s="6">
        <v>303.00657770519996</v>
      </c>
      <c r="G366" s="9" t="s">
        <v>3</v>
      </c>
      <c r="H366" s="12" t="str">
        <f t="shared" si="20"/>
        <v>2019</v>
      </c>
      <c r="I366" s="12" t="str">
        <f t="shared" si="21"/>
        <v>Dec</v>
      </c>
      <c r="J366" s="12" t="str">
        <f t="shared" si="22"/>
        <v>31</v>
      </c>
      <c r="K366" s="12" t="str">
        <f t="shared" si="23"/>
        <v>Q4</v>
      </c>
    </row>
    <row r="367" spans="1:11" x14ac:dyDescent="0.25">
      <c r="A367" s="5">
        <v>43831</v>
      </c>
      <c r="B367" s="6">
        <v>1245.0000000000002</v>
      </c>
      <c r="C367" s="6">
        <v>0</v>
      </c>
      <c r="D367" s="6">
        <v>1245.0000000000002</v>
      </c>
      <c r="E367" s="6">
        <v>700.93500000000006</v>
      </c>
      <c r="F367" s="6">
        <v>543.92556000000002</v>
      </c>
      <c r="G367" s="9" t="s">
        <v>3</v>
      </c>
      <c r="H367" s="12" t="str">
        <f t="shared" si="20"/>
        <v>2020</v>
      </c>
      <c r="I367" s="12" t="str">
        <f t="shared" si="21"/>
        <v>Jan</v>
      </c>
      <c r="J367" s="12" t="str">
        <f t="shared" si="22"/>
        <v>01</v>
      </c>
      <c r="K367" s="12" t="str">
        <f t="shared" si="23"/>
        <v>Q1</v>
      </c>
    </row>
    <row r="368" spans="1:11" x14ac:dyDescent="0.25">
      <c r="A368" s="5">
        <v>43832</v>
      </c>
      <c r="B368" s="6">
        <v>1027.7280000000001</v>
      </c>
      <c r="C368" s="6">
        <v>102.77280000000002</v>
      </c>
      <c r="D368" s="6">
        <v>924.9552000000001</v>
      </c>
      <c r="E368" s="6">
        <v>520.74977760000002</v>
      </c>
      <c r="F368" s="6">
        <v>404.10182741759996</v>
      </c>
      <c r="G368" s="9" t="s">
        <v>3</v>
      </c>
      <c r="H368" s="12" t="str">
        <f t="shared" si="20"/>
        <v>2020</v>
      </c>
      <c r="I368" s="12" t="str">
        <f t="shared" si="21"/>
        <v>Jan</v>
      </c>
      <c r="J368" s="12" t="str">
        <f t="shared" si="22"/>
        <v>02</v>
      </c>
      <c r="K368" s="12" t="str">
        <f t="shared" si="23"/>
        <v>Q1</v>
      </c>
    </row>
    <row r="369" spans="1:11" x14ac:dyDescent="0.25">
      <c r="A369" s="5">
        <v>43833</v>
      </c>
      <c r="B369" s="6">
        <v>1703.0250000000003</v>
      </c>
      <c r="C369" s="6">
        <v>170.30250000000004</v>
      </c>
      <c r="D369" s="6">
        <v>1532.7225000000003</v>
      </c>
      <c r="E369" s="6">
        <v>862.92276750000008</v>
      </c>
      <c r="F369" s="6">
        <v>669.62806757999999</v>
      </c>
      <c r="G369" s="9" t="s">
        <v>3</v>
      </c>
      <c r="H369" s="12" t="str">
        <f t="shared" si="20"/>
        <v>2020</v>
      </c>
      <c r="I369" s="12" t="str">
        <f t="shared" si="21"/>
        <v>Jan</v>
      </c>
      <c r="J369" s="12" t="str">
        <f t="shared" si="22"/>
        <v>03</v>
      </c>
      <c r="K369" s="12" t="str">
        <f t="shared" si="23"/>
        <v>Q1</v>
      </c>
    </row>
    <row r="370" spans="1:11" x14ac:dyDescent="0.25">
      <c r="A370" s="5">
        <v>43834</v>
      </c>
      <c r="B370" s="6">
        <v>1803.0836999999999</v>
      </c>
      <c r="C370" s="6">
        <v>306.52422899999999</v>
      </c>
      <c r="D370" s="6">
        <v>1496.559471</v>
      </c>
      <c r="E370" s="6">
        <v>842.56298217299991</v>
      </c>
      <c r="F370" s="6">
        <v>653.82887416624783</v>
      </c>
      <c r="G370" s="9" t="s">
        <v>3</v>
      </c>
      <c r="H370" s="12" t="str">
        <f t="shared" si="20"/>
        <v>2020</v>
      </c>
      <c r="I370" s="12" t="str">
        <f t="shared" si="21"/>
        <v>Jan</v>
      </c>
      <c r="J370" s="12" t="str">
        <f t="shared" si="22"/>
        <v>04</v>
      </c>
      <c r="K370" s="12" t="str">
        <f t="shared" si="23"/>
        <v>Q1</v>
      </c>
    </row>
    <row r="371" spans="1:11" x14ac:dyDescent="0.25">
      <c r="A371" s="5">
        <v>43835</v>
      </c>
      <c r="B371" s="6">
        <v>676.48500000000001</v>
      </c>
      <c r="C371" s="6">
        <v>67.648499999999999</v>
      </c>
      <c r="D371" s="6">
        <v>608.8365</v>
      </c>
      <c r="E371" s="6">
        <v>342.77494949999999</v>
      </c>
      <c r="F371" s="6">
        <v>265.99336081199993</v>
      </c>
      <c r="G371" s="9" t="s">
        <v>3</v>
      </c>
      <c r="H371" s="12" t="str">
        <f t="shared" si="20"/>
        <v>2020</v>
      </c>
      <c r="I371" s="12" t="str">
        <f t="shared" si="21"/>
        <v>Jan</v>
      </c>
      <c r="J371" s="12" t="str">
        <f t="shared" si="22"/>
        <v>05</v>
      </c>
      <c r="K371" s="12" t="str">
        <f t="shared" si="23"/>
        <v>Q1</v>
      </c>
    </row>
    <row r="372" spans="1:11" x14ac:dyDescent="0.25">
      <c r="A372" s="5">
        <v>43836</v>
      </c>
      <c r="B372" s="6">
        <v>969.36000000000013</v>
      </c>
      <c r="C372" s="6">
        <v>0</v>
      </c>
      <c r="D372" s="6">
        <v>969.36000000000013</v>
      </c>
      <c r="E372" s="6">
        <v>545.74968000000001</v>
      </c>
      <c r="F372" s="6">
        <v>423.50175167999998</v>
      </c>
      <c r="G372" s="9" t="s">
        <v>3</v>
      </c>
      <c r="H372" s="12" t="str">
        <f t="shared" si="20"/>
        <v>2020</v>
      </c>
      <c r="I372" s="12" t="str">
        <f t="shared" si="21"/>
        <v>Jan</v>
      </c>
      <c r="J372" s="12" t="str">
        <f t="shared" si="22"/>
        <v>06</v>
      </c>
      <c r="K372" s="12" t="str">
        <f t="shared" si="23"/>
        <v>Q1</v>
      </c>
    </row>
    <row r="373" spans="1:11" x14ac:dyDescent="0.25">
      <c r="A373" s="5">
        <v>43837</v>
      </c>
      <c r="B373" s="6">
        <v>1637.0100000000002</v>
      </c>
      <c r="C373" s="6">
        <v>163.70100000000002</v>
      </c>
      <c r="D373" s="6">
        <v>1473.3090000000002</v>
      </c>
      <c r="E373" s="6">
        <v>829.47296700000004</v>
      </c>
      <c r="F373" s="6">
        <v>643.67102239199994</v>
      </c>
      <c r="G373" s="9" t="s">
        <v>3</v>
      </c>
      <c r="H373" s="12" t="str">
        <f t="shared" si="20"/>
        <v>2020</v>
      </c>
      <c r="I373" s="12" t="str">
        <f t="shared" si="21"/>
        <v>Jan</v>
      </c>
      <c r="J373" s="12" t="str">
        <f t="shared" si="22"/>
        <v>07</v>
      </c>
      <c r="K373" s="12" t="str">
        <f t="shared" si="23"/>
        <v>Q1</v>
      </c>
    </row>
    <row r="374" spans="1:11" x14ac:dyDescent="0.25">
      <c r="A374" s="5">
        <v>43838</v>
      </c>
      <c r="B374" s="6">
        <v>1655.9614399999998</v>
      </c>
      <c r="C374" s="6">
        <v>3.3119228799999996</v>
      </c>
      <c r="D374" s="6">
        <v>1652.6495171199997</v>
      </c>
      <c r="E374" s="6">
        <v>930.44167813855972</v>
      </c>
      <c r="F374" s="6">
        <v>722.02274223552229</v>
      </c>
      <c r="G374" s="9" t="s">
        <v>3</v>
      </c>
      <c r="H374" s="12" t="str">
        <f t="shared" si="20"/>
        <v>2020</v>
      </c>
      <c r="I374" s="12" t="str">
        <f t="shared" si="21"/>
        <v>Jan</v>
      </c>
      <c r="J374" s="12" t="str">
        <f t="shared" si="22"/>
        <v>08</v>
      </c>
      <c r="K374" s="12" t="str">
        <f t="shared" si="23"/>
        <v>Q1</v>
      </c>
    </row>
    <row r="375" spans="1:11" x14ac:dyDescent="0.25">
      <c r="A375" s="5">
        <v>43839</v>
      </c>
      <c r="B375" s="6">
        <v>976.95999999999981</v>
      </c>
      <c r="C375" s="6">
        <v>195.39199999999997</v>
      </c>
      <c r="D375" s="6">
        <v>781.56799999999987</v>
      </c>
      <c r="E375" s="6">
        <v>440.02278399999989</v>
      </c>
      <c r="F375" s="6">
        <v>341.4576803839999</v>
      </c>
      <c r="G375" s="9" t="s">
        <v>3</v>
      </c>
      <c r="H375" s="12" t="str">
        <f t="shared" si="20"/>
        <v>2020</v>
      </c>
      <c r="I375" s="12" t="str">
        <f t="shared" si="21"/>
        <v>Jan</v>
      </c>
      <c r="J375" s="12" t="str">
        <f t="shared" si="22"/>
        <v>09</v>
      </c>
      <c r="K375" s="12" t="str">
        <f t="shared" si="23"/>
        <v>Q1</v>
      </c>
    </row>
    <row r="376" spans="1:11" x14ac:dyDescent="0.25">
      <c r="A376" s="5">
        <v>43840</v>
      </c>
      <c r="B376" s="6">
        <v>731.34</v>
      </c>
      <c r="C376" s="6">
        <v>0</v>
      </c>
      <c r="D376" s="6">
        <v>731.34</v>
      </c>
      <c r="E376" s="6">
        <v>411.74441999999999</v>
      </c>
      <c r="F376" s="6">
        <v>319.51366991999998</v>
      </c>
      <c r="G376" s="9" t="s">
        <v>3</v>
      </c>
      <c r="H376" s="12" t="str">
        <f t="shared" si="20"/>
        <v>2020</v>
      </c>
      <c r="I376" s="12" t="str">
        <f t="shared" si="21"/>
        <v>Jan</v>
      </c>
      <c r="J376" s="12" t="str">
        <f t="shared" si="22"/>
        <v>10</v>
      </c>
      <c r="K376" s="12" t="str">
        <f t="shared" si="23"/>
        <v>Q1</v>
      </c>
    </row>
    <row r="377" spans="1:11" x14ac:dyDescent="0.25">
      <c r="A377" s="5">
        <v>43841</v>
      </c>
      <c r="B377" s="6">
        <v>1239</v>
      </c>
      <c r="C377" s="6">
        <v>0</v>
      </c>
      <c r="D377" s="6">
        <v>1239</v>
      </c>
      <c r="E377" s="6">
        <v>697.5569999999999</v>
      </c>
      <c r="F377" s="6">
        <v>541.30423199999984</v>
      </c>
      <c r="G377" s="9" t="s">
        <v>3</v>
      </c>
      <c r="H377" s="12" t="str">
        <f t="shared" si="20"/>
        <v>2020</v>
      </c>
      <c r="I377" s="12" t="str">
        <f t="shared" si="21"/>
        <v>Jan</v>
      </c>
      <c r="J377" s="12" t="str">
        <f t="shared" si="22"/>
        <v>11</v>
      </c>
      <c r="K377" s="12" t="str">
        <f t="shared" si="23"/>
        <v>Q1</v>
      </c>
    </row>
    <row r="378" spans="1:11" x14ac:dyDescent="0.25">
      <c r="A378" s="5">
        <v>43842</v>
      </c>
      <c r="B378" s="6">
        <v>1680.6059999999998</v>
      </c>
      <c r="C378" s="6">
        <v>453.76361999999995</v>
      </c>
      <c r="D378" s="6">
        <v>1226.8423799999998</v>
      </c>
      <c r="E378" s="6">
        <v>690.71225993999985</v>
      </c>
      <c r="F378" s="6">
        <v>535.9927137134398</v>
      </c>
      <c r="G378" s="9" t="s">
        <v>3</v>
      </c>
      <c r="H378" s="12" t="str">
        <f t="shared" si="20"/>
        <v>2020</v>
      </c>
      <c r="I378" s="12" t="str">
        <f t="shared" si="21"/>
        <v>Jan</v>
      </c>
      <c r="J378" s="12" t="str">
        <f t="shared" si="22"/>
        <v>12</v>
      </c>
      <c r="K378" s="12" t="str">
        <f t="shared" si="23"/>
        <v>Q1</v>
      </c>
    </row>
    <row r="379" spans="1:11" x14ac:dyDescent="0.25">
      <c r="A379" s="5">
        <v>43843</v>
      </c>
      <c r="B379" s="6">
        <v>2190.75</v>
      </c>
      <c r="C379" s="6">
        <v>0</v>
      </c>
      <c r="D379" s="6">
        <v>2190.75</v>
      </c>
      <c r="E379" s="6">
        <v>1233.3922499999999</v>
      </c>
      <c r="F379" s="6">
        <v>957.11238599999979</v>
      </c>
      <c r="G379" s="9" t="s">
        <v>3</v>
      </c>
      <c r="H379" s="12" t="str">
        <f t="shared" si="20"/>
        <v>2020</v>
      </c>
      <c r="I379" s="12" t="str">
        <f t="shared" si="21"/>
        <v>Jan</v>
      </c>
      <c r="J379" s="12" t="str">
        <f t="shared" si="22"/>
        <v>13</v>
      </c>
      <c r="K379" s="12" t="str">
        <f t="shared" si="23"/>
        <v>Q1</v>
      </c>
    </row>
    <row r="380" spans="1:11" x14ac:dyDescent="0.25">
      <c r="A380" s="5">
        <v>43844</v>
      </c>
      <c r="B380" s="6">
        <v>935.17199999999991</v>
      </c>
      <c r="C380" s="6">
        <v>93.517200000000003</v>
      </c>
      <c r="D380" s="6">
        <v>841.65479999999991</v>
      </c>
      <c r="E380" s="6">
        <v>473.85165239999992</v>
      </c>
      <c r="F380" s="6">
        <v>367.70888226239992</v>
      </c>
      <c r="G380" s="9" t="s">
        <v>3</v>
      </c>
      <c r="H380" s="12" t="str">
        <f t="shared" si="20"/>
        <v>2020</v>
      </c>
      <c r="I380" s="12" t="str">
        <f t="shared" si="21"/>
        <v>Jan</v>
      </c>
      <c r="J380" s="12" t="str">
        <f t="shared" si="22"/>
        <v>14</v>
      </c>
      <c r="K380" s="12" t="str">
        <f t="shared" si="23"/>
        <v>Q1</v>
      </c>
    </row>
    <row r="381" spans="1:11" x14ac:dyDescent="0.25">
      <c r="A381" s="5">
        <v>43845</v>
      </c>
      <c r="B381" s="6">
        <v>1026.96</v>
      </c>
      <c r="C381" s="6">
        <v>0</v>
      </c>
      <c r="D381" s="6">
        <v>1026.96</v>
      </c>
      <c r="E381" s="6">
        <v>578.17847999999992</v>
      </c>
      <c r="F381" s="6">
        <v>448.66650047999991</v>
      </c>
      <c r="G381" s="9" t="s">
        <v>3</v>
      </c>
      <c r="H381" s="12" t="str">
        <f t="shared" si="20"/>
        <v>2020</v>
      </c>
      <c r="I381" s="12" t="str">
        <f t="shared" si="21"/>
        <v>Jan</v>
      </c>
      <c r="J381" s="12" t="str">
        <f t="shared" si="22"/>
        <v>15</v>
      </c>
      <c r="K381" s="12" t="str">
        <f t="shared" si="23"/>
        <v>Q1</v>
      </c>
    </row>
    <row r="382" spans="1:11" x14ac:dyDescent="0.25">
      <c r="A382" s="5">
        <v>43846</v>
      </c>
      <c r="B382" s="6">
        <v>2550</v>
      </c>
      <c r="C382" s="6">
        <v>0</v>
      </c>
      <c r="D382" s="6">
        <v>2550</v>
      </c>
      <c r="E382" s="6">
        <v>1435.6499999999999</v>
      </c>
      <c r="F382" s="6">
        <v>1114.0643999999998</v>
      </c>
      <c r="G382" s="9" t="s">
        <v>3</v>
      </c>
      <c r="H382" s="12" t="str">
        <f t="shared" si="20"/>
        <v>2020</v>
      </c>
      <c r="I382" s="12" t="str">
        <f t="shared" si="21"/>
        <v>Jan</v>
      </c>
      <c r="J382" s="12" t="str">
        <f t="shared" si="22"/>
        <v>16</v>
      </c>
      <c r="K382" s="12" t="str">
        <f t="shared" si="23"/>
        <v>Q1</v>
      </c>
    </row>
    <row r="383" spans="1:11" x14ac:dyDescent="0.25">
      <c r="A383" s="5">
        <v>43847</v>
      </c>
      <c r="B383" s="6">
        <v>1224.7140000000002</v>
      </c>
      <c r="C383" s="6">
        <v>183.70710000000003</v>
      </c>
      <c r="D383" s="6">
        <v>1041.0069000000001</v>
      </c>
      <c r="E383" s="6">
        <v>586.08688470000004</v>
      </c>
      <c r="F383" s="6">
        <v>454.80342252719998</v>
      </c>
      <c r="G383" s="9" t="s">
        <v>3</v>
      </c>
      <c r="H383" s="12" t="str">
        <f t="shared" si="20"/>
        <v>2020</v>
      </c>
      <c r="I383" s="12" t="str">
        <f t="shared" si="21"/>
        <v>Jan</v>
      </c>
      <c r="J383" s="12" t="str">
        <f t="shared" si="22"/>
        <v>17</v>
      </c>
      <c r="K383" s="12" t="str">
        <f t="shared" si="23"/>
        <v>Q1</v>
      </c>
    </row>
    <row r="384" spans="1:11" x14ac:dyDescent="0.25">
      <c r="A384" s="5">
        <v>43848</v>
      </c>
      <c r="B384" s="6">
        <v>2667.5369999999998</v>
      </c>
      <c r="C384" s="6">
        <v>453.48129</v>
      </c>
      <c r="D384" s="6">
        <v>2214.0557099999996</v>
      </c>
      <c r="E384" s="6">
        <v>1246.5133647299997</v>
      </c>
      <c r="F384" s="6">
        <v>967.29437103047962</v>
      </c>
      <c r="G384" s="9" t="s">
        <v>3</v>
      </c>
      <c r="H384" s="12" t="str">
        <f t="shared" si="20"/>
        <v>2020</v>
      </c>
      <c r="I384" s="12" t="str">
        <f t="shared" si="21"/>
        <v>Jan</v>
      </c>
      <c r="J384" s="12" t="str">
        <f t="shared" si="22"/>
        <v>18</v>
      </c>
      <c r="K384" s="12" t="str">
        <f t="shared" si="23"/>
        <v>Q1</v>
      </c>
    </row>
    <row r="385" spans="1:11" x14ac:dyDescent="0.25">
      <c r="A385" s="5">
        <v>43849</v>
      </c>
      <c r="B385" s="6">
        <v>2605.92</v>
      </c>
      <c r="C385" s="6">
        <v>0</v>
      </c>
      <c r="D385" s="6">
        <v>2605.92</v>
      </c>
      <c r="E385" s="6">
        <v>1467.1329599999999</v>
      </c>
      <c r="F385" s="6">
        <v>1138.4951769599998</v>
      </c>
      <c r="G385" s="9" t="s">
        <v>3</v>
      </c>
      <c r="H385" s="12" t="str">
        <f t="shared" si="20"/>
        <v>2020</v>
      </c>
      <c r="I385" s="12" t="str">
        <f t="shared" si="21"/>
        <v>Jan</v>
      </c>
      <c r="J385" s="12" t="str">
        <f t="shared" si="22"/>
        <v>19</v>
      </c>
      <c r="K385" s="12" t="str">
        <f t="shared" si="23"/>
        <v>Q1</v>
      </c>
    </row>
    <row r="386" spans="1:11" x14ac:dyDescent="0.25">
      <c r="A386" s="5">
        <v>43850</v>
      </c>
      <c r="B386" s="6">
        <v>2962.6800000000003</v>
      </c>
      <c r="C386" s="6">
        <v>0</v>
      </c>
      <c r="D386" s="6">
        <v>2962.6800000000003</v>
      </c>
      <c r="E386" s="6">
        <v>1667.98884</v>
      </c>
      <c r="F386" s="6">
        <v>1294.3593398399998</v>
      </c>
      <c r="G386" s="9" t="s">
        <v>3</v>
      </c>
      <c r="H386" s="12" t="str">
        <f t="shared" ref="H386:H449" si="24">TEXT(A386,"YYYY")</f>
        <v>2020</v>
      </c>
      <c r="I386" s="12" t="str">
        <f t="shared" ref="I386:I449" si="25">TEXT(A386,"MMM")</f>
        <v>Jan</v>
      </c>
      <c r="J386" s="12" t="str">
        <f t="shared" ref="J386:J449" si="26">TEXT(A386,"DD")</f>
        <v>20</v>
      </c>
      <c r="K386" s="12" t="str">
        <f t="shared" si="23"/>
        <v>Q1</v>
      </c>
    </row>
    <row r="387" spans="1:11" x14ac:dyDescent="0.25">
      <c r="A387" s="5">
        <v>43851</v>
      </c>
      <c r="B387" s="6">
        <v>2664</v>
      </c>
      <c r="C387" s="6">
        <v>0</v>
      </c>
      <c r="D387" s="6">
        <v>2664</v>
      </c>
      <c r="E387" s="6">
        <v>1499.8319999999999</v>
      </c>
      <c r="F387" s="6">
        <v>1163.8696319999997</v>
      </c>
      <c r="G387" s="9" t="s">
        <v>3</v>
      </c>
      <c r="H387" s="12" t="str">
        <f t="shared" si="24"/>
        <v>2020</v>
      </c>
      <c r="I387" s="12" t="str">
        <f t="shared" si="25"/>
        <v>Jan</v>
      </c>
      <c r="J387" s="12" t="str">
        <f t="shared" si="26"/>
        <v>21</v>
      </c>
      <c r="K387" s="12" t="str">
        <f t="shared" ref="K387:K450" si="27">IF(OR(I387="Jan",I387="Feb",I387="Mar"),"Q1",IF(OR(I387="Apr",I387="May",I387="Jun"),"Q2",IF(OR(I387="Jul",I387="Aug",I387="Sep"),"Q3",IF(OR(I387="Oct",I387="Nov",I387="Dec"),"Q4","Check Month"))))</f>
        <v>Q1</v>
      </c>
    </row>
    <row r="388" spans="1:11" x14ac:dyDescent="0.25">
      <c r="A388" s="5">
        <v>43852</v>
      </c>
      <c r="B388" s="6">
        <v>1513.56</v>
      </c>
      <c r="C388" s="6">
        <v>0</v>
      </c>
      <c r="D388" s="6">
        <v>1513.56</v>
      </c>
      <c r="E388" s="6">
        <v>852.13427999999988</v>
      </c>
      <c r="F388" s="6">
        <v>661.2562012799998</v>
      </c>
      <c r="G388" s="9" t="s">
        <v>3</v>
      </c>
      <c r="H388" s="12" t="str">
        <f t="shared" si="24"/>
        <v>2020</v>
      </c>
      <c r="I388" s="12" t="str">
        <f t="shared" si="25"/>
        <v>Jan</v>
      </c>
      <c r="J388" s="12" t="str">
        <f t="shared" si="26"/>
        <v>22</v>
      </c>
      <c r="K388" s="12" t="str">
        <f t="shared" si="27"/>
        <v>Q1</v>
      </c>
    </row>
    <row r="389" spans="1:11" x14ac:dyDescent="0.25">
      <c r="A389" s="5">
        <v>43853</v>
      </c>
      <c r="B389" s="6">
        <v>1233.6299999999999</v>
      </c>
      <c r="C389" s="6">
        <v>0</v>
      </c>
      <c r="D389" s="6">
        <v>1233.6299999999999</v>
      </c>
      <c r="E389" s="6">
        <v>694.53368999999986</v>
      </c>
      <c r="F389" s="6">
        <v>538.95814343999984</v>
      </c>
      <c r="G389" s="9" t="s">
        <v>3</v>
      </c>
      <c r="H389" s="12" t="str">
        <f t="shared" si="24"/>
        <v>2020</v>
      </c>
      <c r="I389" s="12" t="str">
        <f t="shared" si="25"/>
        <v>Jan</v>
      </c>
      <c r="J389" s="12" t="str">
        <f t="shared" si="26"/>
        <v>23</v>
      </c>
      <c r="K389" s="12" t="str">
        <f t="shared" si="27"/>
        <v>Q1</v>
      </c>
    </row>
    <row r="390" spans="1:11" x14ac:dyDescent="0.25">
      <c r="A390" s="5">
        <v>43854</v>
      </c>
      <c r="B390" s="6">
        <v>855.14999999999986</v>
      </c>
      <c r="C390" s="6">
        <v>0</v>
      </c>
      <c r="D390" s="6">
        <v>855.14999999999986</v>
      </c>
      <c r="E390" s="6">
        <v>481.4494499999999</v>
      </c>
      <c r="F390" s="6">
        <v>373.6047731999999</v>
      </c>
      <c r="G390" s="9" t="s">
        <v>3</v>
      </c>
      <c r="H390" s="12" t="str">
        <f t="shared" si="24"/>
        <v>2020</v>
      </c>
      <c r="I390" s="12" t="str">
        <f t="shared" si="25"/>
        <v>Jan</v>
      </c>
      <c r="J390" s="12" t="str">
        <f t="shared" si="26"/>
        <v>24</v>
      </c>
      <c r="K390" s="12" t="str">
        <f t="shared" si="27"/>
        <v>Q1</v>
      </c>
    </row>
    <row r="391" spans="1:11" x14ac:dyDescent="0.25">
      <c r="A391" s="5">
        <v>43855</v>
      </c>
      <c r="B391" s="6">
        <v>956.34000000000015</v>
      </c>
      <c r="C391" s="6">
        <v>95.634000000000015</v>
      </c>
      <c r="D391" s="6">
        <v>860.70600000000013</v>
      </c>
      <c r="E391" s="6">
        <v>484.57747800000004</v>
      </c>
      <c r="F391" s="6">
        <v>376.03212292799998</v>
      </c>
      <c r="G391" s="9" t="s">
        <v>3</v>
      </c>
      <c r="H391" s="12" t="str">
        <f t="shared" si="24"/>
        <v>2020</v>
      </c>
      <c r="I391" s="12" t="str">
        <f t="shared" si="25"/>
        <v>Jan</v>
      </c>
      <c r="J391" s="12" t="str">
        <f t="shared" si="26"/>
        <v>25</v>
      </c>
      <c r="K391" s="12" t="str">
        <f t="shared" si="27"/>
        <v>Q1</v>
      </c>
    </row>
    <row r="392" spans="1:11" x14ac:dyDescent="0.25">
      <c r="A392" s="5">
        <v>43856</v>
      </c>
      <c r="B392" s="6">
        <v>1801.6320000000001</v>
      </c>
      <c r="C392" s="6">
        <v>360.32640000000004</v>
      </c>
      <c r="D392" s="6">
        <v>1441.3056000000001</v>
      </c>
      <c r="E392" s="6">
        <v>811.45505279999998</v>
      </c>
      <c r="F392" s="6">
        <v>629.68912097279986</v>
      </c>
      <c r="G392" s="9" t="s">
        <v>3</v>
      </c>
      <c r="H392" s="12" t="str">
        <f t="shared" si="24"/>
        <v>2020</v>
      </c>
      <c r="I392" s="12" t="str">
        <f t="shared" si="25"/>
        <v>Jan</v>
      </c>
      <c r="J392" s="12" t="str">
        <f t="shared" si="26"/>
        <v>26</v>
      </c>
      <c r="K392" s="12" t="str">
        <f t="shared" si="27"/>
        <v>Q1</v>
      </c>
    </row>
    <row r="393" spans="1:11" x14ac:dyDescent="0.25">
      <c r="A393" s="5">
        <v>43857</v>
      </c>
      <c r="B393" s="6">
        <v>1838.5199999999998</v>
      </c>
      <c r="C393" s="6">
        <v>367.70399999999995</v>
      </c>
      <c r="D393" s="6">
        <v>1470.8159999999998</v>
      </c>
      <c r="E393" s="6">
        <v>828.06940799999984</v>
      </c>
      <c r="F393" s="6">
        <v>642.58186060799983</v>
      </c>
      <c r="G393" s="9" t="s">
        <v>3</v>
      </c>
      <c r="H393" s="12" t="str">
        <f t="shared" si="24"/>
        <v>2020</v>
      </c>
      <c r="I393" s="12" t="str">
        <f t="shared" si="25"/>
        <v>Jan</v>
      </c>
      <c r="J393" s="12" t="str">
        <f t="shared" si="26"/>
        <v>27</v>
      </c>
      <c r="K393" s="12" t="str">
        <f t="shared" si="27"/>
        <v>Q1</v>
      </c>
    </row>
    <row r="394" spans="1:11" x14ac:dyDescent="0.25">
      <c r="A394" s="5">
        <v>43858</v>
      </c>
      <c r="B394" s="6">
        <v>4498.83</v>
      </c>
      <c r="C394" s="6">
        <v>0</v>
      </c>
      <c r="D394" s="6">
        <v>4498.83</v>
      </c>
      <c r="E394" s="6">
        <v>2532.8412899999998</v>
      </c>
      <c r="F394" s="6">
        <v>1965.4848410399998</v>
      </c>
      <c r="G394" s="9" t="s">
        <v>3</v>
      </c>
      <c r="H394" s="12" t="str">
        <f t="shared" si="24"/>
        <v>2020</v>
      </c>
      <c r="I394" s="12" t="str">
        <f t="shared" si="25"/>
        <v>Jan</v>
      </c>
      <c r="J394" s="12" t="str">
        <f t="shared" si="26"/>
        <v>28</v>
      </c>
      <c r="K394" s="12" t="str">
        <f t="shared" si="27"/>
        <v>Q1</v>
      </c>
    </row>
    <row r="395" spans="1:11" x14ac:dyDescent="0.25">
      <c r="A395" s="5">
        <v>43859</v>
      </c>
      <c r="B395" s="6">
        <v>1824.144</v>
      </c>
      <c r="C395" s="6">
        <v>1185.6936000000001</v>
      </c>
      <c r="D395" s="6">
        <v>638.45039999999995</v>
      </c>
      <c r="E395" s="6">
        <v>359.44757519999996</v>
      </c>
      <c r="F395" s="6">
        <v>278.93131835519995</v>
      </c>
      <c r="G395" s="9" t="s">
        <v>3</v>
      </c>
      <c r="H395" s="12" t="str">
        <f t="shared" si="24"/>
        <v>2020</v>
      </c>
      <c r="I395" s="12" t="str">
        <f t="shared" si="25"/>
        <v>Jan</v>
      </c>
      <c r="J395" s="12" t="str">
        <f t="shared" si="26"/>
        <v>29</v>
      </c>
      <c r="K395" s="12" t="str">
        <f t="shared" si="27"/>
        <v>Q1</v>
      </c>
    </row>
    <row r="396" spans="1:11" x14ac:dyDescent="0.25">
      <c r="A396" s="5">
        <v>43860</v>
      </c>
      <c r="B396" s="6">
        <v>2344</v>
      </c>
      <c r="C396" s="6">
        <v>0</v>
      </c>
      <c r="D396" s="6">
        <v>2344</v>
      </c>
      <c r="E396" s="6">
        <v>1319.6719999999998</v>
      </c>
      <c r="F396" s="6">
        <v>1024.0654719999998</v>
      </c>
      <c r="G396" s="9" t="s">
        <v>3</v>
      </c>
      <c r="H396" s="12" t="str">
        <f t="shared" si="24"/>
        <v>2020</v>
      </c>
      <c r="I396" s="12" t="str">
        <f t="shared" si="25"/>
        <v>Jan</v>
      </c>
      <c r="J396" s="12" t="str">
        <f t="shared" si="26"/>
        <v>30</v>
      </c>
      <c r="K396" s="12" t="str">
        <f t="shared" si="27"/>
        <v>Q1</v>
      </c>
    </row>
    <row r="397" spans="1:11" x14ac:dyDescent="0.25">
      <c r="A397" s="5">
        <v>43861</v>
      </c>
      <c r="B397" s="6">
        <v>2043.7200000000003</v>
      </c>
      <c r="C397" s="6">
        <v>0</v>
      </c>
      <c r="D397" s="6">
        <v>2043.7200000000003</v>
      </c>
      <c r="E397" s="6">
        <v>1150.61436</v>
      </c>
      <c r="F397" s="6">
        <v>892.87674335999998</v>
      </c>
      <c r="G397" s="9" t="s">
        <v>3</v>
      </c>
      <c r="H397" s="12" t="str">
        <f t="shared" si="24"/>
        <v>2020</v>
      </c>
      <c r="I397" s="12" t="str">
        <f t="shared" si="25"/>
        <v>Jan</v>
      </c>
      <c r="J397" s="12" t="str">
        <f t="shared" si="26"/>
        <v>31</v>
      </c>
      <c r="K397" s="12" t="str">
        <f t="shared" si="27"/>
        <v>Q1</v>
      </c>
    </row>
    <row r="398" spans="1:11" x14ac:dyDescent="0.25">
      <c r="A398" s="5">
        <v>43862</v>
      </c>
      <c r="B398" s="6">
        <v>856.8</v>
      </c>
      <c r="C398" s="6">
        <v>0</v>
      </c>
      <c r="D398" s="6">
        <v>856.8</v>
      </c>
      <c r="E398" s="6">
        <v>482.37839999999994</v>
      </c>
      <c r="F398" s="6">
        <v>374.32563839999989</v>
      </c>
      <c r="G398" s="9" t="s">
        <v>3</v>
      </c>
      <c r="H398" s="12" t="str">
        <f t="shared" si="24"/>
        <v>2020</v>
      </c>
      <c r="I398" s="12" t="str">
        <f t="shared" si="25"/>
        <v>Feb</v>
      </c>
      <c r="J398" s="12" t="str">
        <f t="shared" si="26"/>
        <v>01</v>
      </c>
      <c r="K398" s="12" t="str">
        <f t="shared" si="27"/>
        <v>Q1</v>
      </c>
    </row>
    <row r="399" spans="1:11" x14ac:dyDescent="0.25">
      <c r="A399" s="5">
        <v>43863</v>
      </c>
      <c r="B399" s="6">
        <v>2509.3600000000006</v>
      </c>
      <c r="C399" s="6">
        <v>0</v>
      </c>
      <c r="D399" s="6">
        <v>2509.3600000000006</v>
      </c>
      <c r="E399" s="6">
        <v>1412.7696800000001</v>
      </c>
      <c r="F399" s="6">
        <v>1096.3092716799999</v>
      </c>
      <c r="G399" s="9" t="s">
        <v>3</v>
      </c>
      <c r="H399" s="12" t="str">
        <f t="shared" si="24"/>
        <v>2020</v>
      </c>
      <c r="I399" s="12" t="str">
        <f t="shared" si="25"/>
        <v>Feb</v>
      </c>
      <c r="J399" s="12" t="str">
        <f t="shared" si="26"/>
        <v>02</v>
      </c>
      <c r="K399" s="12" t="str">
        <f t="shared" si="27"/>
        <v>Q1</v>
      </c>
    </row>
    <row r="400" spans="1:11" x14ac:dyDescent="0.25">
      <c r="A400" s="5">
        <v>43864</v>
      </c>
      <c r="B400" s="6">
        <v>819.93599999999992</v>
      </c>
      <c r="C400" s="6">
        <v>81.993600000000001</v>
      </c>
      <c r="D400" s="6">
        <v>737.94239999999991</v>
      </c>
      <c r="E400" s="6">
        <v>415.46157119999992</v>
      </c>
      <c r="F400" s="6">
        <v>322.39817925119991</v>
      </c>
      <c r="G400" s="9" t="s">
        <v>3</v>
      </c>
      <c r="H400" s="12" t="str">
        <f t="shared" si="24"/>
        <v>2020</v>
      </c>
      <c r="I400" s="12" t="str">
        <f t="shared" si="25"/>
        <v>Feb</v>
      </c>
      <c r="J400" s="12" t="str">
        <f t="shared" si="26"/>
        <v>03</v>
      </c>
      <c r="K400" s="12" t="str">
        <f t="shared" si="27"/>
        <v>Q1</v>
      </c>
    </row>
    <row r="401" spans="1:11" x14ac:dyDescent="0.25">
      <c r="A401" s="5">
        <v>43865</v>
      </c>
      <c r="B401" s="6">
        <v>2797.2480000000005</v>
      </c>
      <c r="C401" s="6">
        <v>559.44960000000015</v>
      </c>
      <c r="D401" s="6">
        <v>2237.7984000000006</v>
      </c>
      <c r="E401" s="6">
        <v>1259.8804992000003</v>
      </c>
      <c r="F401" s="6">
        <v>977.6672673792001</v>
      </c>
      <c r="G401" s="9" t="s">
        <v>3</v>
      </c>
      <c r="H401" s="12" t="str">
        <f t="shared" si="24"/>
        <v>2020</v>
      </c>
      <c r="I401" s="12" t="str">
        <f t="shared" si="25"/>
        <v>Feb</v>
      </c>
      <c r="J401" s="12" t="str">
        <f t="shared" si="26"/>
        <v>04</v>
      </c>
      <c r="K401" s="12" t="str">
        <f t="shared" si="27"/>
        <v>Q1</v>
      </c>
    </row>
    <row r="402" spans="1:11" x14ac:dyDescent="0.25">
      <c r="A402" s="5">
        <v>43866</v>
      </c>
      <c r="B402" s="6">
        <v>1455.08</v>
      </c>
      <c r="C402" s="6">
        <v>0</v>
      </c>
      <c r="D402" s="6">
        <v>1455.08</v>
      </c>
      <c r="E402" s="6">
        <v>819.21003999999994</v>
      </c>
      <c r="F402" s="6">
        <v>635.70699103999993</v>
      </c>
      <c r="G402" s="9" t="s">
        <v>3</v>
      </c>
      <c r="H402" s="12" t="str">
        <f t="shared" si="24"/>
        <v>2020</v>
      </c>
      <c r="I402" s="12" t="str">
        <f t="shared" si="25"/>
        <v>Feb</v>
      </c>
      <c r="J402" s="12" t="str">
        <f t="shared" si="26"/>
        <v>05</v>
      </c>
      <c r="K402" s="12" t="str">
        <f t="shared" si="27"/>
        <v>Q1</v>
      </c>
    </row>
    <row r="403" spans="1:11" x14ac:dyDescent="0.25">
      <c r="A403" s="5">
        <v>43867</v>
      </c>
      <c r="B403" s="6">
        <v>2189.0897999999997</v>
      </c>
      <c r="C403" s="6">
        <v>153.23628600000001</v>
      </c>
      <c r="D403" s="6">
        <v>2035.8535139999997</v>
      </c>
      <c r="E403" s="6">
        <v>1146.1855283819998</v>
      </c>
      <c r="F403" s="6">
        <v>889.43997002443177</v>
      </c>
      <c r="G403" s="9" t="s">
        <v>3</v>
      </c>
      <c r="H403" s="12" t="str">
        <f t="shared" si="24"/>
        <v>2020</v>
      </c>
      <c r="I403" s="12" t="str">
        <f t="shared" si="25"/>
        <v>Feb</v>
      </c>
      <c r="J403" s="12" t="str">
        <f t="shared" si="26"/>
        <v>06</v>
      </c>
      <c r="K403" s="12" t="str">
        <f t="shared" si="27"/>
        <v>Q1</v>
      </c>
    </row>
    <row r="404" spans="1:11" x14ac:dyDescent="0.25">
      <c r="A404" s="5">
        <v>43868</v>
      </c>
      <c r="B404" s="6">
        <v>5451.2999999999993</v>
      </c>
      <c r="C404" s="6">
        <v>0</v>
      </c>
      <c r="D404" s="6">
        <v>5451.2999999999993</v>
      </c>
      <c r="E404" s="6">
        <v>3069.0818999999992</v>
      </c>
      <c r="F404" s="6">
        <v>2381.6075543999991</v>
      </c>
      <c r="G404" s="9" t="s">
        <v>3</v>
      </c>
      <c r="H404" s="12" t="str">
        <f t="shared" si="24"/>
        <v>2020</v>
      </c>
      <c r="I404" s="12" t="str">
        <f t="shared" si="25"/>
        <v>Feb</v>
      </c>
      <c r="J404" s="12" t="str">
        <f t="shared" si="26"/>
        <v>07</v>
      </c>
      <c r="K404" s="12" t="str">
        <f t="shared" si="27"/>
        <v>Q1</v>
      </c>
    </row>
    <row r="405" spans="1:11" x14ac:dyDescent="0.25">
      <c r="A405" s="5">
        <v>43869</v>
      </c>
      <c r="B405" s="6">
        <v>1291.08</v>
      </c>
      <c r="C405" s="6">
        <v>0</v>
      </c>
      <c r="D405" s="6">
        <v>1291.08</v>
      </c>
      <c r="E405" s="6">
        <v>726.87803999999994</v>
      </c>
      <c r="F405" s="6">
        <v>564.05735903999994</v>
      </c>
      <c r="G405" s="9" t="s">
        <v>3</v>
      </c>
      <c r="H405" s="12" t="str">
        <f t="shared" si="24"/>
        <v>2020</v>
      </c>
      <c r="I405" s="12" t="str">
        <f t="shared" si="25"/>
        <v>Feb</v>
      </c>
      <c r="J405" s="12" t="str">
        <f t="shared" si="26"/>
        <v>08</v>
      </c>
      <c r="K405" s="12" t="str">
        <f t="shared" si="27"/>
        <v>Q1</v>
      </c>
    </row>
    <row r="406" spans="1:11" x14ac:dyDescent="0.25">
      <c r="A406" s="5">
        <v>43870</v>
      </c>
      <c r="B406" s="6">
        <v>1526.52</v>
      </c>
      <c r="C406" s="6">
        <v>0</v>
      </c>
      <c r="D406" s="6">
        <v>1526.52</v>
      </c>
      <c r="E406" s="6">
        <v>859.43075999999985</v>
      </c>
      <c r="F406" s="6">
        <v>666.91826975999982</v>
      </c>
      <c r="G406" s="9" t="s">
        <v>3</v>
      </c>
      <c r="H406" s="12" t="str">
        <f t="shared" si="24"/>
        <v>2020</v>
      </c>
      <c r="I406" s="12" t="str">
        <f t="shared" si="25"/>
        <v>Feb</v>
      </c>
      <c r="J406" s="12" t="str">
        <f t="shared" si="26"/>
        <v>09</v>
      </c>
      <c r="K406" s="12" t="str">
        <f t="shared" si="27"/>
        <v>Q1</v>
      </c>
    </row>
    <row r="407" spans="1:11" x14ac:dyDescent="0.25">
      <c r="A407" s="5">
        <v>43871</v>
      </c>
      <c r="B407" s="6">
        <v>1079.8499999999999</v>
      </c>
      <c r="C407" s="6">
        <v>0</v>
      </c>
      <c r="D407" s="6">
        <v>1079.8499999999999</v>
      </c>
      <c r="E407" s="6">
        <v>607.9555499999999</v>
      </c>
      <c r="F407" s="6">
        <v>471.77350679999989</v>
      </c>
      <c r="G407" s="9" t="s">
        <v>3</v>
      </c>
      <c r="H407" s="12" t="str">
        <f t="shared" si="24"/>
        <v>2020</v>
      </c>
      <c r="I407" s="12" t="str">
        <f t="shared" si="25"/>
        <v>Feb</v>
      </c>
      <c r="J407" s="12" t="str">
        <f t="shared" si="26"/>
        <v>10</v>
      </c>
      <c r="K407" s="12" t="str">
        <f t="shared" si="27"/>
        <v>Q1</v>
      </c>
    </row>
    <row r="408" spans="1:11" x14ac:dyDescent="0.25">
      <c r="A408" s="5">
        <v>43872</v>
      </c>
      <c r="B408" s="6">
        <v>1869.7199999999998</v>
      </c>
      <c r="C408" s="6">
        <v>0</v>
      </c>
      <c r="D408" s="6">
        <v>1869.7199999999998</v>
      </c>
      <c r="E408" s="6">
        <v>1052.6523599999998</v>
      </c>
      <c r="F408" s="6">
        <v>816.85823135999976</v>
      </c>
      <c r="G408" s="9" t="s">
        <v>3</v>
      </c>
      <c r="H408" s="12" t="str">
        <f t="shared" si="24"/>
        <v>2020</v>
      </c>
      <c r="I408" s="12" t="str">
        <f t="shared" si="25"/>
        <v>Feb</v>
      </c>
      <c r="J408" s="12" t="str">
        <f t="shared" si="26"/>
        <v>11</v>
      </c>
      <c r="K408" s="12" t="str">
        <f t="shared" si="27"/>
        <v>Q1</v>
      </c>
    </row>
    <row r="409" spans="1:11" x14ac:dyDescent="0.25">
      <c r="A409" s="5">
        <v>43873</v>
      </c>
      <c r="B409" s="6">
        <v>1815.2399999999998</v>
      </c>
      <c r="C409" s="6">
        <v>0</v>
      </c>
      <c r="D409" s="6">
        <v>1815.2399999999998</v>
      </c>
      <c r="E409" s="6">
        <v>1021.9801199999998</v>
      </c>
      <c r="F409" s="6">
        <v>793.05657311999983</v>
      </c>
      <c r="G409" s="9" t="s">
        <v>3</v>
      </c>
      <c r="H409" s="12" t="str">
        <f t="shared" si="24"/>
        <v>2020</v>
      </c>
      <c r="I409" s="12" t="str">
        <f t="shared" si="25"/>
        <v>Feb</v>
      </c>
      <c r="J409" s="12" t="str">
        <f t="shared" si="26"/>
        <v>12</v>
      </c>
      <c r="K409" s="12" t="str">
        <f t="shared" si="27"/>
        <v>Q1</v>
      </c>
    </row>
    <row r="410" spans="1:11" x14ac:dyDescent="0.25">
      <c r="A410" s="5">
        <v>43874</v>
      </c>
      <c r="B410" s="6">
        <v>959.76</v>
      </c>
      <c r="C410" s="6">
        <v>0</v>
      </c>
      <c r="D410" s="6">
        <v>959.76</v>
      </c>
      <c r="E410" s="6">
        <v>540.34487999999999</v>
      </c>
      <c r="F410" s="6">
        <v>419.30762687999993</v>
      </c>
      <c r="G410" s="9" t="s">
        <v>3</v>
      </c>
      <c r="H410" s="12" t="str">
        <f t="shared" si="24"/>
        <v>2020</v>
      </c>
      <c r="I410" s="12" t="str">
        <f t="shared" si="25"/>
        <v>Feb</v>
      </c>
      <c r="J410" s="12" t="str">
        <f t="shared" si="26"/>
        <v>13</v>
      </c>
      <c r="K410" s="12" t="str">
        <f t="shared" si="27"/>
        <v>Q1</v>
      </c>
    </row>
    <row r="411" spans="1:11" x14ac:dyDescent="0.25">
      <c r="A411" s="5">
        <v>43875</v>
      </c>
      <c r="B411" s="6">
        <v>3045.8399999999997</v>
      </c>
      <c r="C411" s="6">
        <v>0</v>
      </c>
      <c r="D411" s="6">
        <v>3045.8399999999997</v>
      </c>
      <c r="E411" s="6">
        <v>1714.8079199999997</v>
      </c>
      <c r="F411" s="6">
        <v>1330.6909459199996</v>
      </c>
      <c r="G411" s="9" t="s">
        <v>3</v>
      </c>
      <c r="H411" s="12" t="str">
        <f t="shared" si="24"/>
        <v>2020</v>
      </c>
      <c r="I411" s="12" t="str">
        <f t="shared" si="25"/>
        <v>Feb</v>
      </c>
      <c r="J411" s="12" t="str">
        <f t="shared" si="26"/>
        <v>14</v>
      </c>
      <c r="K411" s="12" t="str">
        <f t="shared" si="27"/>
        <v>Q1</v>
      </c>
    </row>
    <row r="412" spans="1:11" x14ac:dyDescent="0.25">
      <c r="A412" s="5">
        <v>43876</v>
      </c>
      <c r="B412" s="6">
        <v>2125</v>
      </c>
      <c r="C412" s="6">
        <v>0</v>
      </c>
      <c r="D412" s="6">
        <v>2125</v>
      </c>
      <c r="E412" s="6">
        <v>1196.3749999999998</v>
      </c>
      <c r="F412" s="6">
        <v>928.38699999999972</v>
      </c>
      <c r="G412" s="9" t="s">
        <v>3</v>
      </c>
      <c r="H412" s="12" t="str">
        <f t="shared" si="24"/>
        <v>2020</v>
      </c>
      <c r="I412" s="12" t="str">
        <f t="shared" si="25"/>
        <v>Feb</v>
      </c>
      <c r="J412" s="12" t="str">
        <f t="shared" si="26"/>
        <v>15</v>
      </c>
      <c r="K412" s="12" t="str">
        <f t="shared" si="27"/>
        <v>Q1</v>
      </c>
    </row>
    <row r="413" spans="1:11" x14ac:dyDescent="0.25">
      <c r="A413" s="5">
        <v>43877</v>
      </c>
      <c r="B413" s="6">
        <v>976.08</v>
      </c>
      <c r="C413" s="6">
        <v>0</v>
      </c>
      <c r="D413" s="6">
        <v>976.08</v>
      </c>
      <c r="E413" s="6">
        <v>549.53303999999991</v>
      </c>
      <c r="F413" s="6">
        <v>426.43763903999991</v>
      </c>
      <c r="G413" s="9" t="s">
        <v>3</v>
      </c>
      <c r="H413" s="12" t="str">
        <f t="shared" si="24"/>
        <v>2020</v>
      </c>
      <c r="I413" s="12" t="str">
        <f t="shared" si="25"/>
        <v>Feb</v>
      </c>
      <c r="J413" s="12" t="str">
        <f t="shared" si="26"/>
        <v>16</v>
      </c>
      <c r="K413" s="12" t="str">
        <f t="shared" si="27"/>
        <v>Q1</v>
      </c>
    </row>
    <row r="414" spans="1:11" x14ac:dyDescent="0.25">
      <c r="A414" s="5">
        <v>43878</v>
      </c>
      <c r="B414" s="6">
        <v>1266.3600000000001</v>
      </c>
      <c r="C414" s="6">
        <v>0</v>
      </c>
      <c r="D414" s="6">
        <v>1266.3600000000001</v>
      </c>
      <c r="E414" s="6">
        <v>712.96068000000002</v>
      </c>
      <c r="F414" s="6">
        <v>553.25748767999994</v>
      </c>
      <c r="G414" s="9" t="s">
        <v>3</v>
      </c>
      <c r="H414" s="12" t="str">
        <f t="shared" si="24"/>
        <v>2020</v>
      </c>
      <c r="I414" s="12" t="str">
        <f t="shared" si="25"/>
        <v>Feb</v>
      </c>
      <c r="J414" s="12" t="str">
        <f t="shared" si="26"/>
        <v>17</v>
      </c>
      <c r="K414" s="12" t="str">
        <f t="shared" si="27"/>
        <v>Q1</v>
      </c>
    </row>
    <row r="415" spans="1:11" x14ac:dyDescent="0.25">
      <c r="A415" s="5">
        <v>43879</v>
      </c>
      <c r="B415" s="6">
        <v>1458.65</v>
      </c>
      <c r="C415" s="6">
        <v>0</v>
      </c>
      <c r="D415" s="6">
        <v>1458.65</v>
      </c>
      <c r="E415" s="6">
        <v>821.21994999999993</v>
      </c>
      <c r="F415" s="6">
        <v>637.26668119999988</v>
      </c>
      <c r="G415" s="9" t="s">
        <v>3</v>
      </c>
      <c r="H415" s="12" t="str">
        <f t="shared" si="24"/>
        <v>2020</v>
      </c>
      <c r="I415" s="12" t="str">
        <f t="shared" si="25"/>
        <v>Feb</v>
      </c>
      <c r="J415" s="12" t="str">
        <f t="shared" si="26"/>
        <v>18</v>
      </c>
      <c r="K415" s="12" t="str">
        <f t="shared" si="27"/>
        <v>Q1</v>
      </c>
    </row>
    <row r="416" spans="1:11" x14ac:dyDescent="0.25">
      <c r="A416" s="5">
        <v>43880</v>
      </c>
      <c r="B416" s="6">
        <v>2134.4399999999996</v>
      </c>
      <c r="C416" s="6">
        <v>0</v>
      </c>
      <c r="D416" s="6">
        <v>2134.4399999999996</v>
      </c>
      <c r="E416" s="6">
        <v>1201.6897199999996</v>
      </c>
      <c r="F416" s="6">
        <v>932.51122271999964</v>
      </c>
      <c r="G416" s="9" t="s">
        <v>3</v>
      </c>
      <c r="H416" s="12" t="str">
        <f t="shared" si="24"/>
        <v>2020</v>
      </c>
      <c r="I416" s="12" t="str">
        <f t="shared" si="25"/>
        <v>Feb</v>
      </c>
      <c r="J416" s="12" t="str">
        <f t="shared" si="26"/>
        <v>19</v>
      </c>
      <c r="K416" s="12" t="str">
        <f t="shared" si="27"/>
        <v>Q1</v>
      </c>
    </row>
    <row r="417" spans="1:11" x14ac:dyDescent="0.25">
      <c r="A417" s="5">
        <v>43881</v>
      </c>
      <c r="B417" s="6">
        <v>4748.4360000000006</v>
      </c>
      <c r="C417" s="6">
        <v>474.84360000000009</v>
      </c>
      <c r="D417" s="6">
        <v>4273.5924000000005</v>
      </c>
      <c r="E417" s="6">
        <v>2406.0325212000002</v>
      </c>
      <c r="F417" s="6">
        <v>1867.0812364512001</v>
      </c>
      <c r="G417" s="9" t="s">
        <v>3</v>
      </c>
      <c r="H417" s="12" t="str">
        <f t="shared" si="24"/>
        <v>2020</v>
      </c>
      <c r="I417" s="12" t="str">
        <f t="shared" si="25"/>
        <v>Feb</v>
      </c>
      <c r="J417" s="12" t="str">
        <f t="shared" si="26"/>
        <v>20</v>
      </c>
      <c r="K417" s="12" t="str">
        <f t="shared" si="27"/>
        <v>Q1</v>
      </c>
    </row>
    <row r="418" spans="1:11" x14ac:dyDescent="0.25">
      <c r="A418" s="5">
        <v>43882</v>
      </c>
      <c r="B418" s="6">
        <v>1867.5000000000005</v>
      </c>
      <c r="C418" s="6">
        <v>0</v>
      </c>
      <c r="D418" s="6">
        <v>1867.5000000000005</v>
      </c>
      <c r="E418" s="6">
        <v>1051.4025000000001</v>
      </c>
      <c r="F418" s="6">
        <v>815.88833999999997</v>
      </c>
      <c r="G418" s="9" t="s">
        <v>3</v>
      </c>
      <c r="H418" s="12" t="str">
        <f t="shared" si="24"/>
        <v>2020</v>
      </c>
      <c r="I418" s="12" t="str">
        <f t="shared" si="25"/>
        <v>Feb</v>
      </c>
      <c r="J418" s="12" t="str">
        <f t="shared" si="26"/>
        <v>21</v>
      </c>
      <c r="K418" s="12" t="str">
        <f t="shared" si="27"/>
        <v>Q1</v>
      </c>
    </row>
    <row r="419" spans="1:11" x14ac:dyDescent="0.25">
      <c r="A419" s="5">
        <v>43883</v>
      </c>
      <c r="B419" s="6">
        <v>1001.7</v>
      </c>
      <c r="C419" s="6">
        <v>0</v>
      </c>
      <c r="D419" s="6">
        <v>1001.7</v>
      </c>
      <c r="E419" s="6">
        <v>563.95709999999997</v>
      </c>
      <c r="F419" s="6">
        <v>437.63070959999993</v>
      </c>
      <c r="G419" s="9" t="s">
        <v>3</v>
      </c>
      <c r="H419" s="12" t="str">
        <f t="shared" si="24"/>
        <v>2020</v>
      </c>
      <c r="I419" s="12" t="str">
        <f t="shared" si="25"/>
        <v>Feb</v>
      </c>
      <c r="J419" s="12" t="str">
        <f t="shared" si="26"/>
        <v>22</v>
      </c>
      <c r="K419" s="12" t="str">
        <f t="shared" si="27"/>
        <v>Q1</v>
      </c>
    </row>
    <row r="420" spans="1:11" x14ac:dyDescent="0.25">
      <c r="A420" s="5">
        <v>43884</v>
      </c>
      <c r="B420" s="6">
        <v>899.13600000000008</v>
      </c>
      <c r="C420" s="6">
        <v>179.82720000000003</v>
      </c>
      <c r="D420" s="6">
        <v>719.30880000000002</v>
      </c>
      <c r="E420" s="6">
        <v>404.97085439999995</v>
      </c>
      <c r="F420" s="6">
        <v>314.25738301439992</v>
      </c>
      <c r="G420" s="9" t="s">
        <v>3</v>
      </c>
      <c r="H420" s="12" t="str">
        <f t="shared" si="24"/>
        <v>2020</v>
      </c>
      <c r="I420" s="12" t="str">
        <f t="shared" si="25"/>
        <v>Feb</v>
      </c>
      <c r="J420" s="12" t="str">
        <f t="shared" si="26"/>
        <v>23</v>
      </c>
      <c r="K420" s="12" t="str">
        <f t="shared" si="27"/>
        <v>Q1</v>
      </c>
    </row>
    <row r="421" spans="1:11" x14ac:dyDescent="0.25">
      <c r="A421" s="5">
        <v>43885</v>
      </c>
      <c r="B421" s="6">
        <v>663.92</v>
      </c>
      <c r="C421" s="6">
        <v>132.78399999999999</v>
      </c>
      <c r="D421" s="6">
        <v>531.13599999999997</v>
      </c>
      <c r="E421" s="6">
        <v>299.02956799999993</v>
      </c>
      <c r="F421" s="6">
        <v>232.04694476799992</v>
      </c>
      <c r="G421" s="9" t="s">
        <v>3</v>
      </c>
      <c r="H421" s="12" t="str">
        <f t="shared" si="24"/>
        <v>2020</v>
      </c>
      <c r="I421" s="12" t="str">
        <f t="shared" si="25"/>
        <v>Feb</v>
      </c>
      <c r="J421" s="12" t="str">
        <f t="shared" si="26"/>
        <v>24</v>
      </c>
      <c r="K421" s="12" t="str">
        <f t="shared" si="27"/>
        <v>Q1</v>
      </c>
    </row>
    <row r="422" spans="1:11" x14ac:dyDescent="0.25">
      <c r="A422" s="5">
        <v>43886</v>
      </c>
      <c r="B422" s="6">
        <v>4306.32</v>
      </c>
      <c r="C422" s="6">
        <v>0</v>
      </c>
      <c r="D422" s="6">
        <v>4306.32</v>
      </c>
      <c r="E422" s="6">
        <v>2424.4581599999997</v>
      </c>
      <c r="F422" s="6">
        <v>1881.3795321599996</v>
      </c>
      <c r="G422" s="9" t="s">
        <v>3</v>
      </c>
      <c r="H422" s="12" t="str">
        <f t="shared" si="24"/>
        <v>2020</v>
      </c>
      <c r="I422" s="12" t="str">
        <f t="shared" si="25"/>
        <v>Feb</v>
      </c>
      <c r="J422" s="12" t="str">
        <f t="shared" si="26"/>
        <v>25</v>
      </c>
      <c r="K422" s="12" t="str">
        <f t="shared" si="27"/>
        <v>Q1</v>
      </c>
    </row>
    <row r="423" spans="1:11" x14ac:dyDescent="0.25">
      <c r="A423" s="5">
        <v>43887</v>
      </c>
      <c r="B423" s="6">
        <v>899.55</v>
      </c>
      <c r="C423" s="6">
        <v>0</v>
      </c>
      <c r="D423" s="6">
        <v>899.55</v>
      </c>
      <c r="E423" s="6">
        <v>506.44664999999992</v>
      </c>
      <c r="F423" s="6">
        <v>393.00260039999989</v>
      </c>
      <c r="G423" s="9" t="s">
        <v>3</v>
      </c>
      <c r="H423" s="12" t="str">
        <f t="shared" si="24"/>
        <v>2020</v>
      </c>
      <c r="I423" s="12" t="str">
        <f t="shared" si="25"/>
        <v>Feb</v>
      </c>
      <c r="J423" s="12" t="str">
        <f t="shared" si="26"/>
        <v>26</v>
      </c>
      <c r="K423" s="12" t="str">
        <f t="shared" si="27"/>
        <v>Q1</v>
      </c>
    </row>
    <row r="424" spans="1:11" x14ac:dyDescent="0.25">
      <c r="A424" s="5">
        <v>43888</v>
      </c>
      <c r="B424" s="6">
        <v>763.92</v>
      </c>
      <c r="C424" s="6">
        <v>0</v>
      </c>
      <c r="D424" s="6">
        <v>763.92</v>
      </c>
      <c r="E424" s="6">
        <v>430.08695999999992</v>
      </c>
      <c r="F424" s="6">
        <v>333.7474809599999</v>
      </c>
      <c r="G424" s="9" t="s">
        <v>3</v>
      </c>
      <c r="H424" s="12" t="str">
        <f t="shared" si="24"/>
        <v>2020</v>
      </c>
      <c r="I424" s="12" t="str">
        <f t="shared" si="25"/>
        <v>Feb</v>
      </c>
      <c r="J424" s="12" t="str">
        <f t="shared" si="26"/>
        <v>27</v>
      </c>
      <c r="K424" s="12" t="str">
        <f t="shared" si="27"/>
        <v>Q1</v>
      </c>
    </row>
    <row r="425" spans="1:11" x14ac:dyDescent="0.25">
      <c r="A425" s="5">
        <v>43889</v>
      </c>
      <c r="B425" s="6">
        <v>2544.2400000000002</v>
      </c>
      <c r="C425" s="6">
        <v>0</v>
      </c>
      <c r="D425" s="6">
        <v>2544.2400000000002</v>
      </c>
      <c r="E425" s="6">
        <v>1432.4071200000001</v>
      </c>
      <c r="F425" s="6">
        <v>1111.5479251199999</v>
      </c>
      <c r="G425" s="9" t="s">
        <v>3</v>
      </c>
      <c r="H425" s="12" t="str">
        <f t="shared" si="24"/>
        <v>2020</v>
      </c>
      <c r="I425" s="12" t="str">
        <f t="shared" si="25"/>
        <v>Feb</v>
      </c>
      <c r="J425" s="12" t="str">
        <f t="shared" si="26"/>
        <v>28</v>
      </c>
      <c r="K425" s="12" t="str">
        <f t="shared" si="27"/>
        <v>Q1</v>
      </c>
    </row>
    <row r="426" spans="1:11" x14ac:dyDescent="0.25">
      <c r="A426" s="5">
        <v>43890</v>
      </c>
      <c r="B426" s="6">
        <v>1136.6639999999998</v>
      </c>
      <c r="C426" s="6">
        <v>454.66559999999993</v>
      </c>
      <c r="D426" s="6">
        <v>681.99839999999983</v>
      </c>
      <c r="E426" s="6">
        <v>383.96509919999988</v>
      </c>
      <c r="F426" s="6">
        <v>297.95691697919989</v>
      </c>
      <c r="G426" s="9" t="s">
        <v>3</v>
      </c>
      <c r="H426" s="12" t="str">
        <f t="shared" si="24"/>
        <v>2020</v>
      </c>
      <c r="I426" s="12" t="str">
        <f t="shared" si="25"/>
        <v>Feb</v>
      </c>
      <c r="J426" s="12" t="str">
        <f t="shared" si="26"/>
        <v>29</v>
      </c>
      <c r="K426" s="12" t="str">
        <f t="shared" si="27"/>
        <v>Q1</v>
      </c>
    </row>
    <row r="427" spans="1:11" x14ac:dyDescent="0.25">
      <c r="A427" s="5">
        <v>43891</v>
      </c>
      <c r="B427" s="6">
        <v>2300.9999999999995</v>
      </c>
      <c r="C427" s="6">
        <v>0</v>
      </c>
      <c r="D427" s="6">
        <v>2300.9999999999995</v>
      </c>
      <c r="E427" s="6">
        <v>1295.4629999999995</v>
      </c>
      <c r="F427" s="6">
        <v>1005.2792879999995</v>
      </c>
      <c r="G427" s="9" t="s">
        <v>3</v>
      </c>
      <c r="H427" s="12" t="str">
        <f t="shared" si="24"/>
        <v>2020</v>
      </c>
      <c r="I427" s="12" t="str">
        <f t="shared" si="25"/>
        <v>Mar</v>
      </c>
      <c r="J427" s="12" t="str">
        <f t="shared" si="26"/>
        <v>01</v>
      </c>
      <c r="K427" s="12" t="str">
        <f t="shared" si="27"/>
        <v>Q1</v>
      </c>
    </row>
    <row r="428" spans="1:11" x14ac:dyDescent="0.25">
      <c r="A428" s="5">
        <v>43892</v>
      </c>
      <c r="B428" s="6">
        <v>3908.88</v>
      </c>
      <c r="C428" s="6">
        <v>0</v>
      </c>
      <c r="D428" s="6">
        <v>3908.88</v>
      </c>
      <c r="E428" s="6">
        <v>2200.6994399999999</v>
      </c>
      <c r="F428" s="6">
        <v>1707.7427654399996</v>
      </c>
      <c r="G428" s="9" t="s">
        <v>3</v>
      </c>
      <c r="H428" s="12" t="str">
        <f t="shared" si="24"/>
        <v>2020</v>
      </c>
      <c r="I428" s="12" t="str">
        <f t="shared" si="25"/>
        <v>Mar</v>
      </c>
      <c r="J428" s="12" t="str">
        <f t="shared" si="26"/>
        <v>02</v>
      </c>
      <c r="K428" s="12" t="str">
        <f t="shared" si="27"/>
        <v>Q1</v>
      </c>
    </row>
    <row r="429" spans="1:11" x14ac:dyDescent="0.25">
      <c r="A429" s="5">
        <v>43893</v>
      </c>
      <c r="B429" s="6">
        <v>1951.84</v>
      </c>
      <c r="C429" s="6">
        <v>0</v>
      </c>
      <c r="D429" s="6">
        <v>1951.84</v>
      </c>
      <c r="E429" s="6">
        <v>1098.8859199999999</v>
      </c>
      <c r="F429" s="6">
        <v>852.73547391999989</v>
      </c>
      <c r="G429" s="9" t="s">
        <v>3</v>
      </c>
      <c r="H429" s="12" t="str">
        <f t="shared" si="24"/>
        <v>2020</v>
      </c>
      <c r="I429" s="12" t="str">
        <f t="shared" si="25"/>
        <v>Mar</v>
      </c>
      <c r="J429" s="12" t="str">
        <f t="shared" si="26"/>
        <v>03</v>
      </c>
      <c r="K429" s="12" t="str">
        <f t="shared" si="27"/>
        <v>Q1</v>
      </c>
    </row>
    <row r="430" spans="1:11" x14ac:dyDescent="0.25">
      <c r="A430" s="5">
        <v>43894</v>
      </c>
      <c r="B430" s="6">
        <v>2479.96</v>
      </c>
      <c r="C430" s="6">
        <v>0</v>
      </c>
      <c r="D430" s="6">
        <v>2479.96</v>
      </c>
      <c r="E430" s="6">
        <v>1396.2174799999998</v>
      </c>
      <c r="F430" s="6">
        <v>1083.4647644799998</v>
      </c>
      <c r="G430" s="9" t="s">
        <v>3</v>
      </c>
      <c r="H430" s="12" t="str">
        <f t="shared" si="24"/>
        <v>2020</v>
      </c>
      <c r="I430" s="12" t="str">
        <f t="shared" si="25"/>
        <v>Mar</v>
      </c>
      <c r="J430" s="12" t="str">
        <f t="shared" si="26"/>
        <v>04</v>
      </c>
      <c r="K430" s="12" t="str">
        <f t="shared" si="27"/>
        <v>Q1</v>
      </c>
    </row>
    <row r="431" spans="1:11" x14ac:dyDescent="0.25">
      <c r="A431" s="5">
        <v>43895</v>
      </c>
      <c r="B431" s="6">
        <v>2249.16</v>
      </c>
      <c r="C431" s="6">
        <v>0</v>
      </c>
      <c r="D431" s="6">
        <v>2249.16</v>
      </c>
      <c r="E431" s="6">
        <v>1266.2770799999998</v>
      </c>
      <c r="F431" s="6">
        <v>982.63101407999977</v>
      </c>
      <c r="G431" s="9" t="s">
        <v>3</v>
      </c>
      <c r="H431" s="12" t="str">
        <f t="shared" si="24"/>
        <v>2020</v>
      </c>
      <c r="I431" s="12" t="str">
        <f t="shared" si="25"/>
        <v>Mar</v>
      </c>
      <c r="J431" s="12" t="str">
        <f t="shared" si="26"/>
        <v>05</v>
      </c>
      <c r="K431" s="12" t="str">
        <f t="shared" si="27"/>
        <v>Q1</v>
      </c>
    </row>
    <row r="432" spans="1:11" x14ac:dyDescent="0.25">
      <c r="A432" s="5">
        <v>43896</v>
      </c>
      <c r="B432" s="6">
        <v>2528.2600000000002</v>
      </c>
      <c r="C432" s="6">
        <v>0</v>
      </c>
      <c r="D432" s="6">
        <v>2528.2600000000002</v>
      </c>
      <c r="E432" s="6">
        <v>1423.41038</v>
      </c>
      <c r="F432" s="6">
        <v>1104.5664548799998</v>
      </c>
      <c r="G432" s="9" t="s">
        <v>3</v>
      </c>
      <c r="H432" s="12" t="str">
        <f t="shared" si="24"/>
        <v>2020</v>
      </c>
      <c r="I432" s="12" t="str">
        <f t="shared" si="25"/>
        <v>Mar</v>
      </c>
      <c r="J432" s="12" t="str">
        <f t="shared" si="26"/>
        <v>06</v>
      </c>
      <c r="K432" s="12" t="str">
        <f t="shared" si="27"/>
        <v>Q1</v>
      </c>
    </row>
    <row r="433" spans="1:11" x14ac:dyDescent="0.25">
      <c r="A433" s="5">
        <v>43897</v>
      </c>
      <c r="B433" s="6">
        <v>1461.1350000000002</v>
      </c>
      <c r="C433" s="6">
        <v>511.39725000000004</v>
      </c>
      <c r="D433" s="6">
        <v>949.73775000000023</v>
      </c>
      <c r="E433" s="6">
        <v>534.7023532500001</v>
      </c>
      <c r="F433" s="6">
        <v>414.92902612200004</v>
      </c>
      <c r="G433" s="9" t="s">
        <v>3</v>
      </c>
      <c r="H433" s="12" t="str">
        <f t="shared" si="24"/>
        <v>2020</v>
      </c>
      <c r="I433" s="12" t="str">
        <f t="shared" si="25"/>
        <v>Mar</v>
      </c>
      <c r="J433" s="12" t="str">
        <f t="shared" si="26"/>
        <v>07</v>
      </c>
      <c r="K433" s="12" t="str">
        <f t="shared" si="27"/>
        <v>Q1</v>
      </c>
    </row>
    <row r="434" spans="1:11" x14ac:dyDescent="0.25">
      <c r="A434" s="5">
        <v>43898</v>
      </c>
      <c r="B434" s="6">
        <v>3045.8399999999997</v>
      </c>
      <c r="C434" s="6">
        <v>0</v>
      </c>
      <c r="D434" s="6">
        <v>3045.8399999999997</v>
      </c>
      <c r="E434" s="6">
        <v>1714.8079199999997</v>
      </c>
      <c r="F434" s="6">
        <v>1330.6909459199996</v>
      </c>
      <c r="G434" s="9" t="s">
        <v>3</v>
      </c>
      <c r="H434" s="12" t="str">
        <f t="shared" si="24"/>
        <v>2020</v>
      </c>
      <c r="I434" s="12" t="str">
        <f t="shared" si="25"/>
        <v>Mar</v>
      </c>
      <c r="J434" s="12" t="str">
        <f t="shared" si="26"/>
        <v>08</v>
      </c>
      <c r="K434" s="12" t="str">
        <f t="shared" si="27"/>
        <v>Q1</v>
      </c>
    </row>
    <row r="435" spans="1:11" x14ac:dyDescent="0.25">
      <c r="A435" s="5">
        <v>43899</v>
      </c>
      <c r="B435" s="6">
        <v>3785.2920000000004</v>
      </c>
      <c r="C435" s="6">
        <v>378.52920000000006</v>
      </c>
      <c r="D435" s="6">
        <v>3406.7628000000004</v>
      </c>
      <c r="E435" s="6">
        <v>1918.0074564000001</v>
      </c>
      <c r="F435" s="6">
        <v>1488.3737861663999</v>
      </c>
      <c r="G435" s="9" t="s">
        <v>3</v>
      </c>
      <c r="H435" s="12" t="str">
        <f t="shared" si="24"/>
        <v>2020</v>
      </c>
      <c r="I435" s="12" t="str">
        <f t="shared" si="25"/>
        <v>Mar</v>
      </c>
      <c r="J435" s="12" t="str">
        <f t="shared" si="26"/>
        <v>09</v>
      </c>
      <c r="K435" s="12" t="str">
        <f t="shared" si="27"/>
        <v>Q1</v>
      </c>
    </row>
    <row r="436" spans="1:11" x14ac:dyDescent="0.25">
      <c r="A436" s="5">
        <v>43900</v>
      </c>
      <c r="B436" s="6">
        <v>1399.93</v>
      </c>
      <c r="C436" s="6">
        <v>0</v>
      </c>
      <c r="D436" s="6">
        <v>1399.93</v>
      </c>
      <c r="E436" s="6">
        <v>788.16058999999996</v>
      </c>
      <c r="F436" s="6">
        <v>611.61261783999987</v>
      </c>
      <c r="G436" s="9" t="s">
        <v>3</v>
      </c>
      <c r="H436" s="12" t="str">
        <f t="shared" si="24"/>
        <v>2020</v>
      </c>
      <c r="I436" s="12" t="str">
        <f t="shared" si="25"/>
        <v>Mar</v>
      </c>
      <c r="J436" s="12" t="str">
        <f t="shared" si="26"/>
        <v>10</v>
      </c>
      <c r="K436" s="12" t="str">
        <f t="shared" si="27"/>
        <v>Q1</v>
      </c>
    </row>
    <row r="437" spans="1:11" x14ac:dyDescent="0.25">
      <c r="A437" s="5">
        <v>43901</v>
      </c>
      <c r="B437" s="6">
        <v>2152.9560000000001</v>
      </c>
      <c r="C437" s="6">
        <v>753.53459999999995</v>
      </c>
      <c r="D437" s="6">
        <v>1399.4214000000002</v>
      </c>
      <c r="E437" s="6">
        <v>787.87424820000001</v>
      </c>
      <c r="F437" s="6">
        <v>611.39041660319992</v>
      </c>
      <c r="G437" s="9" t="s">
        <v>3</v>
      </c>
      <c r="H437" s="12" t="str">
        <f t="shared" si="24"/>
        <v>2020</v>
      </c>
      <c r="I437" s="12" t="str">
        <f t="shared" si="25"/>
        <v>Mar</v>
      </c>
      <c r="J437" s="12" t="str">
        <f t="shared" si="26"/>
        <v>11</v>
      </c>
      <c r="K437" s="12" t="str">
        <f t="shared" si="27"/>
        <v>Q1</v>
      </c>
    </row>
    <row r="438" spans="1:11" x14ac:dyDescent="0.25">
      <c r="A438" s="5">
        <v>43902</v>
      </c>
      <c r="B438" s="6">
        <v>1244.0999999999999</v>
      </c>
      <c r="C438" s="6">
        <v>0</v>
      </c>
      <c r="D438" s="6">
        <v>1244.0999999999999</v>
      </c>
      <c r="E438" s="6">
        <v>700.42829999999992</v>
      </c>
      <c r="F438" s="6">
        <v>543.53236079999988</v>
      </c>
      <c r="G438" s="9" t="s">
        <v>3</v>
      </c>
      <c r="H438" s="12" t="str">
        <f t="shared" si="24"/>
        <v>2020</v>
      </c>
      <c r="I438" s="12" t="str">
        <f t="shared" si="25"/>
        <v>Mar</v>
      </c>
      <c r="J438" s="12" t="str">
        <f t="shared" si="26"/>
        <v>12</v>
      </c>
      <c r="K438" s="12" t="str">
        <f t="shared" si="27"/>
        <v>Q1</v>
      </c>
    </row>
    <row r="439" spans="1:11" x14ac:dyDescent="0.25">
      <c r="A439" s="5">
        <v>43903</v>
      </c>
      <c r="B439" s="6">
        <v>2226.8160000000003</v>
      </c>
      <c r="C439" s="6">
        <v>445.36320000000006</v>
      </c>
      <c r="D439" s="6">
        <v>1781.4528000000003</v>
      </c>
      <c r="E439" s="6">
        <v>1002.9579264</v>
      </c>
      <c r="F439" s="6">
        <v>778.29535088639989</v>
      </c>
      <c r="G439" s="9" t="s">
        <v>3</v>
      </c>
      <c r="H439" s="12" t="str">
        <f t="shared" si="24"/>
        <v>2020</v>
      </c>
      <c r="I439" s="12" t="str">
        <f t="shared" si="25"/>
        <v>Mar</v>
      </c>
      <c r="J439" s="12" t="str">
        <f t="shared" si="26"/>
        <v>13</v>
      </c>
      <c r="K439" s="12" t="str">
        <f t="shared" si="27"/>
        <v>Q1</v>
      </c>
    </row>
    <row r="440" spans="1:11" x14ac:dyDescent="0.25">
      <c r="A440" s="5">
        <v>43904</v>
      </c>
      <c r="B440" s="6">
        <v>1586.4119999999998</v>
      </c>
      <c r="C440" s="6">
        <v>158.6412</v>
      </c>
      <c r="D440" s="6">
        <v>1427.7707999999998</v>
      </c>
      <c r="E440" s="6">
        <v>803.83496039999977</v>
      </c>
      <c r="F440" s="6">
        <v>623.77592927039973</v>
      </c>
      <c r="G440" s="9" t="s">
        <v>3</v>
      </c>
      <c r="H440" s="12" t="str">
        <f t="shared" si="24"/>
        <v>2020</v>
      </c>
      <c r="I440" s="12" t="str">
        <f t="shared" si="25"/>
        <v>Mar</v>
      </c>
      <c r="J440" s="12" t="str">
        <f t="shared" si="26"/>
        <v>14</v>
      </c>
      <c r="K440" s="12" t="str">
        <f t="shared" si="27"/>
        <v>Q1</v>
      </c>
    </row>
    <row r="441" spans="1:11" x14ac:dyDescent="0.25">
      <c r="A441" s="5">
        <v>43905</v>
      </c>
      <c r="B441" s="6">
        <v>3040</v>
      </c>
      <c r="C441" s="6">
        <v>0</v>
      </c>
      <c r="D441" s="6">
        <v>3040</v>
      </c>
      <c r="E441" s="6">
        <v>1711.5199999999998</v>
      </c>
      <c r="F441" s="6">
        <v>1328.1395199999997</v>
      </c>
      <c r="G441" s="9" t="s">
        <v>3</v>
      </c>
      <c r="H441" s="12" t="str">
        <f t="shared" si="24"/>
        <v>2020</v>
      </c>
      <c r="I441" s="12" t="str">
        <f t="shared" si="25"/>
        <v>Mar</v>
      </c>
      <c r="J441" s="12" t="str">
        <f t="shared" si="26"/>
        <v>15</v>
      </c>
      <c r="K441" s="12" t="str">
        <f t="shared" si="27"/>
        <v>Q1</v>
      </c>
    </row>
    <row r="442" spans="1:11" x14ac:dyDescent="0.25">
      <c r="A442" s="5">
        <v>43906</v>
      </c>
      <c r="B442" s="6">
        <v>3425.4000000000005</v>
      </c>
      <c r="C442" s="6">
        <v>0</v>
      </c>
      <c r="D442" s="6">
        <v>3425.4000000000005</v>
      </c>
      <c r="E442" s="6">
        <v>1928.5002000000002</v>
      </c>
      <c r="F442" s="6">
        <v>1496.5161552</v>
      </c>
      <c r="G442" s="9" t="s">
        <v>3</v>
      </c>
      <c r="H442" s="12" t="str">
        <f t="shared" si="24"/>
        <v>2020</v>
      </c>
      <c r="I442" s="12" t="str">
        <f t="shared" si="25"/>
        <v>Mar</v>
      </c>
      <c r="J442" s="12" t="str">
        <f t="shared" si="26"/>
        <v>16</v>
      </c>
      <c r="K442" s="12" t="str">
        <f t="shared" si="27"/>
        <v>Q1</v>
      </c>
    </row>
    <row r="443" spans="1:11" x14ac:dyDescent="0.25">
      <c r="A443" s="5">
        <v>43907</v>
      </c>
      <c r="B443" s="6">
        <v>1136.94</v>
      </c>
      <c r="C443" s="6">
        <v>0</v>
      </c>
      <c r="D443" s="6">
        <v>1136.94</v>
      </c>
      <c r="E443" s="6">
        <v>640.09721999999999</v>
      </c>
      <c r="F443" s="6">
        <v>496.71544271999994</v>
      </c>
      <c r="G443" s="9" t="s">
        <v>3</v>
      </c>
      <c r="H443" s="12" t="str">
        <f t="shared" si="24"/>
        <v>2020</v>
      </c>
      <c r="I443" s="12" t="str">
        <f t="shared" si="25"/>
        <v>Mar</v>
      </c>
      <c r="J443" s="12" t="str">
        <f t="shared" si="26"/>
        <v>17</v>
      </c>
      <c r="K443" s="12" t="str">
        <f t="shared" si="27"/>
        <v>Q1</v>
      </c>
    </row>
    <row r="444" spans="1:11" x14ac:dyDescent="0.25">
      <c r="A444" s="5">
        <v>43908</v>
      </c>
      <c r="B444" s="6">
        <v>677.63519999999994</v>
      </c>
      <c r="C444" s="6">
        <v>47.434463999999998</v>
      </c>
      <c r="D444" s="6">
        <v>630.20073599999989</v>
      </c>
      <c r="E444" s="6">
        <v>354.80301436799988</v>
      </c>
      <c r="F444" s="6">
        <v>275.32713914956787</v>
      </c>
      <c r="G444" s="9" t="s">
        <v>3</v>
      </c>
      <c r="H444" s="12" t="str">
        <f t="shared" si="24"/>
        <v>2020</v>
      </c>
      <c r="I444" s="12" t="str">
        <f t="shared" si="25"/>
        <v>Mar</v>
      </c>
      <c r="J444" s="12" t="str">
        <f t="shared" si="26"/>
        <v>18</v>
      </c>
      <c r="K444" s="12" t="str">
        <f t="shared" si="27"/>
        <v>Q1</v>
      </c>
    </row>
    <row r="445" spans="1:11" x14ac:dyDescent="0.25">
      <c r="A445" s="5">
        <v>43909</v>
      </c>
      <c r="B445" s="6">
        <v>731.34</v>
      </c>
      <c r="C445" s="6">
        <v>0</v>
      </c>
      <c r="D445" s="6">
        <v>731.34</v>
      </c>
      <c r="E445" s="6">
        <v>411.74441999999999</v>
      </c>
      <c r="F445" s="6">
        <v>319.51366991999998</v>
      </c>
      <c r="G445" s="9" t="s">
        <v>3</v>
      </c>
      <c r="H445" s="12" t="str">
        <f t="shared" si="24"/>
        <v>2020</v>
      </c>
      <c r="I445" s="12" t="str">
        <f t="shared" si="25"/>
        <v>Mar</v>
      </c>
      <c r="J445" s="12" t="str">
        <f t="shared" si="26"/>
        <v>19</v>
      </c>
      <c r="K445" s="12" t="str">
        <f t="shared" si="27"/>
        <v>Q1</v>
      </c>
    </row>
    <row r="446" spans="1:11" x14ac:dyDescent="0.25">
      <c r="A446" s="5">
        <v>43910</v>
      </c>
      <c r="B446" s="6">
        <v>3499.9300000000003</v>
      </c>
      <c r="C446" s="6">
        <v>0</v>
      </c>
      <c r="D446" s="6">
        <v>3499.9300000000003</v>
      </c>
      <c r="E446" s="6">
        <v>1970.4605899999999</v>
      </c>
      <c r="F446" s="6">
        <v>1529.0774178399997</v>
      </c>
      <c r="G446" s="9" t="s">
        <v>3</v>
      </c>
      <c r="H446" s="12" t="str">
        <f t="shared" si="24"/>
        <v>2020</v>
      </c>
      <c r="I446" s="12" t="str">
        <f t="shared" si="25"/>
        <v>Mar</v>
      </c>
      <c r="J446" s="12" t="str">
        <f t="shared" si="26"/>
        <v>20</v>
      </c>
      <c r="K446" s="12" t="str">
        <f t="shared" si="27"/>
        <v>Q1</v>
      </c>
    </row>
    <row r="447" spans="1:11" x14ac:dyDescent="0.25">
      <c r="A447" s="5">
        <v>43911</v>
      </c>
      <c r="B447" s="6">
        <v>1272.72</v>
      </c>
      <c r="C447" s="6">
        <v>0</v>
      </c>
      <c r="D447" s="6">
        <v>1272.72</v>
      </c>
      <c r="E447" s="6">
        <v>716.54135999999994</v>
      </c>
      <c r="F447" s="6">
        <v>556.03609535999988</v>
      </c>
      <c r="G447" s="9" t="s">
        <v>3</v>
      </c>
      <c r="H447" s="12" t="str">
        <f t="shared" si="24"/>
        <v>2020</v>
      </c>
      <c r="I447" s="12" t="str">
        <f t="shared" si="25"/>
        <v>Mar</v>
      </c>
      <c r="J447" s="12" t="str">
        <f t="shared" si="26"/>
        <v>21</v>
      </c>
      <c r="K447" s="12" t="str">
        <f t="shared" si="27"/>
        <v>Q1</v>
      </c>
    </row>
    <row r="448" spans="1:11" x14ac:dyDescent="0.25">
      <c r="A448" s="5">
        <v>43912</v>
      </c>
      <c r="B448" s="6">
        <v>1856.34</v>
      </c>
      <c r="C448" s="6">
        <v>0</v>
      </c>
      <c r="D448" s="6">
        <v>1856.34</v>
      </c>
      <c r="E448" s="6">
        <v>1045.1194199999998</v>
      </c>
      <c r="F448" s="6">
        <v>811.01266991999978</v>
      </c>
      <c r="G448" s="9" t="s">
        <v>3</v>
      </c>
      <c r="H448" s="12" t="str">
        <f t="shared" si="24"/>
        <v>2020</v>
      </c>
      <c r="I448" s="12" t="str">
        <f t="shared" si="25"/>
        <v>Mar</v>
      </c>
      <c r="J448" s="12" t="str">
        <f t="shared" si="26"/>
        <v>22</v>
      </c>
      <c r="K448" s="12" t="str">
        <f t="shared" si="27"/>
        <v>Q1</v>
      </c>
    </row>
    <row r="449" spans="1:11" x14ac:dyDescent="0.25">
      <c r="A449" s="5">
        <v>43913</v>
      </c>
      <c r="B449" s="6">
        <v>2295</v>
      </c>
      <c r="C449" s="6">
        <v>229.5</v>
      </c>
      <c r="D449" s="6">
        <v>2065.5</v>
      </c>
      <c r="E449" s="6">
        <v>1162.8764999999999</v>
      </c>
      <c r="F449" s="6">
        <v>902.39216399999975</v>
      </c>
      <c r="G449" s="9" t="s">
        <v>3</v>
      </c>
      <c r="H449" s="12" t="str">
        <f t="shared" si="24"/>
        <v>2020</v>
      </c>
      <c r="I449" s="12" t="str">
        <f t="shared" si="25"/>
        <v>Mar</v>
      </c>
      <c r="J449" s="12" t="str">
        <f t="shared" si="26"/>
        <v>23</v>
      </c>
      <c r="K449" s="12" t="str">
        <f t="shared" si="27"/>
        <v>Q1</v>
      </c>
    </row>
    <row r="450" spans="1:11" x14ac:dyDescent="0.25">
      <c r="A450" s="5">
        <v>43914</v>
      </c>
      <c r="B450" s="6">
        <v>1622.1825000000003</v>
      </c>
      <c r="C450" s="6">
        <v>243.32737500000005</v>
      </c>
      <c r="D450" s="6">
        <v>1378.8551250000003</v>
      </c>
      <c r="E450" s="6">
        <v>776.29543537500012</v>
      </c>
      <c r="F450" s="6">
        <v>602.40525785099999</v>
      </c>
      <c r="G450" s="9" t="s">
        <v>3</v>
      </c>
      <c r="H450" s="12" t="str">
        <f t="shared" ref="H450:H513" si="28">TEXT(A450,"YYYY")</f>
        <v>2020</v>
      </c>
      <c r="I450" s="12" t="str">
        <f t="shared" ref="I450:I513" si="29">TEXT(A450,"MMM")</f>
        <v>Mar</v>
      </c>
      <c r="J450" s="12" t="str">
        <f t="shared" ref="J450:J513" si="30">TEXT(A450,"DD")</f>
        <v>24</v>
      </c>
      <c r="K450" s="12" t="str">
        <f t="shared" si="27"/>
        <v>Q1</v>
      </c>
    </row>
    <row r="451" spans="1:11" x14ac:dyDescent="0.25">
      <c r="A451" s="5">
        <v>43915</v>
      </c>
      <c r="B451" s="6">
        <v>1063.44</v>
      </c>
      <c r="C451" s="6">
        <v>0</v>
      </c>
      <c r="D451" s="6">
        <v>1063.44</v>
      </c>
      <c r="E451" s="6">
        <v>598.71672000000001</v>
      </c>
      <c r="F451" s="6">
        <v>464.60417471999995</v>
      </c>
      <c r="G451" s="9" t="s">
        <v>3</v>
      </c>
      <c r="H451" s="12" t="str">
        <f t="shared" si="28"/>
        <v>2020</v>
      </c>
      <c r="I451" s="12" t="str">
        <f t="shared" si="29"/>
        <v>Mar</v>
      </c>
      <c r="J451" s="12" t="str">
        <f t="shared" si="30"/>
        <v>25</v>
      </c>
      <c r="K451" s="12" t="str">
        <f t="shared" ref="K451:K514" si="31">IF(OR(I451="Jan",I451="Feb",I451="Mar"),"Q1",IF(OR(I451="Apr",I451="May",I451="Jun"),"Q2",IF(OR(I451="Jul",I451="Aug",I451="Sep"),"Q3",IF(OR(I451="Oct",I451="Nov",I451="Dec"),"Q4","Check Month"))))</f>
        <v>Q1</v>
      </c>
    </row>
    <row r="452" spans="1:11" x14ac:dyDescent="0.25">
      <c r="A452" s="5">
        <v>43916</v>
      </c>
      <c r="B452" s="6">
        <v>3449.88</v>
      </c>
      <c r="C452" s="6">
        <v>0</v>
      </c>
      <c r="D452" s="6">
        <v>3449.88</v>
      </c>
      <c r="E452" s="6">
        <v>1942.28244</v>
      </c>
      <c r="F452" s="6">
        <v>1507.2111734399998</v>
      </c>
      <c r="G452" s="9" t="s">
        <v>3</v>
      </c>
      <c r="H452" s="12" t="str">
        <f t="shared" si="28"/>
        <v>2020</v>
      </c>
      <c r="I452" s="12" t="str">
        <f t="shared" si="29"/>
        <v>Mar</v>
      </c>
      <c r="J452" s="12" t="str">
        <f t="shared" si="30"/>
        <v>26</v>
      </c>
      <c r="K452" s="12" t="str">
        <f t="shared" si="31"/>
        <v>Q1</v>
      </c>
    </row>
    <row r="453" spans="1:11" x14ac:dyDescent="0.25">
      <c r="A453" s="5">
        <v>43917</v>
      </c>
      <c r="B453" s="6">
        <v>585.45600000000002</v>
      </c>
      <c r="C453" s="6">
        <v>117.09120000000001</v>
      </c>
      <c r="D453" s="6">
        <v>468.3648</v>
      </c>
      <c r="E453" s="6">
        <v>263.6893824</v>
      </c>
      <c r="F453" s="6">
        <v>204.62296074239998</v>
      </c>
      <c r="G453" s="9" t="s">
        <v>3</v>
      </c>
      <c r="H453" s="12" t="str">
        <f t="shared" si="28"/>
        <v>2020</v>
      </c>
      <c r="I453" s="12" t="str">
        <f t="shared" si="29"/>
        <v>Mar</v>
      </c>
      <c r="J453" s="12" t="str">
        <f t="shared" si="30"/>
        <v>27</v>
      </c>
      <c r="K453" s="12" t="str">
        <f t="shared" si="31"/>
        <v>Q1</v>
      </c>
    </row>
    <row r="454" spans="1:11" x14ac:dyDescent="0.25">
      <c r="A454" s="5">
        <v>43918</v>
      </c>
      <c r="B454" s="6">
        <v>1429.4399999999998</v>
      </c>
      <c r="C454" s="6">
        <v>0</v>
      </c>
      <c r="D454" s="6">
        <v>1429.4399999999998</v>
      </c>
      <c r="E454" s="6">
        <v>804.77471999999977</v>
      </c>
      <c r="F454" s="6">
        <v>624.50518271999977</v>
      </c>
      <c r="G454" s="9" t="s">
        <v>3</v>
      </c>
      <c r="H454" s="12" t="str">
        <f t="shared" si="28"/>
        <v>2020</v>
      </c>
      <c r="I454" s="12" t="str">
        <f t="shared" si="29"/>
        <v>Mar</v>
      </c>
      <c r="J454" s="12" t="str">
        <f t="shared" si="30"/>
        <v>28</v>
      </c>
      <c r="K454" s="12" t="str">
        <f t="shared" si="31"/>
        <v>Q1</v>
      </c>
    </row>
    <row r="455" spans="1:11" x14ac:dyDescent="0.25">
      <c r="A455" s="5">
        <v>43919</v>
      </c>
      <c r="B455" s="6">
        <v>1057.8</v>
      </c>
      <c r="C455" s="6">
        <v>0</v>
      </c>
      <c r="D455" s="6">
        <v>1057.8</v>
      </c>
      <c r="E455" s="6">
        <v>595.54139999999995</v>
      </c>
      <c r="F455" s="6">
        <v>462.14012639999993</v>
      </c>
      <c r="G455" s="9" t="s">
        <v>3</v>
      </c>
      <c r="H455" s="12" t="str">
        <f t="shared" si="28"/>
        <v>2020</v>
      </c>
      <c r="I455" s="12" t="str">
        <f t="shared" si="29"/>
        <v>Mar</v>
      </c>
      <c r="J455" s="12" t="str">
        <f t="shared" si="30"/>
        <v>29</v>
      </c>
      <c r="K455" s="12" t="str">
        <f t="shared" si="31"/>
        <v>Q1</v>
      </c>
    </row>
    <row r="456" spans="1:11" x14ac:dyDescent="0.25">
      <c r="A456" s="5">
        <v>43920</v>
      </c>
      <c r="B456" s="6">
        <v>1092.96</v>
      </c>
      <c r="C456" s="6">
        <v>0</v>
      </c>
      <c r="D456" s="6">
        <v>1092.96</v>
      </c>
      <c r="E456" s="6">
        <v>615.33647999999994</v>
      </c>
      <c r="F456" s="6">
        <v>477.50110847999991</v>
      </c>
      <c r="G456" s="9" t="s">
        <v>3</v>
      </c>
      <c r="H456" s="12" t="str">
        <f t="shared" si="28"/>
        <v>2020</v>
      </c>
      <c r="I456" s="12" t="str">
        <f t="shared" si="29"/>
        <v>Mar</v>
      </c>
      <c r="J456" s="12" t="str">
        <f t="shared" si="30"/>
        <v>30</v>
      </c>
      <c r="K456" s="12" t="str">
        <f t="shared" si="31"/>
        <v>Q1</v>
      </c>
    </row>
    <row r="457" spans="1:11" x14ac:dyDescent="0.25">
      <c r="A457" s="5">
        <v>43921</v>
      </c>
      <c r="B457" s="6">
        <v>1483</v>
      </c>
      <c r="C457" s="6">
        <v>0</v>
      </c>
      <c r="D457" s="6">
        <v>1483</v>
      </c>
      <c r="E457" s="6">
        <v>834.92899999999997</v>
      </c>
      <c r="F457" s="6">
        <v>647.90490399999987</v>
      </c>
      <c r="G457" s="9" t="s">
        <v>3</v>
      </c>
      <c r="H457" s="12" t="str">
        <f t="shared" si="28"/>
        <v>2020</v>
      </c>
      <c r="I457" s="12" t="str">
        <f t="shared" si="29"/>
        <v>Mar</v>
      </c>
      <c r="J457" s="12" t="str">
        <f t="shared" si="30"/>
        <v>31</v>
      </c>
      <c r="K457" s="12" t="str">
        <f t="shared" si="31"/>
        <v>Q1</v>
      </c>
    </row>
    <row r="458" spans="1:11" x14ac:dyDescent="0.25">
      <c r="A458" s="5">
        <v>43922</v>
      </c>
      <c r="B458" s="6">
        <v>1792.4000000000003</v>
      </c>
      <c r="C458" s="6">
        <v>0</v>
      </c>
      <c r="D458" s="6">
        <v>1792.4000000000003</v>
      </c>
      <c r="E458" s="6">
        <v>1009.1212</v>
      </c>
      <c r="F458" s="6">
        <v>783.07805119999989</v>
      </c>
      <c r="G458" s="9" t="s">
        <v>3</v>
      </c>
      <c r="H458" s="12" t="str">
        <f t="shared" si="28"/>
        <v>2020</v>
      </c>
      <c r="I458" s="12" t="str">
        <f t="shared" si="29"/>
        <v>Apr</v>
      </c>
      <c r="J458" s="12" t="str">
        <f t="shared" si="30"/>
        <v>01</v>
      </c>
      <c r="K458" s="12" t="str">
        <f t="shared" si="31"/>
        <v>Q2</v>
      </c>
    </row>
    <row r="459" spans="1:11" x14ac:dyDescent="0.25">
      <c r="A459" s="5">
        <v>43923</v>
      </c>
      <c r="B459" s="6">
        <v>2455.6770000000001</v>
      </c>
      <c r="C459" s="6">
        <v>245.56770000000003</v>
      </c>
      <c r="D459" s="6">
        <v>2210.1093000000001</v>
      </c>
      <c r="E459" s="6">
        <v>1244.2915358999999</v>
      </c>
      <c r="F459" s="6">
        <v>965.57023185839978</v>
      </c>
      <c r="G459" s="9" t="s">
        <v>3</v>
      </c>
      <c r="H459" s="12" t="str">
        <f t="shared" si="28"/>
        <v>2020</v>
      </c>
      <c r="I459" s="12" t="str">
        <f t="shared" si="29"/>
        <v>Apr</v>
      </c>
      <c r="J459" s="12" t="str">
        <f t="shared" si="30"/>
        <v>02</v>
      </c>
      <c r="K459" s="12" t="str">
        <f t="shared" si="31"/>
        <v>Q2</v>
      </c>
    </row>
    <row r="460" spans="1:11" x14ac:dyDescent="0.25">
      <c r="A460" s="5">
        <v>43924</v>
      </c>
      <c r="B460" s="6">
        <v>1900.44</v>
      </c>
      <c r="C460" s="6">
        <v>0</v>
      </c>
      <c r="D460" s="6">
        <v>1900.44</v>
      </c>
      <c r="E460" s="6">
        <v>1069.9477199999999</v>
      </c>
      <c r="F460" s="6">
        <v>830.27943071999982</v>
      </c>
      <c r="G460" s="9" t="s">
        <v>3</v>
      </c>
      <c r="H460" s="12" t="str">
        <f t="shared" si="28"/>
        <v>2020</v>
      </c>
      <c r="I460" s="12" t="str">
        <f t="shared" si="29"/>
        <v>Apr</v>
      </c>
      <c r="J460" s="12" t="str">
        <f t="shared" si="30"/>
        <v>03</v>
      </c>
      <c r="K460" s="12" t="str">
        <f t="shared" si="31"/>
        <v>Q2</v>
      </c>
    </row>
    <row r="461" spans="1:11" x14ac:dyDescent="0.25">
      <c r="A461" s="5">
        <v>43925</v>
      </c>
      <c r="B461" s="6">
        <v>3712.5900000000011</v>
      </c>
      <c r="C461" s="6">
        <v>631.14030000000025</v>
      </c>
      <c r="D461" s="6">
        <v>3081.449700000001</v>
      </c>
      <c r="E461" s="6">
        <v>1734.8561811000004</v>
      </c>
      <c r="F461" s="6">
        <v>1346.2483965336003</v>
      </c>
      <c r="G461" s="9" t="s">
        <v>3</v>
      </c>
      <c r="H461" s="12" t="str">
        <f t="shared" si="28"/>
        <v>2020</v>
      </c>
      <c r="I461" s="12" t="str">
        <f t="shared" si="29"/>
        <v>Apr</v>
      </c>
      <c r="J461" s="12" t="str">
        <f t="shared" si="30"/>
        <v>04</v>
      </c>
      <c r="K461" s="12" t="str">
        <f t="shared" si="31"/>
        <v>Q2</v>
      </c>
    </row>
    <row r="462" spans="1:11" x14ac:dyDescent="0.25">
      <c r="A462" s="5">
        <v>43926</v>
      </c>
      <c r="B462" s="6">
        <v>2372.2199999999998</v>
      </c>
      <c r="C462" s="6">
        <v>0</v>
      </c>
      <c r="D462" s="6">
        <v>2372.2199999999998</v>
      </c>
      <c r="E462" s="6">
        <v>1335.5598599999998</v>
      </c>
      <c r="F462" s="6">
        <v>1036.3944513599997</v>
      </c>
      <c r="G462" s="9" t="s">
        <v>3</v>
      </c>
      <c r="H462" s="12" t="str">
        <f t="shared" si="28"/>
        <v>2020</v>
      </c>
      <c r="I462" s="12" t="str">
        <f t="shared" si="29"/>
        <v>Apr</v>
      </c>
      <c r="J462" s="12" t="str">
        <f t="shared" si="30"/>
        <v>05</v>
      </c>
      <c r="K462" s="12" t="str">
        <f t="shared" si="31"/>
        <v>Q2</v>
      </c>
    </row>
    <row r="463" spans="1:11" x14ac:dyDescent="0.25">
      <c r="A463" s="5">
        <v>43927</v>
      </c>
      <c r="B463" s="6">
        <v>5725.35</v>
      </c>
      <c r="C463" s="6">
        <v>0</v>
      </c>
      <c r="D463" s="6">
        <v>5725.35</v>
      </c>
      <c r="E463" s="6">
        <v>3223.3720499999999</v>
      </c>
      <c r="F463" s="6">
        <v>2501.3367107999998</v>
      </c>
      <c r="G463" s="9" t="s">
        <v>3</v>
      </c>
      <c r="H463" s="12" t="str">
        <f t="shared" si="28"/>
        <v>2020</v>
      </c>
      <c r="I463" s="12" t="str">
        <f t="shared" si="29"/>
        <v>Apr</v>
      </c>
      <c r="J463" s="12" t="str">
        <f t="shared" si="30"/>
        <v>06</v>
      </c>
      <c r="K463" s="12" t="str">
        <f t="shared" si="31"/>
        <v>Q2</v>
      </c>
    </row>
    <row r="464" spans="1:11" x14ac:dyDescent="0.25">
      <c r="A464" s="5">
        <v>43928</v>
      </c>
      <c r="B464" s="6">
        <v>2553.1800000000003</v>
      </c>
      <c r="C464" s="6">
        <v>0</v>
      </c>
      <c r="D464" s="6">
        <v>2553.1800000000003</v>
      </c>
      <c r="E464" s="6">
        <v>1437.4403400000001</v>
      </c>
      <c r="F464" s="6">
        <v>1115.4537038399999</v>
      </c>
      <c r="G464" s="9" t="s">
        <v>3</v>
      </c>
      <c r="H464" s="12" t="str">
        <f t="shared" si="28"/>
        <v>2020</v>
      </c>
      <c r="I464" s="12" t="str">
        <f t="shared" si="29"/>
        <v>Apr</v>
      </c>
      <c r="J464" s="12" t="str">
        <f t="shared" si="30"/>
        <v>07</v>
      </c>
      <c r="K464" s="12" t="str">
        <f t="shared" si="31"/>
        <v>Q2</v>
      </c>
    </row>
    <row r="465" spans="1:11" x14ac:dyDescent="0.25">
      <c r="A465" s="5">
        <v>43929</v>
      </c>
      <c r="B465" s="6">
        <v>2003.5199999999998</v>
      </c>
      <c r="C465" s="6">
        <v>0</v>
      </c>
      <c r="D465" s="6">
        <v>2003.5199999999998</v>
      </c>
      <c r="E465" s="6">
        <v>1127.9817599999997</v>
      </c>
      <c r="F465" s="6">
        <v>875.31384575999959</v>
      </c>
      <c r="G465" s="9" t="s">
        <v>3</v>
      </c>
      <c r="H465" s="12" t="str">
        <f t="shared" si="28"/>
        <v>2020</v>
      </c>
      <c r="I465" s="12" t="str">
        <f t="shared" si="29"/>
        <v>Apr</v>
      </c>
      <c r="J465" s="12" t="str">
        <f t="shared" si="30"/>
        <v>08</v>
      </c>
      <c r="K465" s="12" t="str">
        <f t="shared" si="31"/>
        <v>Q2</v>
      </c>
    </row>
    <row r="466" spans="1:11" x14ac:dyDescent="0.25">
      <c r="A466" s="5">
        <v>43930</v>
      </c>
      <c r="B466" s="6">
        <v>1188.3599999999999</v>
      </c>
      <c r="C466" s="6">
        <v>0</v>
      </c>
      <c r="D466" s="6">
        <v>1188.3599999999999</v>
      </c>
      <c r="E466" s="6">
        <v>669.04667999999992</v>
      </c>
      <c r="F466" s="6">
        <v>519.18022367999993</v>
      </c>
      <c r="G466" s="9" t="s">
        <v>3</v>
      </c>
      <c r="H466" s="12" t="str">
        <f t="shared" si="28"/>
        <v>2020</v>
      </c>
      <c r="I466" s="12" t="str">
        <f t="shared" si="29"/>
        <v>Apr</v>
      </c>
      <c r="J466" s="12" t="str">
        <f t="shared" si="30"/>
        <v>09</v>
      </c>
      <c r="K466" s="12" t="str">
        <f t="shared" si="31"/>
        <v>Q2</v>
      </c>
    </row>
    <row r="467" spans="1:11" x14ac:dyDescent="0.25">
      <c r="A467" s="5">
        <v>43931</v>
      </c>
      <c r="B467" s="6">
        <v>2875.0950000000007</v>
      </c>
      <c r="C467" s="6">
        <v>287.50950000000006</v>
      </c>
      <c r="D467" s="6">
        <v>2587.5855000000006</v>
      </c>
      <c r="E467" s="6">
        <v>1456.8106365000001</v>
      </c>
      <c r="F467" s="6">
        <v>1130.4850539239999</v>
      </c>
      <c r="G467" s="9" t="s">
        <v>3</v>
      </c>
      <c r="H467" s="12" t="str">
        <f t="shared" si="28"/>
        <v>2020</v>
      </c>
      <c r="I467" s="12" t="str">
        <f t="shared" si="29"/>
        <v>Apr</v>
      </c>
      <c r="J467" s="12" t="str">
        <f t="shared" si="30"/>
        <v>10</v>
      </c>
      <c r="K467" s="12" t="str">
        <f t="shared" si="31"/>
        <v>Q2</v>
      </c>
    </row>
    <row r="468" spans="1:11" x14ac:dyDescent="0.25">
      <c r="A468" s="5">
        <v>43932</v>
      </c>
      <c r="B468" s="6">
        <v>2380.5</v>
      </c>
      <c r="C468" s="6">
        <v>0</v>
      </c>
      <c r="D468" s="6">
        <v>2380.5</v>
      </c>
      <c r="E468" s="6">
        <v>1340.2214999999999</v>
      </c>
      <c r="F468" s="6">
        <v>1040.0118839999998</v>
      </c>
      <c r="G468" s="9" t="s">
        <v>3</v>
      </c>
      <c r="H468" s="12" t="str">
        <f t="shared" si="28"/>
        <v>2020</v>
      </c>
      <c r="I468" s="12" t="str">
        <f t="shared" si="29"/>
        <v>Apr</v>
      </c>
      <c r="J468" s="12" t="str">
        <f t="shared" si="30"/>
        <v>11</v>
      </c>
      <c r="K468" s="12" t="str">
        <f t="shared" si="31"/>
        <v>Q2</v>
      </c>
    </row>
    <row r="469" spans="1:11" x14ac:dyDescent="0.25">
      <c r="A469" s="5">
        <v>43933</v>
      </c>
      <c r="B469" s="6">
        <v>1619.1000000000004</v>
      </c>
      <c r="C469" s="6">
        <v>0</v>
      </c>
      <c r="D469" s="6">
        <v>1619.1000000000004</v>
      </c>
      <c r="E469" s="6">
        <v>911.55330000000015</v>
      </c>
      <c r="F469" s="6">
        <v>707.36536080000008</v>
      </c>
      <c r="G469" s="9" t="s">
        <v>3</v>
      </c>
      <c r="H469" s="12" t="str">
        <f t="shared" si="28"/>
        <v>2020</v>
      </c>
      <c r="I469" s="12" t="str">
        <f t="shared" si="29"/>
        <v>Apr</v>
      </c>
      <c r="J469" s="12" t="str">
        <f t="shared" si="30"/>
        <v>12</v>
      </c>
      <c r="K469" s="12" t="str">
        <f t="shared" si="31"/>
        <v>Q2</v>
      </c>
    </row>
    <row r="470" spans="1:11" x14ac:dyDescent="0.25">
      <c r="A470" s="5">
        <v>43934</v>
      </c>
      <c r="B470" s="6">
        <v>2821.7177999999999</v>
      </c>
      <c r="C470" s="6">
        <v>479.692026</v>
      </c>
      <c r="D470" s="6">
        <v>2342.0257739999997</v>
      </c>
      <c r="E470" s="6">
        <v>1318.5605107619997</v>
      </c>
      <c r="F470" s="6">
        <v>1023.2029563513116</v>
      </c>
      <c r="G470" s="9" t="s">
        <v>3</v>
      </c>
      <c r="H470" s="12" t="str">
        <f t="shared" si="28"/>
        <v>2020</v>
      </c>
      <c r="I470" s="12" t="str">
        <f t="shared" si="29"/>
        <v>Apr</v>
      </c>
      <c r="J470" s="12" t="str">
        <f t="shared" si="30"/>
        <v>13</v>
      </c>
      <c r="K470" s="12" t="str">
        <f t="shared" si="31"/>
        <v>Q2</v>
      </c>
    </row>
    <row r="471" spans="1:11" x14ac:dyDescent="0.25">
      <c r="A471" s="5">
        <v>43935</v>
      </c>
      <c r="B471" s="6">
        <v>2991.1031999999996</v>
      </c>
      <c r="C471" s="6">
        <v>209.37722399999998</v>
      </c>
      <c r="D471" s="6">
        <v>2781.7259759999997</v>
      </c>
      <c r="E471" s="6">
        <v>1566.1117244879997</v>
      </c>
      <c r="F471" s="6">
        <v>1215.3026982026877</v>
      </c>
      <c r="G471" s="9" t="s">
        <v>3</v>
      </c>
      <c r="H471" s="12" t="str">
        <f t="shared" si="28"/>
        <v>2020</v>
      </c>
      <c r="I471" s="12" t="str">
        <f t="shared" si="29"/>
        <v>Apr</v>
      </c>
      <c r="J471" s="12" t="str">
        <f t="shared" si="30"/>
        <v>14</v>
      </c>
      <c r="K471" s="12" t="str">
        <f t="shared" si="31"/>
        <v>Q2</v>
      </c>
    </row>
    <row r="472" spans="1:11" x14ac:dyDescent="0.25">
      <c r="A472" s="5">
        <v>43936</v>
      </c>
      <c r="B472" s="6">
        <v>1798.6763999999998</v>
      </c>
      <c r="C472" s="6">
        <v>305.77498800000001</v>
      </c>
      <c r="D472" s="6">
        <v>1492.9014119999997</v>
      </c>
      <c r="E472" s="6">
        <v>840.50349495599971</v>
      </c>
      <c r="F472" s="6">
        <v>652.23071208585566</v>
      </c>
      <c r="G472" s="9" t="s">
        <v>3</v>
      </c>
      <c r="H472" s="12" t="str">
        <f t="shared" si="28"/>
        <v>2020</v>
      </c>
      <c r="I472" s="12" t="str">
        <f t="shared" si="29"/>
        <v>Apr</v>
      </c>
      <c r="J472" s="12" t="str">
        <f t="shared" si="30"/>
        <v>15</v>
      </c>
      <c r="K472" s="12" t="str">
        <f t="shared" si="31"/>
        <v>Q2</v>
      </c>
    </row>
    <row r="473" spans="1:11" x14ac:dyDescent="0.25">
      <c r="A473" s="5">
        <v>43937</v>
      </c>
      <c r="B473" s="6">
        <v>2544.84</v>
      </c>
      <c r="C473" s="6">
        <v>0</v>
      </c>
      <c r="D473" s="6">
        <v>2544.84</v>
      </c>
      <c r="E473" s="6">
        <v>1432.7449199999999</v>
      </c>
      <c r="F473" s="6">
        <v>1111.8100579199997</v>
      </c>
      <c r="G473" s="9" t="s">
        <v>3</v>
      </c>
      <c r="H473" s="12" t="str">
        <f t="shared" si="28"/>
        <v>2020</v>
      </c>
      <c r="I473" s="12" t="str">
        <f t="shared" si="29"/>
        <v>Apr</v>
      </c>
      <c r="J473" s="12" t="str">
        <f t="shared" si="30"/>
        <v>16</v>
      </c>
      <c r="K473" s="12" t="str">
        <f t="shared" si="31"/>
        <v>Q2</v>
      </c>
    </row>
    <row r="474" spans="1:11" x14ac:dyDescent="0.25">
      <c r="A474" s="5">
        <v>43938</v>
      </c>
      <c r="B474" s="6">
        <v>951.7199999999998</v>
      </c>
      <c r="C474" s="6">
        <v>0</v>
      </c>
      <c r="D474" s="6">
        <v>951.7199999999998</v>
      </c>
      <c r="E474" s="6">
        <v>535.81835999999987</v>
      </c>
      <c r="F474" s="6">
        <v>415.79504735999984</v>
      </c>
      <c r="G474" s="9" t="s">
        <v>3</v>
      </c>
      <c r="H474" s="12" t="str">
        <f t="shared" si="28"/>
        <v>2020</v>
      </c>
      <c r="I474" s="12" t="str">
        <f t="shared" si="29"/>
        <v>Apr</v>
      </c>
      <c r="J474" s="12" t="str">
        <f t="shared" si="30"/>
        <v>17</v>
      </c>
      <c r="K474" s="12" t="str">
        <f t="shared" si="31"/>
        <v>Q2</v>
      </c>
    </row>
    <row r="475" spans="1:11" x14ac:dyDescent="0.25">
      <c r="A475" s="5">
        <v>43939</v>
      </c>
      <c r="B475" s="6">
        <v>2575.92</v>
      </c>
      <c r="C475" s="6">
        <v>0</v>
      </c>
      <c r="D475" s="6">
        <v>2575.92</v>
      </c>
      <c r="E475" s="6">
        <v>1450.2429599999998</v>
      </c>
      <c r="F475" s="6">
        <v>1125.3885369599998</v>
      </c>
      <c r="G475" s="9" t="s">
        <v>3</v>
      </c>
      <c r="H475" s="12" t="str">
        <f t="shared" si="28"/>
        <v>2020</v>
      </c>
      <c r="I475" s="12" t="str">
        <f t="shared" si="29"/>
        <v>Apr</v>
      </c>
      <c r="J475" s="12" t="str">
        <f t="shared" si="30"/>
        <v>18</v>
      </c>
      <c r="K475" s="12" t="str">
        <f t="shared" si="31"/>
        <v>Q2</v>
      </c>
    </row>
    <row r="476" spans="1:11" x14ac:dyDescent="0.25">
      <c r="A476" s="5">
        <v>43940</v>
      </c>
      <c r="B476" s="6">
        <v>1699.83</v>
      </c>
      <c r="C476" s="6">
        <v>0</v>
      </c>
      <c r="D476" s="6">
        <v>1699.83</v>
      </c>
      <c r="E476" s="6">
        <v>957.00428999999986</v>
      </c>
      <c r="F476" s="6">
        <v>742.63532903999976</v>
      </c>
      <c r="G476" s="9" t="s">
        <v>3</v>
      </c>
      <c r="H476" s="12" t="str">
        <f t="shared" si="28"/>
        <v>2020</v>
      </c>
      <c r="I476" s="12" t="str">
        <f t="shared" si="29"/>
        <v>Apr</v>
      </c>
      <c r="J476" s="12" t="str">
        <f t="shared" si="30"/>
        <v>19</v>
      </c>
      <c r="K476" s="12" t="str">
        <f t="shared" si="31"/>
        <v>Q2</v>
      </c>
    </row>
    <row r="477" spans="1:11" x14ac:dyDescent="0.25">
      <c r="A477" s="5">
        <v>43941</v>
      </c>
      <c r="B477" s="6">
        <v>2634.5519999999997</v>
      </c>
      <c r="C477" s="6">
        <v>263.45519999999999</v>
      </c>
      <c r="D477" s="6">
        <v>2371.0967999999998</v>
      </c>
      <c r="E477" s="6">
        <v>1334.9274983999996</v>
      </c>
      <c r="F477" s="6">
        <v>1035.9037387583996</v>
      </c>
      <c r="G477" s="9" t="s">
        <v>3</v>
      </c>
      <c r="H477" s="12" t="str">
        <f t="shared" si="28"/>
        <v>2020</v>
      </c>
      <c r="I477" s="12" t="str">
        <f t="shared" si="29"/>
        <v>Apr</v>
      </c>
      <c r="J477" s="12" t="str">
        <f t="shared" si="30"/>
        <v>20</v>
      </c>
      <c r="K477" s="12" t="str">
        <f t="shared" si="31"/>
        <v>Q2</v>
      </c>
    </row>
    <row r="478" spans="1:11" x14ac:dyDescent="0.25">
      <c r="A478" s="5">
        <v>43942</v>
      </c>
      <c r="B478" s="6">
        <v>3707.3519999999999</v>
      </c>
      <c r="C478" s="6">
        <v>259.51464000000004</v>
      </c>
      <c r="D478" s="6">
        <v>3447.83736</v>
      </c>
      <c r="E478" s="6">
        <v>1941.1324336799998</v>
      </c>
      <c r="F478" s="6">
        <v>1506.3187685356797</v>
      </c>
      <c r="G478" s="9" t="s">
        <v>3</v>
      </c>
      <c r="H478" s="12" t="str">
        <f t="shared" si="28"/>
        <v>2020</v>
      </c>
      <c r="I478" s="12" t="str">
        <f t="shared" si="29"/>
        <v>Apr</v>
      </c>
      <c r="J478" s="12" t="str">
        <f t="shared" si="30"/>
        <v>21</v>
      </c>
      <c r="K478" s="12" t="str">
        <f t="shared" si="31"/>
        <v>Q2</v>
      </c>
    </row>
    <row r="479" spans="1:11" x14ac:dyDescent="0.25">
      <c r="A479" s="5">
        <v>43943</v>
      </c>
      <c r="B479" s="6">
        <v>4298.8500000000004</v>
      </c>
      <c r="C479" s="6">
        <v>0</v>
      </c>
      <c r="D479" s="6">
        <v>4298.8500000000004</v>
      </c>
      <c r="E479" s="6">
        <v>2420.2525500000002</v>
      </c>
      <c r="F479" s="6">
        <v>1878.1159788</v>
      </c>
      <c r="G479" s="9" t="s">
        <v>3</v>
      </c>
      <c r="H479" s="12" t="str">
        <f t="shared" si="28"/>
        <v>2020</v>
      </c>
      <c r="I479" s="12" t="str">
        <f t="shared" si="29"/>
        <v>Apr</v>
      </c>
      <c r="J479" s="12" t="str">
        <f t="shared" si="30"/>
        <v>22</v>
      </c>
      <c r="K479" s="12" t="str">
        <f t="shared" si="31"/>
        <v>Q2</v>
      </c>
    </row>
    <row r="480" spans="1:11" x14ac:dyDescent="0.25">
      <c r="A480" s="5">
        <v>43944</v>
      </c>
      <c r="B480" s="6">
        <v>3417.4800000000005</v>
      </c>
      <c r="C480" s="6">
        <v>0</v>
      </c>
      <c r="D480" s="6">
        <v>3417.4800000000005</v>
      </c>
      <c r="E480" s="6">
        <v>1924.04124</v>
      </c>
      <c r="F480" s="6">
        <v>1493.0560022399998</v>
      </c>
      <c r="G480" s="9" t="s">
        <v>3</v>
      </c>
      <c r="H480" s="12" t="str">
        <f t="shared" si="28"/>
        <v>2020</v>
      </c>
      <c r="I480" s="12" t="str">
        <f t="shared" si="29"/>
        <v>Apr</v>
      </c>
      <c r="J480" s="12" t="str">
        <f t="shared" si="30"/>
        <v>23</v>
      </c>
      <c r="K480" s="12" t="str">
        <f t="shared" si="31"/>
        <v>Q2</v>
      </c>
    </row>
    <row r="481" spans="1:11" x14ac:dyDescent="0.25">
      <c r="A481" s="5">
        <v>43945</v>
      </c>
      <c r="B481" s="6">
        <v>2080.3199999999997</v>
      </c>
      <c r="C481" s="6">
        <v>0</v>
      </c>
      <c r="D481" s="6">
        <v>2080.3199999999997</v>
      </c>
      <c r="E481" s="6">
        <v>1171.2201599999996</v>
      </c>
      <c r="F481" s="6">
        <v>908.86684415999957</v>
      </c>
      <c r="G481" s="9" t="s">
        <v>3</v>
      </c>
      <c r="H481" s="12" t="str">
        <f t="shared" si="28"/>
        <v>2020</v>
      </c>
      <c r="I481" s="12" t="str">
        <f t="shared" si="29"/>
        <v>Apr</v>
      </c>
      <c r="J481" s="12" t="str">
        <f t="shared" si="30"/>
        <v>24</v>
      </c>
      <c r="K481" s="12" t="str">
        <f t="shared" si="31"/>
        <v>Q2</v>
      </c>
    </row>
    <row r="482" spans="1:11" x14ac:dyDescent="0.25">
      <c r="A482" s="5">
        <v>43946</v>
      </c>
      <c r="B482" s="6">
        <v>840.6</v>
      </c>
      <c r="C482" s="6">
        <v>0</v>
      </c>
      <c r="D482" s="6">
        <v>840.6</v>
      </c>
      <c r="E482" s="6">
        <v>473.25779999999997</v>
      </c>
      <c r="F482" s="6">
        <v>367.24805279999993</v>
      </c>
      <c r="G482" s="9" t="s">
        <v>3</v>
      </c>
      <c r="H482" s="12" t="str">
        <f t="shared" si="28"/>
        <v>2020</v>
      </c>
      <c r="I482" s="12" t="str">
        <f t="shared" si="29"/>
        <v>Apr</v>
      </c>
      <c r="J482" s="12" t="str">
        <f t="shared" si="30"/>
        <v>25</v>
      </c>
      <c r="K482" s="12" t="str">
        <f t="shared" si="31"/>
        <v>Q2</v>
      </c>
    </row>
    <row r="483" spans="1:11" x14ac:dyDescent="0.25">
      <c r="A483" s="5">
        <v>43947</v>
      </c>
      <c r="B483" s="6">
        <v>1369.7640000000001</v>
      </c>
      <c r="C483" s="6">
        <v>958.83479999999997</v>
      </c>
      <c r="D483" s="6">
        <v>410.92920000000015</v>
      </c>
      <c r="E483" s="6">
        <v>231.35313960000005</v>
      </c>
      <c r="F483" s="6">
        <v>179.53003632960002</v>
      </c>
      <c r="G483" s="9" t="s">
        <v>3</v>
      </c>
      <c r="H483" s="12" t="str">
        <f t="shared" si="28"/>
        <v>2020</v>
      </c>
      <c r="I483" s="12" t="str">
        <f t="shared" si="29"/>
        <v>Apr</v>
      </c>
      <c r="J483" s="12" t="str">
        <f t="shared" si="30"/>
        <v>26</v>
      </c>
      <c r="K483" s="12" t="str">
        <f t="shared" si="31"/>
        <v>Q2</v>
      </c>
    </row>
    <row r="484" spans="1:11" x14ac:dyDescent="0.25">
      <c r="A484" s="5">
        <v>43948</v>
      </c>
      <c r="B484" s="6">
        <v>1288.8</v>
      </c>
      <c r="C484" s="6">
        <v>0</v>
      </c>
      <c r="D484" s="6">
        <v>1288.8</v>
      </c>
      <c r="E484" s="6">
        <v>725.59439999999995</v>
      </c>
      <c r="F484" s="6">
        <v>563.06125439999994</v>
      </c>
      <c r="G484" s="9" t="s">
        <v>3</v>
      </c>
      <c r="H484" s="12" t="str">
        <f t="shared" si="28"/>
        <v>2020</v>
      </c>
      <c r="I484" s="12" t="str">
        <f t="shared" si="29"/>
        <v>Apr</v>
      </c>
      <c r="J484" s="12" t="str">
        <f t="shared" si="30"/>
        <v>27</v>
      </c>
      <c r="K484" s="12" t="str">
        <f t="shared" si="31"/>
        <v>Q2</v>
      </c>
    </row>
    <row r="485" spans="1:11" x14ac:dyDescent="0.25">
      <c r="A485" s="5">
        <v>43949</v>
      </c>
      <c r="B485" s="6">
        <v>660.69</v>
      </c>
      <c r="C485" s="6">
        <v>66.069000000000003</v>
      </c>
      <c r="D485" s="6">
        <v>594.62100000000009</v>
      </c>
      <c r="E485" s="6">
        <v>334.77162300000003</v>
      </c>
      <c r="F485" s="6">
        <v>259.78277944799999</v>
      </c>
      <c r="G485" s="9" t="s">
        <v>3</v>
      </c>
      <c r="H485" s="12" t="str">
        <f t="shared" si="28"/>
        <v>2020</v>
      </c>
      <c r="I485" s="12" t="str">
        <f t="shared" si="29"/>
        <v>Apr</v>
      </c>
      <c r="J485" s="12" t="str">
        <f t="shared" si="30"/>
        <v>28</v>
      </c>
      <c r="K485" s="12" t="str">
        <f t="shared" si="31"/>
        <v>Q2</v>
      </c>
    </row>
    <row r="486" spans="1:11" x14ac:dyDescent="0.25">
      <c r="A486" s="5">
        <v>43950</v>
      </c>
      <c r="B486" s="6">
        <v>3234.24</v>
      </c>
      <c r="C486" s="6">
        <v>0</v>
      </c>
      <c r="D486" s="6">
        <v>3234.24</v>
      </c>
      <c r="E486" s="6">
        <v>1820.8771199999996</v>
      </c>
      <c r="F486" s="6">
        <v>1413.0006451199995</v>
      </c>
      <c r="G486" s="9" t="s">
        <v>3</v>
      </c>
      <c r="H486" s="12" t="str">
        <f t="shared" si="28"/>
        <v>2020</v>
      </c>
      <c r="I486" s="12" t="str">
        <f t="shared" si="29"/>
        <v>Apr</v>
      </c>
      <c r="J486" s="12" t="str">
        <f t="shared" si="30"/>
        <v>29</v>
      </c>
      <c r="K486" s="12" t="str">
        <f t="shared" si="31"/>
        <v>Q2</v>
      </c>
    </row>
    <row r="487" spans="1:11" x14ac:dyDescent="0.25">
      <c r="A487" s="5">
        <v>43951</v>
      </c>
      <c r="B487" s="6">
        <v>2171.3000000000002</v>
      </c>
      <c r="C487" s="6">
        <v>0</v>
      </c>
      <c r="D487" s="6">
        <v>2171.3000000000002</v>
      </c>
      <c r="E487" s="6">
        <v>1222.4419</v>
      </c>
      <c r="F487" s="6">
        <v>948.61491439999986</v>
      </c>
      <c r="G487" s="9" t="s">
        <v>3</v>
      </c>
      <c r="H487" s="12" t="str">
        <f t="shared" si="28"/>
        <v>2020</v>
      </c>
      <c r="I487" s="12" t="str">
        <f t="shared" si="29"/>
        <v>Apr</v>
      </c>
      <c r="J487" s="12" t="str">
        <f t="shared" si="30"/>
        <v>30</v>
      </c>
      <c r="K487" s="12" t="str">
        <f t="shared" si="31"/>
        <v>Q2</v>
      </c>
    </row>
    <row r="488" spans="1:11" x14ac:dyDescent="0.25">
      <c r="A488" s="5">
        <v>43952</v>
      </c>
      <c r="B488" s="6">
        <v>2074.7340000000004</v>
      </c>
      <c r="C488" s="6">
        <v>207.47340000000005</v>
      </c>
      <c r="D488" s="6">
        <v>1867.2606000000003</v>
      </c>
      <c r="E488" s="6">
        <v>1051.2677178000001</v>
      </c>
      <c r="F488" s="6">
        <v>815.78374901280006</v>
      </c>
      <c r="G488" s="9" t="s">
        <v>3</v>
      </c>
      <c r="H488" s="12" t="str">
        <f t="shared" si="28"/>
        <v>2020</v>
      </c>
      <c r="I488" s="12" t="str">
        <f t="shared" si="29"/>
        <v>May</v>
      </c>
      <c r="J488" s="12" t="str">
        <f t="shared" si="30"/>
        <v>01</v>
      </c>
      <c r="K488" s="12" t="str">
        <f t="shared" si="31"/>
        <v>Q2</v>
      </c>
    </row>
    <row r="489" spans="1:11" x14ac:dyDescent="0.25">
      <c r="A489" s="5">
        <v>43953</v>
      </c>
      <c r="B489" s="6">
        <v>849.80000000000018</v>
      </c>
      <c r="C489" s="6">
        <v>0</v>
      </c>
      <c r="D489" s="6">
        <v>849.80000000000018</v>
      </c>
      <c r="E489" s="6">
        <v>478.43740000000008</v>
      </c>
      <c r="F489" s="6">
        <v>371.26742240000004</v>
      </c>
      <c r="G489" s="9" t="s">
        <v>3</v>
      </c>
      <c r="H489" s="12" t="str">
        <f t="shared" si="28"/>
        <v>2020</v>
      </c>
      <c r="I489" s="12" t="str">
        <f t="shared" si="29"/>
        <v>May</v>
      </c>
      <c r="J489" s="12" t="str">
        <f t="shared" si="30"/>
        <v>02</v>
      </c>
      <c r="K489" s="12" t="str">
        <f t="shared" si="31"/>
        <v>Q2</v>
      </c>
    </row>
    <row r="490" spans="1:11" x14ac:dyDescent="0.25">
      <c r="A490" s="5">
        <v>43954</v>
      </c>
      <c r="B490" s="6">
        <v>1177.173</v>
      </c>
      <c r="C490" s="6">
        <v>117.71730000000001</v>
      </c>
      <c r="D490" s="6">
        <v>1059.4557</v>
      </c>
      <c r="E490" s="6">
        <v>596.47355909999987</v>
      </c>
      <c r="F490" s="6">
        <v>462.86348186159984</v>
      </c>
      <c r="G490" s="9" t="s">
        <v>3</v>
      </c>
      <c r="H490" s="12" t="str">
        <f t="shared" si="28"/>
        <v>2020</v>
      </c>
      <c r="I490" s="12" t="str">
        <f t="shared" si="29"/>
        <v>May</v>
      </c>
      <c r="J490" s="12" t="str">
        <f t="shared" si="30"/>
        <v>03</v>
      </c>
      <c r="K490" s="12" t="str">
        <f t="shared" si="31"/>
        <v>Q2</v>
      </c>
    </row>
    <row r="491" spans="1:11" x14ac:dyDescent="0.25">
      <c r="A491" s="5">
        <v>43955</v>
      </c>
      <c r="B491" s="6">
        <v>2270.34</v>
      </c>
      <c r="C491" s="6">
        <v>0</v>
      </c>
      <c r="D491" s="6">
        <v>2270.34</v>
      </c>
      <c r="E491" s="6">
        <v>1278.2014199999999</v>
      </c>
      <c r="F491" s="6">
        <v>991.88430191999976</v>
      </c>
      <c r="G491" s="9" t="s">
        <v>3</v>
      </c>
      <c r="H491" s="12" t="str">
        <f t="shared" si="28"/>
        <v>2020</v>
      </c>
      <c r="I491" s="12" t="str">
        <f t="shared" si="29"/>
        <v>May</v>
      </c>
      <c r="J491" s="12" t="str">
        <f t="shared" si="30"/>
        <v>04</v>
      </c>
      <c r="K491" s="12" t="str">
        <f t="shared" si="31"/>
        <v>Q2</v>
      </c>
    </row>
    <row r="492" spans="1:11" x14ac:dyDescent="0.25">
      <c r="A492" s="5">
        <v>43956</v>
      </c>
      <c r="B492" s="6">
        <v>2665.62</v>
      </c>
      <c r="C492" s="6">
        <v>0</v>
      </c>
      <c r="D492" s="6">
        <v>2665.62</v>
      </c>
      <c r="E492" s="6">
        <v>1500.7440599999998</v>
      </c>
      <c r="F492" s="6">
        <v>1164.5773905599997</v>
      </c>
      <c r="G492" s="9" t="s">
        <v>3</v>
      </c>
      <c r="H492" s="12" t="str">
        <f t="shared" si="28"/>
        <v>2020</v>
      </c>
      <c r="I492" s="12" t="str">
        <f t="shared" si="29"/>
        <v>May</v>
      </c>
      <c r="J492" s="12" t="str">
        <f t="shared" si="30"/>
        <v>05</v>
      </c>
      <c r="K492" s="12" t="str">
        <f t="shared" si="31"/>
        <v>Q2</v>
      </c>
    </row>
    <row r="493" spans="1:11" x14ac:dyDescent="0.25">
      <c r="A493" s="5">
        <v>43957</v>
      </c>
      <c r="B493" s="6">
        <v>2863.08</v>
      </c>
      <c r="C493" s="6">
        <v>1431.54</v>
      </c>
      <c r="D493" s="6">
        <v>1431.54</v>
      </c>
      <c r="E493" s="6">
        <v>805.95701999999994</v>
      </c>
      <c r="F493" s="6">
        <v>625.42264751999994</v>
      </c>
      <c r="G493" s="9" t="s">
        <v>3</v>
      </c>
      <c r="H493" s="12" t="str">
        <f t="shared" si="28"/>
        <v>2020</v>
      </c>
      <c r="I493" s="12" t="str">
        <f t="shared" si="29"/>
        <v>May</v>
      </c>
      <c r="J493" s="12" t="str">
        <f t="shared" si="30"/>
        <v>06</v>
      </c>
      <c r="K493" s="12" t="str">
        <f t="shared" si="31"/>
        <v>Q2</v>
      </c>
    </row>
    <row r="494" spans="1:11" x14ac:dyDescent="0.25">
      <c r="A494" s="5">
        <v>43958</v>
      </c>
      <c r="B494" s="6">
        <v>1253.07</v>
      </c>
      <c r="C494" s="6">
        <v>125.307</v>
      </c>
      <c r="D494" s="6">
        <v>1127.7629999999999</v>
      </c>
      <c r="E494" s="6">
        <v>634.93056899999988</v>
      </c>
      <c r="F494" s="6">
        <v>492.70612154399987</v>
      </c>
      <c r="G494" s="9" t="s">
        <v>3</v>
      </c>
      <c r="H494" s="12" t="str">
        <f t="shared" si="28"/>
        <v>2020</v>
      </c>
      <c r="I494" s="12" t="str">
        <f t="shared" si="29"/>
        <v>May</v>
      </c>
      <c r="J494" s="12" t="str">
        <f t="shared" si="30"/>
        <v>07</v>
      </c>
      <c r="K494" s="12" t="str">
        <f t="shared" si="31"/>
        <v>Q2</v>
      </c>
    </row>
    <row r="495" spans="1:11" x14ac:dyDescent="0.25">
      <c r="A495" s="5">
        <v>43959</v>
      </c>
      <c r="B495" s="6">
        <v>3369.24</v>
      </c>
      <c r="C495" s="6">
        <v>0</v>
      </c>
      <c r="D495" s="6">
        <v>3369.24</v>
      </c>
      <c r="E495" s="6">
        <v>1896.8821199999998</v>
      </c>
      <c r="F495" s="6">
        <v>1471.9805251199996</v>
      </c>
      <c r="G495" s="9" t="s">
        <v>3</v>
      </c>
      <c r="H495" s="12" t="str">
        <f t="shared" si="28"/>
        <v>2020</v>
      </c>
      <c r="I495" s="12" t="str">
        <f t="shared" si="29"/>
        <v>May</v>
      </c>
      <c r="J495" s="12" t="str">
        <f t="shared" si="30"/>
        <v>08</v>
      </c>
      <c r="K495" s="12" t="str">
        <f t="shared" si="31"/>
        <v>Q2</v>
      </c>
    </row>
    <row r="496" spans="1:11" x14ac:dyDescent="0.25">
      <c r="A496" s="5">
        <v>43960</v>
      </c>
      <c r="B496" s="6">
        <v>1464.1200000000001</v>
      </c>
      <c r="C496" s="6">
        <v>0</v>
      </c>
      <c r="D496" s="6">
        <v>1464.1200000000001</v>
      </c>
      <c r="E496" s="6">
        <v>824.29956000000004</v>
      </c>
      <c r="F496" s="6">
        <v>639.65645855999992</v>
      </c>
      <c r="G496" s="9" t="s">
        <v>3</v>
      </c>
      <c r="H496" s="12" t="str">
        <f t="shared" si="28"/>
        <v>2020</v>
      </c>
      <c r="I496" s="12" t="str">
        <f t="shared" si="29"/>
        <v>May</v>
      </c>
      <c r="J496" s="12" t="str">
        <f t="shared" si="30"/>
        <v>09</v>
      </c>
      <c r="K496" s="12" t="str">
        <f t="shared" si="31"/>
        <v>Q2</v>
      </c>
    </row>
    <row r="497" spans="1:11" x14ac:dyDescent="0.25">
      <c r="A497" s="5">
        <v>43961</v>
      </c>
      <c r="B497" s="6">
        <v>1273.125</v>
      </c>
      <c r="C497" s="6">
        <v>636.5625</v>
      </c>
      <c r="D497" s="6">
        <v>636.5625</v>
      </c>
      <c r="E497" s="6">
        <v>358.38468749999998</v>
      </c>
      <c r="F497" s="6">
        <v>278.10651749999994</v>
      </c>
      <c r="G497" s="9" t="s">
        <v>3</v>
      </c>
      <c r="H497" s="12" t="str">
        <f t="shared" si="28"/>
        <v>2020</v>
      </c>
      <c r="I497" s="12" t="str">
        <f t="shared" si="29"/>
        <v>May</v>
      </c>
      <c r="J497" s="12" t="str">
        <f t="shared" si="30"/>
        <v>10</v>
      </c>
      <c r="K497" s="12" t="str">
        <f t="shared" si="31"/>
        <v>Q2</v>
      </c>
    </row>
    <row r="498" spans="1:11" x14ac:dyDescent="0.25">
      <c r="A498" s="5">
        <v>43962</v>
      </c>
      <c r="B498" s="6">
        <v>1704.89</v>
      </c>
      <c r="C498" s="6">
        <v>0</v>
      </c>
      <c r="D498" s="6">
        <v>1704.89</v>
      </c>
      <c r="E498" s="6">
        <v>959.85307</v>
      </c>
      <c r="F498" s="6">
        <v>744.84598231999996</v>
      </c>
      <c r="G498" s="9" t="s">
        <v>3</v>
      </c>
      <c r="H498" s="12" t="str">
        <f t="shared" si="28"/>
        <v>2020</v>
      </c>
      <c r="I498" s="12" t="str">
        <f t="shared" si="29"/>
        <v>May</v>
      </c>
      <c r="J498" s="12" t="str">
        <f t="shared" si="30"/>
        <v>11</v>
      </c>
      <c r="K498" s="12" t="str">
        <f t="shared" si="31"/>
        <v>Q2</v>
      </c>
    </row>
    <row r="499" spans="1:11" x14ac:dyDescent="0.25">
      <c r="A499" s="5">
        <v>43963</v>
      </c>
      <c r="B499" s="6">
        <v>1258.7773999999999</v>
      </c>
      <c r="C499" s="6">
        <v>2.5175548000000001</v>
      </c>
      <c r="D499" s="6">
        <v>1256.2598452</v>
      </c>
      <c r="E499" s="6">
        <v>707.2742928475999</v>
      </c>
      <c r="F499" s="6">
        <v>548.84485124973742</v>
      </c>
      <c r="G499" s="9" t="s">
        <v>3</v>
      </c>
      <c r="H499" s="12" t="str">
        <f t="shared" si="28"/>
        <v>2020</v>
      </c>
      <c r="I499" s="12" t="str">
        <f t="shared" si="29"/>
        <v>May</v>
      </c>
      <c r="J499" s="12" t="str">
        <f t="shared" si="30"/>
        <v>12</v>
      </c>
      <c r="K499" s="12" t="str">
        <f t="shared" si="31"/>
        <v>Q2</v>
      </c>
    </row>
    <row r="500" spans="1:11" x14ac:dyDescent="0.25">
      <c r="A500" s="5">
        <v>43964</v>
      </c>
      <c r="B500" s="6">
        <v>2584.0079999999998</v>
      </c>
      <c r="C500" s="6">
        <v>516.80160000000001</v>
      </c>
      <c r="D500" s="6">
        <v>2067.2064</v>
      </c>
      <c r="E500" s="6">
        <v>1163.8372032</v>
      </c>
      <c r="F500" s="6">
        <v>903.13766968319987</v>
      </c>
      <c r="G500" s="9" t="s">
        <v>3</v>
      </c>
      <c r="H500" s="12" t="str">
        <f t="shared" si="28"/>
        <v>2020</v>
      </c>
      <c r="I500" s="12" t="str">
        <f t="shared" si="29"/>
        <v>May</v>
      </c>
      <c r="J500" s="12" t="str">
        <f t="shared" si="30"/>
        <v>13</v>
      </c>
      <c r="K500" s="12" t="str">
        <f t="shared" si="31"/>
        <v>Q2</v>
      </c>
    </row>
    <row r="501" spans="1:11" x14ac:dyDescent="0.25">
      <c r="A501" s="5">
        <v>43965</v>
      </c>
      <c r="B501" s="6">
        <v>1482.39</v>
      </c>
      <c r="C501" s="6">
        <v>518.8365</v>
      </c>
      <c r="D501" s="6">
        <v>963.5535000000001</v>
      </c>
      <c r="E501" s="6">
        <v>542.48062049999999</v>
      </c>
      <c r="F501" s="6">
        <v>420.96496150799993</v>
      </c>
      <c r="G501" s="9" t="s">
        <v>3</v>
      </c>
      <c r="H501" s="12" t="str">
        <f t="shared" si="28"/>
        <v>2020</v>
      </c>
      <c r="I501" s="12" t="str">
        <f t="shared" si="29"/>
        <v>May</v>
      </c>
      <c r="J501" s="12" t="str">
        <f t="shared" si="30"/>
        <v>14</v>
      </c>
      <c r="K501" s="12" t="str">
        <f t="shared" si="31"/>
        <v>Q2</v>
      </c>
    </row>
    <row r="502" spans="1:11" x14ac:dyDescent="0.25">
      <c r="A502" s="5">
        <v>43966</v>
      </c>
      <c r="B502" s="6">
        <v>1274.7000000000003</v>
      </c>
      <c r="C502" s="6">
        <v>0</v>
      </c>
      <c r="D502" s="6">
        <v>1274.7000000000003</v>
      </c>
      <c r="E502" s="6">
        <v>717.65610000000004</v>
      </c>
      <c r="F502" s="6">
        <v>556.90113359999998</v>
      </c>
      <c r="G502" s="9" t="s">
        <v>3</v>
      </c>
      <c r="H502" s="12" t="str">
        <f t="shared" si="28"/>
        <v>2020</v>
      </c>
      <c r="I502" s="12" t="str">
        <f t="shared" si="29"/>
        <v>May</v>
      </c>
      <c r="J502" s="12" t="str">
        <f t="shared" si="30"/>
        <v>15</v>
      </c>
      <c r="K502" s="12" t="str">
        <f t="shared" si="31"/>
        <v>Q2</v>
      </c>
    </row>
    <row r="503" spans="1:11" x14ac:dyDescent="0.25">
      <c r="A503" s="5">
        <v>43967</v>
      </c>
      <c r="B503" s="6">
        <v>1604.9</v>
      </c>
      <c r="C503" s="6">
        <v>0</v>
      </c>
      <c r="D503" s="6">
        <v>1604.9</v>
      </c>
      <c r="E503" s="6">
        <v>903.55869999999993</v>
      </c>
      <c r="F503" s="6">
        <v>701.16155119999985</v>
      </c>
      <c r="G503" s="9" t="s">
        <v>3</v>
      </c>
      <c r="H503" s="12" t="str">
        <f t="shared" si="28"/>
        <v>2020</v>
      </c>
      <c r="I503" s="12" t="str">
        <f t="shared" si="29"/>
        <v>May</v>
      </c>
      <c r="J503" s="12" t="str">
        <f t="shared" si="30"/>
        <v>16</v>
      </c>
      <c r="K503" s="12" t="str">
        <f t="shared" si="31"/>
        <v>Q2</v>
      </c>
    </row>
    <row r="504" spans="1:11" x14ac:dyDescent="0.25">
      <c r="A504" s="5">
        <v>43968</v>
      </c>
      <c r="B504" s="6">
        <v>2818.0799999999995</v>
      </c>
      <c r="C504" s="6">
        <v>0</v>
      </c>
      <c r="D504" s="6">
        <v>2818.0799999999995</v>
      </c>
      <c r="E504" s="6">
        <v>1586.5790399999996</v>
      </c>
      <c r="F504" s="6">
        <v>1231.1853350399995</v>
      </c>
      <c r="G504" s="9" t="s">
        <v>3</v>
      </c>
      <c r="H504" s="12" t="str">
        <f t="shared" si="28"/>
        <v>2020</v>
      </c>
      <c r="I504" s="12" t="str">
        <f t="shared" si="29"/>
        <v>May</v>
      </c>
      <c r="J504" s="12" t="str">
        <f t="shared" si="30"/>
        <v>17</v>
      </c>
      <c r="K504" s="12" t="str">
        <f t="shared" si="31"/>
        <v>Q2</v>
      </c>
    </row>
    <row r="505" spans="1:11" x14ac:dyDescent="0.25">
      <c r="A505" s="5">
        <v>43969</v>
      </c>
      <c r="B505" s="6">
        <v>1046.2499999999995</v>
      </c>
      <c r="C505" s="6">
        <v>261.56249999999989</v>
      </c>
      <c r="D505" s="6">
        <v>784.68749999999966</v>
      </c>
      <c r="E505" s="6">
        <v>441.77906249999978</v>
      </c>
      <c r="F505" s="6">
        <v>342.82055249999979</v>
      </c>
      <c r="G505" s="9" t="s">
        <v>3</v>
      </c>
      <c r="H505" s="12" t="str">
        <f t="shared" si="28"/>
        <v>2020</v>
      </c>
      <c r="I505" s="12" t="str">
        <f t="shared" si="29"/>
        <v>May</v>
      </c>
      <c r="J505" s="12" t="str">
        <f t="shared" si="30"/>
        <v>18</v>
      </c>
      <c r="K505" s="12" t="str">
        <f t="shared" si="31"/>
        <v>Q2</v>
      </c>
    </row>
    <row r="506" spans="1:11" x14ac:dyDescent="0.25">
      <c r="A506" s="5">
        <v>43970</v>
      </c>
      <c r="B506" s="6">
        <v>3187.2000000000003</v>
      </c>
      <c r="C506" s="6">
        <v>0</v>
      </c>
      <c r="D506" s="6">
        <v>3187.2000000000003</v>
      </c>
      <c r="E506" s="6">
        <v>1794.3935999999999</v>
      </c>
      <c r="F506" s="6">
        <v>1392.4494335999998</v>
      </c>
      <c r="G506" s="9" t="s">
        <v>3</v>
      </c>
      <c r="H506" s="12" t="str">
        <f t="shared" si="28"/>
        <v>2020</v>
      </c>
      <c r="I506" s="12" t="str">
        <f t="shared" si="29"/>
        <v>May</v>
      </c>
      <c r="J506" s="12" t="str">
        <f t="shared" si="30"/>
        <v>19</v>
      </c>
      <c r="K506" s="12" t="str">
        <f t="shared" si="31"/>
        <v>Q2</v>
      </c>
    </row>
    <row r="507" spans="1:11" x14ac:dyDescent="0.25">
      <c r="A507" s="5">
        <v>43971</v>
      </c>
      <c r="B507" s="6">
        <v>4099.6799999999994</v>
      </c>
      <c r="C507" s="6">
        <v>409.96799999999996</v>
      </c>
      <c r="D507" s="6">
        <v>3689.7119999999995</v>
      </c>
      <c r="E507" s="6">
        <v>2077.3078559999994</v>
      </c>
      <c r="F507" s="6">
        <v>1611.9908962559994</v>
      </c>
      <c r="G507" s="9" t="s">
        <v>3</v>
      </c>
      <c r="H507" s="12" t="str">
        <f t="shared" si="28"/>
        <v>2020</v>
      </c>
      <c r="I507" s="12" t="str">
        <f t="shared" si="29"/>
        <v>May</v>
      </c>
      <c r="J507" s="12" t="str">
        <f t="shared" si="30"/>
        <v>20</v>
      </c>
      <c r="K507" s="12" t="str">
        <f t="shared" si="31"/>
        <v>Q2</v>
      </c>
    </row>
    <row r="508" spans="1:11" x14ac:dyDescent="0.25">
      <c r="A508" s="5">
        <v>43972</v>
      </c>
      <c r="B508" s="6">
        <v>703.35000000000014</v>
      </c>
      <c r="C508" s="6">
        <v>0</v>
      </c>
      <c r="D508" s="6">
        <v>703.35000000000014</v>
      </c>
      <c r="E508" s="6">
        <v>395.98605000000003</v>
      </c>
      <c r="F508" s="6">
        <v>307.28517479999999</v>
      </c>
      <c r="G508" s="9" t="s">
        <v>3</v>
      </c>
      <c r="H508" s="12" t="str">
        <f t="shared" si="28"/>
        <v>2020</v>
      </c>
      <c r="I508" s="12" t="str">
        <f t="shared" si="29"/>
        <v>May</v>
      </c>
      <c r="J508" s="12" t="str">
        <f t="shared" si="30"/>
        <v>21</v>
      </c>
      <c r="K508" s="12" t="str">
        <f t="shared" si="31"/>
        <v>Q2</v>
      </c>
    </row>
    <row r="509" spans="1:11" x14ac:dyDescent="0.25">
      <c r="A509" s="5">
        <v>43973</v>
      </c>
      <c r="B509" s="6">
        <v>2293.4880000000003</v>
      </c>
      <c r="C509" s="6">
        <v>229.34880000000004</v>
      </c>
      <c r="D509" s="6">
        <v>2064.1392000000001</v>
      </c>
      <c r="E509" s="6">
        <v>1162.1103696</v>
      </c>
      <c r="F509" s="6">
        <v>901.79764680959988</v>
      </c>
      <c r="G509" s="9" t="s">
        <v>3</v>
      </c>
      <c r="H509" s="12" t="str">
        <f t="shared" si="28"/>
        <v>2020</v>
      </c>
      <c r="I509" s="12" t="str">
        <f t="shared" si="29"/>
        <v>May</v>
      </c>
      <c r="J509" s="12" t="str">
        <f t="shared" si="30"/>
        <v>22</v>
      </c>
      <c r="K509" s="12" t="str">
        <f t="shared" si="31"/>
        <v>Q2</v>
      </c>
    </row>
    <row r="510" spans="1:11" x14ac:dyDescent="0.25">
      <c r="A510" s="5">
        <v>43974</v>
      </c>
      <c r="B510" s="6">
        <v>1238.6115</v>
      </c>
      <c r="C510" s="6">
        <v>185.79172499999999</v>
      </c>
      <c r="D510" s="6">
        <v>1052.8197749999999</v>
      </c>
      <c r="E510" s="6">
        <v>592.73753332499996</v>
      </c>
      <c r="F510" s="6">
        <v>459.96432586019989</v>
      </c>
      <c r="G510" s="9" t="s">
        <v>3</v>
      </c>
      <c r="H510" s="12" t="str">
        <f t="shared" si="28"/>
        <v>2020</v>
      </c>
      <c r="I510" s="12" t="str">
        <f t="shared" si="29"/>
        <v>May</v>
      </c>
      <c r="J510" s="12" t="str">
        <f t="shared" si="30"/>
        <v>23</v>
      </c>
      <c r="K510" s="12" t="str">
        <f t="shared" si="31"/>
        <v>Q2</v>
      </c>
    </row>
    <row r="511" spans="1:11" x14ac:dyDescent="0.25">
      <c r="A511" s="5">
        <v>43975</v>
      </c>
      <c r="B511" s="6">
        <v>1715.0559999999998</v>
      </c>
      <c r="C511" s="6">
        <v>343.01119999999997</v>
      </c>
      <c r="D511" s="6">
        <v>1372.0447999999999</v>
      </c>
      <c r="E511" s="6">
        <v>772.46122239999988</v>
      </c>
      <c r="F511" s="6">
        <v>599.42990858239989</v>
      </c>
      <c r="G511" s="9" t="s">
        <v>3</v>
      </c>
      <c r="H511" s="12" t="str">
        <f t="shared" si="28"/>
        <v>2020</v>
      </c>
      <c r="I511" s="12" t="str">
        <f t="shared" si="29"/>
        <v>May</v>
      </c>
      <c r="J511" s="12" t="str">
        <f t="shared" si="30"/>
        <v>24</v>
      </c>
      <c r="K511" s="12" t="str">
        <f t="shared" si="31"/>
        <v>Q2</v>
      </c>
    </row>
    <row r="512" spans="1:11" x14ac:dyDescent="0.25">
      <c r="A512" s="5">
        <v>43976</v>
      </c>
      <c r="B512" s="6">
        <v>1665.62</v>
      </c>
      <c r="C512" s="6">
        <v>0</v>
      </c>
      <c r="D512" s="6">
        <v>1665.62</v>
      </c>
      <c r="E512" s="6">
        <v>937.74405999999988</v>
      </c>
      <c r="F512" s="6">
        <v>727.68939055999977</v>
      </c>
      <c r="G512" s="9" t="s">
        <v>3</v>
      </c>
      <c r="H512" s="12" t="str">
        <f t="shared" si="28"/>
        <v>2020</v>
      </c>
      <c r="I512" s="12" t="str">
        <f t="shared" si="29"/>
        <v>May</v>
      </c>
      <c r="J512" s="12" t="str">
        <f t="shared" si="30"/>
        <v>25</v>
      </c>
      <c r="K512" s="12" t="str">
        <f t="shared" si="31"/>
        <v>Q2</v>
      </c>
    </row>
    <row r="513" spans="1:11" x14ac:dyDescent="0.25">
      <c r="A513" s="5">
        <v>43977</v>
      </c>
      <c r="B513" s="6">
        <v>2841.6599999999994</v>
      </c>
      <c r="C513" s="6">
        <v>0</v>
      </c>
      <c r="D513" s="6">
        <v>2841.6599999999994</v>
      </c>
      <c r="E513" s="6">
        <v>1599.8545799999995</v>
      </c>
      <c r="F513" s="6">
        <v>1241.4871540799995</v>
      </c>
      <c r="G513" s="9" t="s">
        <v>3</v>
      </c>
      <c r="H513" s="12" t="str">
        <f t="shared" si="28"/>
        <v>2020</v>
      </c>
      <c r="I513" s="12" t="str">
        <f t="shared" si="29"/>
        <v>May</v>
      </c>
      <c r="J513" s="12" t="str">
        <f t="shared" si="30"/>
        <v>26</v>
      </c>
      <c r="K513" s="12" t="str">
        <f t="shared" si="31"/>
        <v>Q2</v>
      </c>
    </row>
    <row r="514" spans="1:11" x14ac:dyDescent="0.25">
      <c r="A514" s="5">
        <v>43978</v>
      </c>
      <c r="B514" s="6">
        <v>3399.66</v>
      </c>
      <c r="C514" s="6">
        <v>1699.83</v>
      </c>
      <c r="D514" s="6">
        <v>1699.83</v>
      </c>
      <c r="E514" s="6">
        <v>957.00428999999986</v>
      </c>
      <c r="F514" s="6">
        <v>742.63532903999976</v>
      </c>
      <c r="G514" s="9" t="s">
        <v>3</v>
      </c>
      <c r="H514" s="12" t="str">
        <f t="shared" ref="H514:H577" si="32">TEXT(A514,"YYYY")</f>
        <v>2020</v>
      </c>
      <c r="I514" s="12" t="str">
        <f t="shared" ref="I514:I577" si="33">TEXT(A514,"MMM")</f>
        <v>May</v>
      </c>
      <c r="J514" s="12" t="str">
        <f t="shared" ref="J514:J577" si="34">TEXT(A514,"DD")</f>
        <v>27</v>
      </c>
      <c r="K514" s="12" t="str">
        <f t="shared" si="31"/>
        <v>Q2</v>
      </c>
    </row>
    <row r="515" spans="1:11" x14ac:dyDescent="0.25">
      <c r="A515" s="5">
        <v>43979</v>
      </c>
      <c r="B515" s="6">
        <v>1607.7600000000002</v>
      </c>
      <c r="C515" s="6">
        <v>0</v>
      </c>
      <c r="D515" s="6">
        <v>1607.7600000000002</v>
      </c>
      <c r="E515" s="6">
        <v>905.16888000000006</v>
      </c>
      <c r="F515" s="6">
        <v>702.41105087999995</v>
      </c>
      <c r="G515" s="9" t="s">
        <v>3</v>
      </c>
      <c r="H515" s="12" t="str">
        <f t="shared" si="32"/>
        <v>2020</v>
      </c>
      <c r="I515" s="12" t="str">
        <f t="shared" si="33"/>
        <v>May</v>
      </c>
      <c r="J515" s="12" t="str">
        <f t="shared" si="34"/>
        <v>28</v>
      </c>
      <c r="K515" s="12" t="str">
        <f t="shared" ref="K515:K578" si="35">IF(OR(I515="Jan",I515="Feb",I515="Mar"),"Q1",IF(OR(I515="Apr",I515="May",I515="Jun"),"Q2",IF(OR(I515="Jul",I515="Aug",I515="Sep"),"Q3",IF(OR(I515="Oct",I515="Nov",I515="Dec"),"Q4","Check Month"))))</f>
        <v>Q2</v>
      </c>
    </row>
    <row r="516" spans="1:11" x14ac:dyDescent="0.25">
      <c r="A516" s="5">
        <v>43980</v>
      </c>
      <c r="B516" s="6">
        <v>840.15</v>
      </c>
      <c r="C516" s="6">
        <v>0</v>
      </c>
      <c r="D516" s="6">
        <v>840.15</v>
      </c>
      <c r="E516" s="6">
        <v>473.00444999999996</v>
      </c>
      <c r="F516" s="6">
        <v>367.05145319999991</v>
      </c>
      <c r="G516" s="9" t="s">
        <v>3</v>
      </c>
      <c r="H516" s="12" t="str">
        <f t="shared" si="32"/>
        <v>2020</v>
      </c>
      <c r="I516" s="12" t="str">
        <f t="shared" si="33"/>
        <v>May</v>
      </c>
      <c r="J516" s="12" t="str">
        <f t="shared" si="34"/>
        <v>29</v>
      </c>
      <c r="K516" s="12" t="str">
        <f t="shared" si="35"/>
        <v>Q2</v>
      </c>
    </row>
    <row r="517" spans="1:11" x14ac:dyDescent="0.25">
      <c r="A517" s="5">
        <v>43981</v>
      </c>
      <c r="B517" s="6">
        <v>1236.33</v>
      </c>
      <c r="C517" s="6">
        <v>0</v>
      </c>
      <c r="D517" s="6">
        <v>1236.33</v>
      </c>
      <c r="E517" s="6">
        <v>696.05378999999994</v>
      </c>
      <c r="F517" s="6">
        <v>540.13774103999992</v>
      </c>
      <c r="G517" s="9" t="s">
        <v>3</v>
      </c>
      <c r="H517" s="12" t="str">
        <f t="shared" si="32"/>
        <v>2020</v>
      </c>
      <c r="I517" s="12" t="str">
        <f t="shared" si="33"/>
        <v>May</v>
      </c>
      <c r="J517" s="12" t="str">
        <f t="shared" si="34"/>
        <v>30</v>
      </c>
      <c r="K517" s="12" t="str">
        <f t="shared" si="35"/>
        <v>Q2</v>
      </c>
    </row>
    <row r="518" spans="1:11" x14ac:dyDescent="0.25">
      <c r="A518" s="5">
        <v>43982</v>
      </c>
      <c r="B518" s="6">
        <v>2488.56</v>
      </c>
      <c r="C518" s="6">
        <v>0</v>
      </c>
      <c r="D518" s="6">
        <v>2488.56</v>
      </c>
      <c r="E518" s="6">
        <v>1401.0592799999999</v>
      </c>
      <c r="F518" s="6">
        <v>1087.2220012799999</v>
      </c>
      <c r="G518" s="9" t="s">
        <v>3</v>
      </c>
      <c r="H518" s="12" t="str">
        <f t="shared" si="32"/>
        <v>2020</v>
      </c>
      <c r="I518" s="12" t="str">
        <f t="shared" si="33"/>
        <v>May</v>
      </c>
      <c r="J518" s="12" t="str">
        <f t="shared" si="34"/>
        <v>31</v>
      </c>
      <c r="K518" s="12" t="str">
        <f t="shared" si="35"/>
        <v>Q2</v>
      </c>
    </row>
    <row r="519" spans="1:11" x14ac:dyDescent="0.25">
      <c r="A519" s="5">
        <v>43983</v>
      </c>
      <c r="B519" s="6">
        <v>1124.2559999999999</v>
      </c>
      <c r="C519" s="6">
        <v>224.85119999999998</v>
      </c>
      <c r="D519" s="6">
        <v>899.40479999999991</v>
      </c>
      <c r="E519" s="6">
        <v>506.36490239999989</v>
      </c>
      <c r="F519" s="6">
        <v>392.93916426239986</v>
      </c>
      <c r="G519" s="9" t="s">
        <v>3</v>
      </c>
      <c r="H519" s="12" t="str">
        <f t="shared" si="32"/>
        <v>2020</v>
      </c>
      <c r="I519" s="12" t="str">
        <f t="shared" si="33"/>
        <v>Jun</v>
      </c>
      <c r="J519" s="12" t="str">
        <f t="shared" si="34"/>
        <v>01</v>
      </c>
      <c r="K519" s="12" t="str">
        <f t="shared" si="35"/>
        <v>Q2</v>
      </c>
    </row>
    <row r="520" spans="1:11" x14ac:dyDescent="0.25">
      <c r="A520" s="5">
        <v>43984</v>
      </c>
      <c r="B520" s="6">
        <v>3999.95</v>
      </c>
      <c r="C520" s="6">
        <v>0</v>
      </c>
      <c r="D520" s="6">
        <v>3999.95</v>
      </c>
      <c r="E520" s="6">
        <v>2251.9718499999999</v>
      </c>
      <c r="F520" s="6">
        <v>1747.5301555999997</v>
      </c>
      <c r="G520" s="9" t="s">
        <v>3</v>
      </c>
      <c r="H520" s="12" t="str">
        <f t="shared" si="32"/>
        <v>2020</v>
      </c>
      <c r="I520" s="12" t="str">
        <f t="shared" si="33"/>
        <v>Jun</v>
      </c>
      <c r="J520" s="12" t="str">
        <f t="shared" si="34"/>
        <v>02</v>
      </c>
      <c r="K520" s="12" t="str">
        <f t="shared" si="35"/>
        <v>Q2</v>
      </c>
    </row>
    <row r="521" spans="1:11" x14ac:dyDescent="0.25">
      <c r="A521" s="5">
        <v>43985</v>
      </c>
      <c r="B521" s="6">
        <v>726.72</v>
      </c>
      <c r="C521" s="6">
        <v>145.34400000000002</v>
      </c>
      <c r="D521" s="6">
        <v>581.37599999999998</v>
      </c>
      <c r="E521" s="6">
        <v>327.31468799999993</v>
      </c>
      <c r="F521" s="6">
        <v>253.99619788799993</v>
      </c>
      <c r="G521" s="9" t="s">
        <v>3</v>
      </c>
      <c r="H521" s="12" t="str">
        <f t="shared" si="32"/>
        <v>2020</v>
      </c>
      <c r="I521" s="12" t="str">
        <f t="shared" si="33"/>
        <v>Jun</v>
      </c>
      <c r="J521" s="12" t="str">
        <f t="shared" si="34"/>
        <v>03</v>
      </c>
      <c r="K521" s="12" t="str">
        <f t="shared" si="35"/>
        <v>Q2</v>
      </c>
    </row>
    <row r="522" spans="1:11" x14ac:dyDescent="0.25">
      <c r="A522" s="5">
        <v>43986</v>
      </c>
      <c r="B522" s="6">
        <v>2799.9600000000005</v>
      </c>
      <c r="C522" s="6">
        <v>559.99200000000008</v>
      </c>
      <c r="D522" s="6">
        <v>2239.9680000000003</v>
      </c>
      <c r="E522" s="6">
        <v>1261.1019840000001</v>
      </c>
      <c r="F522" s="6">
        <v>978.61513958399996</v>
      </c>
      <c r="G522" s="9" t="s">
        <v>3</v>
      </c>
      <c r="H522" s="12" t="str">
        <f t="shared" si="32"/>
        <v>2020</v>
      </c>
      <c r="I522" s="12" t="str">
        <f t="shared" si="33"/>
        <v>Jun</v>
      </c>
      <c r="J522" s="12" t="str">
        <f t="shared" si="34"/>
        <v>04</v>
      </c>
      <c r="K522" s="12" t="str">
        <f t="shared" si="35"/>
        <v>Q2</v>
      </c>
    </row>
    <row r="523" spans="1:11" x14ac:dyDescent="0.25">
      <c r="A523" s="5">
        <v>43987</v>
      </c>
      <c r="B523" s="6">
        <v>1519.9200000000003</v>
      </c>
      <c r="C523" s="6">
        <v>0</v>
      </c>
      <c r="D523" s="6">
        <v>1519.9200000000003</v>
      </c>
      <c r="E523" s="6">
        <v>855.71496000000013</v>
      </c>
      <c r="F523" s="6">
        <v>664.03480896000008</v>
      </c>
      <c r="G523" s="9" t="s">
        <v>3</v>
      </c>
      <c r="H523" s="12" t="str">
        <f t="shared" si="32"/>
        <v>2020</v>
      </c>
      <c r="I523" s="12" t="str">
        <f t="shared" si="33"/>
        <v>Jun</v>
      </c>
      <c r="J523" s="12" t="str">
        <f t="shared" si="34"/>
        <v>05</v>
      </c>
      <c r="K523" s="12" t="str">
        <f t="shared" si="35"/>
        <v>Q2</v>
      </c>
    </row>
    <row r="524" spans="1:11" x14ac:dyDescent="0.25">
      <c r="A524" s="5">
        <v>43988</v>
      </c>
      <c r="B524" s="6">
        <v>1279.32</v>
      </c>
      <c r="C524" s="6">
        <v>0</v>
      </c>
      <c r="D524" s="6">
        <v>1279.32</v>
      </c>
      <c r="E524" s="6">
        <v>720.25715999999989</v>
      </c>
      <c r="F524" s="6">
        <v>558.91955615999984</v>
      </c>
      <c r="G524" s="9" t="s">
        <v>3</v>
      </c>
      <c r="H524" s="12" t="str">
        <f t="shared" si="32"/>
        <v>2020</v>
      </c>
      <c r="I524" s="12" t="str">
        <f t="shared" si="33"/>
        <v>Jun</v>
      </c>
      <c r="J524" s="12" t="str">
        <f t="shared" si="34"/>
        <v>06</v>
      </c>
      <c r="K524" s="12" t="str">
        <f t="shared" si="35"/>
        <v>Q2</v>
      </c>
    </row>
    <row r="525" spans="1:11" x14ac:dyDescent="0.25">
      <c r="A525" s="5">
        <v>43989</v>
      </c>
      <c r="B525" s="6">
        <v>723.3</v>
      </c>
      <c r="C525" s="6">
        <v>0</v>
      </c>
      <c r="D525" s="6">
        <v>723.3</v>
      </c>
      <c r="E525" s="6">
        <v>407.21789999999993</v>
      </c>
      <c r="F525" s="6">
        <v>316.0010903999999</v>
      </c>
      <c r="G525" s="9" t="s">
        <v>3</v>
      </c>
      <c r="H525" s="12" t="str">
        <f t="shared" si="32"/>
        <v>2020</v>
      </c>
      <c r="I525" s="12" t="str">
        <f t="shared" si="33"/>
        <v>Jun</v>
      </c>
      <c r="J525" s="12" t="str">
        <f t="shared" si="34"/>
        <v>07</v>
      </c>
      <c r="K525" s="12" t="str">
        <f t="shared" si="35"/>
        <v>Q2</v>
      </c>
    </row>
    <row r="526" spans="1:11" x14ac:dyDescent="0.25">
      <c r="A526" s="5">
        <v>43990</v>
      </c>
      <c r="B526" s="6">
        <v>642.68999999999994</v>
      </c>
      <c r="C526" s="6">
        <v>0</v>
      </c>
      <c r="D526" s="6">
        <v>642.68999999999994</v>
      </c>
      <c r="E526" s="6">
        <v>361.83446999999995</v>
      </c>
      <c r="F526" s="6">
        <v>280.78354871999994</v>
      </c>
      <c r="G526" s="9" t="s">
        <v>3</v>
      </c>
      <c r="H526" s="12" t="str">
        <f t="shared" si="32"/>
        <v>2020</v>
      </c>
      <c r="I526" s="12" t="str">
        <f t="shared" si="33"/>
        <v>Jun</v>
      </c>
      <c r="J526" s="12" t="str">
        <f t="shared" si="34"/>
        <v>08</v>
      </c>
      <c r="K526" s="12" t="str">
        <f t="shared" si="35"/>
        <v>Q2</v>
      </c>
    </row>
    <row r="527" spans="1:11" x14ac:dyDescent="0.25">
      <c r="A527" s="5">
        <v>43991</v>
      </c>
      <c r="B527" s="6">
        <v>2619</v>
      </c>
      <c r="C527" s="6">
        <v>261.90000000000003</v>
      </c>
      <c r="D527" s="6">
        <v>2357.1</v>
      </c>
      <c r="E527" s="6">
        <v>1327.0472999999997</v>
      </c>
      <c r="F527" s="6">
        <v>1029.7887047999998</v>
      </c>
      <c r="G527" s="9" t="s">
        <v>3</v>
      </c>
      <c r="H527" s="12" t="str">
        <f t="shared" si="32"/>
        <v>2020</v>
      </c>
      <c r="I527" s="12" t="str">
        <f t="shared" si="33"/>
        <v>Jun</v>
      </c>
      <c r="J527" s="12" t="str">
        <f t="shared" si="34"/>
        <v>09</v>
      </c>
      <c r="K527" s="12" t="str">
        <f t="shared" si="35"/>
        <v>Q2</v>
      </c>
    </row>
    <row r="528" spans="1:11" x14ac:dyDescent="0.25">
      <c r="A528" s="5">
        <v>43992</v>
      </c>
      <c r="B528" s="6">
        <v>1704.87</v>
      </c>
      <c r="C528" s="6">
        <v>852.43499999999995</v>
      </c>
      <c r="D528" s="6">
        <v>852.43499999999995</v>
      </c>
      <c r="E528" s="6">
        <v>479.92090499999995</v>
      </c>
      <c r="F528" s="6">
        <v>372.41862227999991</v>
      </c>
      <c r="G528" s="9" t="s">
        <v>3</v>
      </c>
      <c r="H528" s="12" t="str">
        <f t="shared" si="32"/>
        <v>2020</v>
      </c>
      <c r="I528" s="12" t="str">
        <f t="shared" si="33"/>
        <v>Jun</v>
      </c>
      <c r="J528" s="12" t="str">
        <f t="shared" si="34"/>
        <v>10</v>
      </c>
      <c r="K528" s="12" t="str">
        <f t="shared" si="35"/>
        <v>Q2</v>
      </c>
    </row>
    <row r="529" spans="1:11" x14ac:dyDescent="0.25">
      <c r="A529" s="5">
        <v>43993</v>
      </c>
      <c r="B529" s="6">
        <v>1715.9099999999999</v>
      </c>
      <c r="C529" s="6">
        <v>0</v>
      </c>
      <c r="D529" s="6">
        <v>1715.9099999999999</v>
      </c>
      <c r="E529" s="6">
        <v>966.05732999999987</v>
      </c>
      <c r="F529" s="6">
        <v>749.66048807999982</v>
      </c>
      <c r="G529" s="9" t="s">
        <v>3</v>
      </c>
      <c r="H529" s="12" t="str">
        <f t="shared" si="32"/>
        <v>2020</v>
      </c>
      <c r="I529" s="12" t="str">
        <f t="shared" si="33"/>
        <v>Jun</v>
      </c>
      <c r="J529" s="12" t="str">
        <f t="shared" si="34"/>
        <v>11</v>
      </c>
      <c r="K529" s="12" t="str">
        <f t="shared" si="35"/>
        <v>Q2</v>
      </c>
    </row>
    <row r="530" spans="1:11" x14ac:dyDescent="0.25">
      <c r="A530" s="5">
        <v>43994</v>
      </c>
      <c r="B530" s="6">
        <v>1278.0000000000002</v>
      </c>
      <c r="C530" s="6">
        <v>0</v>
      </c>
      <c r="D530" s="6">
        <v>1278.0000000000002</v>
      </c>
      <c r="E530" s="6">
        <v>719.51400000000001</v>
      </c>
      <c r="F530" s="6">
        <v>558.34286399999996</v>
      </c>
      <c r="G530" s="9" t="s">
        <v>3</v>
      </c>
      <c r="H530" s="12" t="str">
        <f t="shared" si="32"/>
        <v>2020</v>
      </c>
      <c r="I530" s="12" t="str">
        <f t="shared" si="33"/>
        <v>Jun</v>
      </c>
      <c r="J530" s="12" t="str">
        <f t="shared" si="34"/>
        <v>12</v>
      </c>
      <c r="K530" s="12" t="str">
        <f t="shared" si="35"/>
        <v>Q2</v>
      </c>
    </row>
    <row r="531" spans="1:11" x14ac:dyDescent="0.25">
      <c r="A531" s="5">
        <v>43995</v>
      </c>
      <c r="B531" s="6">
        <v>1234.56</v>
      </c>
      <c r="C531" s="6">
        <v>0</v>
      </c>
      <c r="D531" s="6">
        <v>1234.56</v>
      </c>
      <c r="E531" s="6">
        <v>695.05727999999988</v>
      </c>
      <c r="F531" s="6">
        <v>539.3644492799998</v>
      </c>
      <c r="G531" s="9" t="s">
        <v>3</v>
      </c>
      <c r="H531" s="12" t="str">
        <f t="shared" si="32"/>
        <v>2020</v>
      </c>
      <c r="I531" s="12" t="str">
        <f t="shared" si="33"/>
        <v>Jun</v>
      </c>
      <c r="J531" s="12" t="str">
        <f t="shared" si="34"/>
        <v>13</v>
      </c>
      <c r="K531" s="12" t="str">
        <f t="shared" si="35"/>
        <v>Q2</v>
      </c>
    </row>
    <row r="532" spans="1:11" x14ac:dyDescent="0.25">
      <c r="A532" s="5">
        <v>43996</v>
      </c>
      <c r="B532" s="6">
        <v>4195.2</v>
      </c>
      <c r="C532" s="6">
        <v>0</v>
      </c>
      <c r="D532" s="6">
        <v>4195.2</v>
      </c>
      <c r="E532" s="6">
        <v>2361.8975999999998</v>
      </c>
      <c r="F532" s="6">
        <v>1832.8325375999996</v>
      </c>
      <c r="G532" s="9" t="s">
        <v>3</v>
      </c>
      <c r="H532" s="12" t="str">
        <f t="shared" si="32"/>
        <v>2020</v>
      </c>
      <c r="I532" s="12" t="str">
        <f t="shared" si="33"/>
        <v>Jun</v>
      </c>
      <c r="J532" s="12" t="str">
        <f t="shared" si="34"/>
        <v>14</v>
      </c>
      <c r="K532" s="12" t="str">
        <f t="shared" si="35"/>
        <v>Q2</v>
      </c>
    </row>
    <row r="533" spans="1:11" x14ac:dyDescent="0.25">
      <c r="A533" s="5">
        <v>43997</v>
      </c>
      <c r="B533" s="6">
        <v>1765.3949999999998</v>
      </c>
      <c r="C533" s="6">
        <v>176.53949999999998</v>
      </c>
      <c r="D533" s="6">
        <v>1588.8554999999997</v>
      </c>
      <c r="E533" s="6">
        <v>894.52564649999977</v>
      </c>
      <c r="F533" s="6">
        <v>694.15190168399977</v>
      </c>
      <c r="G533" s="9" t="s">
        <v>3</v>
      </c>
      <c r="H533" s="12" t="str">
        <f t="shared" si="32"/>
        <v>2020</v>
      </c>
      <c r="I533" s="12" t="str">
        <f t="shared" si="33"/>
        <v>Jun</v>
      </c>
      <c r="J533" s="12" t="str">
        <f t="shared" si="34"/>
        <v>15</v>
      </c>
      <c r="K533" s="12" t="str">
        <f t="shared" si="35"/>
        <v>Q2</v>
      </c>
    </row>
    <row r="534" spans="1:11" x14ac:dyDescent="0.25">
      <c r="A534" s="5">
        <v>43998</v>
      </c>
      <c r="B534" s="6">
        <v>1480.3679999999999</v>
      </c>
      <c r="C534" s="6">
        <v>296.0736</v>
      </c>
      <c r="D534" s="6">
        <v>1184.2944</v>
      </c>
      <c r="E534" s="6">
        <v>666.75774719999993</v>
      </c>
      <c r="F534" s="6">
        <v>517.40401182719984</v>
      </c>
      <c r="G534" s="9" t="s">
        <v>3</v>
      </c>
      <c r="H534" s="12" t="str">
        <f t="shared" si="32"/>
        <v>2020</v>
      </c>
      <c r="I534" s="12" t="str">
        <f t="shared" si="33"/>
        <v>Jun</v>
      </c>
      <c r="J534" s="12" t="str">
        <f t="shared" si="34"/>
        <v>16</v>
      </c>
      <c r="K534" s="12" t="str">
        <f t="shared" si="35"/>
        <v>Q2</v>
      </c>
    </row>
    <row r="535" spans="1:11" x14ac:dyDescent="0.25">
      <c r="A535" s="5">
        <v>43999</v>
      </c>
      <c r="B535" s="6">
        <v>2968.9799999999996</v>
      </c>
      <c r="C535" s="6">
        <v>0</v>
      </c>
      <c r="D535" s="6">
        <v>2968.9799999999996</v>
      </c>
      <c r="E535" s="6">
        <v>1671.5357399999996</v>
      </c>
      <c r="F535" s="6">
        <v>1297.1117342399996</v>
      </c>
      <c r="G535" s="9" t="s">
        <v>3</v>
      </c>
      <c r="H535" s="12" t="str">
        <f t="shared" si="32"/>
        <v>2020</v>
      </c>
      <c r="I535" s="12" t="str">
        <f t="shared" si="33"/>
        <v>Jun</v>
      </c>
      <c r="J535" s="12" t="str">
        <f t="shared" si="34"/>
        <v>17</v>
      </c>
      <c r="K535" s="12" t="str">
        <f t="shared" si="35"/>
        <v>Q2</v>
      </c>
    </row>
    <row r="536" spans="1:11" x14ac:dyDescent="0.25">
      <c r="A536" s="5">
        <v>44000</v>
      </c>
      <c r="B536" s="6">
        <v>2301.1379999999999</v>
      </c>
      <c r="C536" s="6">
        <v>690.34139999999991</v>
      </c>
      <c r="D536" s="6">
        <v>1610.7966000000001</v>
      </c>
      <c r="E536" s="6">
        <v>906.87848580000002</v>
      </c>
      <c r="F536" s="6">
        <v>703.73770498079989</v>
      </c>
      <c r="G536" s="9" t="s">
        <v>3</v>
      </c>
      <c r="H536" s="12" t="str">
        <f t="shared" si="32"/>
        <v>2020</v>
      </c>
      <c r="I536" s="12" t="str">
        <f t="shared" si="33"/>
        <v>Jun</v>
      </c>
      <c r="J536" s="12" t="str">
        <f t="shared" si="34"/>
        <v>18</v>
      </c>
      <c r="K536" s="12" t="str">
        <f t="shared" si="35"/>
        <v>Q2</v>
      </c>
    </row>
    <row r="537" spans="1:11" x14ac:dyDescent="0.25">
      <c r="A537" s="5">
        <v>44001</v>
      </c>
      <c r="B537" s="6">
        <v>1100.52</v>
      </c>
      <c r="C537" s="6">
        <v>0</v>
      </c>
      <c r="D537" s="6">
        <v>1100.52</v>
      </c>
      <c r="E537" s="6">
        <v>619.59275999999988</v>
      </c>
      <c r="F537" s="6">
        <v>480.80398175999983</v>
      </c>
      <c r="G537" s="9" t="s">
        <v>3</v>
      </c>
      <c r="H537" s="12" t="str">
        <f t="shared" si="32"/>
        <v>2020</v>
      </c>
      <c r="I537" s="12" t="str">
        <f t="shared" si="33"/>
        <v>Jun</v>
      </c>
      <c r="J537" s="12" t="str">
        <f t="shared" si="34"/>
        <v>19</v>
      </c>
      <c r="K537" s="12" t="str">
        <f t="shared" si="35"/>
        <v>Q2</v>
      </c>
    </row>
    <row r="538" spans="1:11" x14ac:dyDescent="0.25">
      <c r="A538" s="5">
        <v>44002</v>
      </c>
      <c r="B538" s="6">
        <v>2518.9500000000003</v>
      </c>
      <c r="C538" s="6">
        <v>0</v>
      </c>
      <c r="D538" s="6">
        <v>2518.9500000000003</v>
      </c>
      <c r="E538" s="6">
        <v>1418.16885</v>
      </c>
      <c r="F538" s="6">
        <v>1100.4990275999999</v>
      </c>
      <c r="G538" s="9" t="s">
        <v>3</v>
      </c>
      <c r="H538" s="12" t="str">
        <f t="shared" si="32"/>
        <v>2020</v>
      </c>
      <c r="I538" s="12" t="str">
        <f t="shared" si="33"/>
        <v>Jun</v>
      </c>
      <c r="J538" s="12" t="str">
        <f t="shared" si="34"/>
        <v>20</v>
      </c>
      <c r="K538" s="12" t="str">
        <f t="shared" si="35"/>
        <v>Q2</v>
      </c>
    </row>
    <row r="539" spans="1:11" x14ac:dyDescent="0.25">
      <c r="A539" s="5">
        <v>44003</v>
      </c>
      <c r="B539" s="6">
        <v>996.3</v>
      </c>
      <c r="C539" s="6">
        <v>0</v>
      </c>
      <c r="D539" s="6">
        <v>996.3</v>
      </c>
      <c r="E539" s="6">
        <v>560.91689999999994</v>
      </c>
      <c r="F539" s="6">
        <v>435.27151439999989</v>
      </c>
      <c r="G539" s="9" t="s">
        <v>3</v>
      </c>
      <c r="H539" s="12" t="str">
        <f t="shared" si="32"/>
        <v>2020</v>
      </c>
      <c r="I539" s="12" t="str">
        <f t="shared" si="33"/>
        <v>Jun</v>
      </c>
      <c r="J539" s="12" t="str">
        <f t="shared" si="34"/>
        <v>21</v>
      </c>
      <c r="K539" s="12" t="str">
        <f t="shared" si="35"/>
        <v>Q2</v>
      </c>
    </row>
    <row r="540" spans="1:11" x14ac:dyDescent="0.25">
      <c r="A540" s="5">
        <v>44004</v>
      </c>
      <c r="B540" s="6">
        <v>1919.9760000000001</v>
      </c>
      <c r="C540" s="6">
        <v>383.99520000000007</v>
      </c>
      <c r="D540" s="6">
        <v>1535.9808</v>
      </c>
      <c r="E540" s="6">
        <v>864.7571903999999</v>
      </c>
      <c r="F540" s="6">
        <v>671.05157975039981</v>
      </c>
      <c r="G540" s="9" t="s">
        <v>3</v>
      </c>
      <c r="H540" s="12" t="str">
        <f t="shared" si="32"/>
        <v>2020</v>
      </c>
      <c r="I540" s="12" t="str">
        <f t="shared" si="33"/>
        <v>Jun</v>
      </c>
      <c r="J540" s="12" t="str">
        <f t="shared" si="34"/>
        <v>22</v>
      </c>
      <c r="K540" s="12" t="str">
        <f t="shared" si="35"/>
        <v>Q2</v>
      </c>
    </row>
    <row r="541" spans="1:11" x14ac:dyDescent="0.25">
      <c r="A541" s="5">
        <v>44005</v>
      </c>
      <c r="B541" s="6">
        <v>922.94999999999993</v>
      </c>
      <c r="C541" s="6">
        <v>0</v>
      </c>
      <c r="D541" s="6">
        <v>922.94999999999993</v>
      </c>
      <c r="E541" s="6">
        <v>519.6208499999999</v>
      </c>
      <c r="F541" s="6">
        <v>403.2257795999999</v>
      </c>
      <c r="G541" s="9" t="s">
        <v>3</v>
      </c>
      <c r="H541" s="12" t="str">
        <f t="shared" si="32"/>
        <v>2020</v>
      </c>
      <c r="I541" s="12" t="str">
        <f t="shared" si="33"/>
        <v>Jun</v>
      </c>
      <c r="J541" s="12" t="str">
        <f t="shared" si="34"/>
        <v>23</v>
      </c>
      <c r="K541" s="12" t="str">
        <f t="shared" si="35"/>
        <v>Q2</v>
      </c>
    </row>
    <row r="542" spans="1:11" x14ac:dyDescent="0.25">
      <c r="A542" s="5">
        <v>44006</v>
      </c>
      <c r="B542" s="6">
        <v>1850.4449999999999</v>
      </c>
      <c r="C542" s="6">
        <v>185.0445</v>
      </c>
      <c r="D542" s="6">
        <v>1665.4005</v>
      </c>
      <c r="E542" s="6">
        <v>937.62048149999987</v>
      </c>
      <c r="F542" s="6">
        <v>727.59349364399986</v>
      </c>
      <c r="G542" s="9" t="s">
        <v>3</v>
      </c>
      <c r="H542" s="12" t="str">
        <f t="shared" si="32"/>
        <v>2020</v>
      </c>
      <c r="I542" s="12" t="str">
        <f t="shared" si="33"/>
        <v>Jun</v>
      </c>
      <c r="J542" s="12" t="str">
        <f t="shared" si="34"/>
        <v>24</v>
      </c>
      <c r="K542" s="12" t="str">
        <f t="shared" si="35"/>
        <v>Q2</v>
      </c>
    </row>
    <row r="543" spans="1:11" x14ac:dyDescent="0.25">
      <c r="A543" s="5">
        <v>44007</v>
      </c>
      <c r="B543" s="6">
        <v>664.56</v>
      </c>
      <c r="C543" s="6">
        <v>0</v>
      </c>
      <c r="D543" s="6">
        <v>664.56</v>
      </c>
      <c r="E543" s="6">
        <v>374.14727999999991</v>
      </c>
      <c r="F543" s="6">
        <v>290.33828927999991</v>
      </c>
      <c r="G543" s="9" t="s">
        <v>3</v>
      </c>
      <c r="H543" s="12" t="str">
        <f t="shared" si="32"/>
        <v>2020</v>
      </c>
      <c r="I543" s="12" t="str">
        <f t="shared" si="33"/>
        <v>Jun</v>
      </c>
      <c r="J543" s="12" t="str">
        <f t="shared" si="34"/>
        <v>25</v>
      </c>
      <c r="K543" s="12" t="str">
        <f t="shared" si="35"/>
        <v>Q2</v>
      </c>
    </row>
    <row r="544" spans="1:11" x14ac:dyDescent="0.25">
      <c r="A544" s="5">
        <v>44008</v>
      </c>
      <c r="B544" s="6">
        <v>1547.1</v>
      </c>
      <c r="C544" s="6">
        <v>0</v>
      </c>
      <c r="D544" s="6">
        <v>1547.1</v>
      </c>
      <c r="E544" s="6">
        <v>871.01729999999986</v>
      </c>
      <c r="F544" s="6">
        <v>675.90942479999978</v>
      </c>
      <c r="G544" s="9" t="s">
        <v>3</v>
      </c>
      <c r="H544" s="12" t="str">
        <f t="shared" si="32"/>
        <v>2020</v>
      </c>
      <c r="I544" s="12" t="str">
        <f t="shared" si="33"/>
        <v>Jun</v>
      </c>
      <c r="J544" s="12" t="str">
        <f t="shared" si="34"/>
        <v>26</v>
      </c>
      <c r="K544" s="12" t="str">
        <f t="shared" si="35"/>
        <v>Q2</v>
      </c>
    </row>
    <row r="545" spans="1:11" x14ac:dyDescent="0.25">
      <c r="A545" s="5">
        <v>44009</v>
      </c>
      <c r="B545" s="6">
        <v>2190.9509999999996</v>
      </c>
      <c r="C545" s="6">
        <v>372.46166999999997</v>
      </c>
      <c r="D545" s="6">
        <v>1818.4893299999997</v>
      </c>
      <c r="E545" s="6">
        <v>1023.8094927899997</v>
      </c>
      <c r="F545" s="6">
        <v>794.47616640503963</v>
      </c>
      <c r="G545" s="9" t="s">
        <v>3</v>
      </c>
      <c r="H545" s="12" t="str">
        <f t="shared" si="32"/>
        <v>2020</v>
      </c>
      <c r="I545" s="12" t="str">
        <f t="shared" si="33"/>
        <v>Jun</v>
      </c>
      <c r="J545" s="12" t="str">
        <f t="shared" si="34"/>
        <v>27</v>
      </c>
      <c r="K545" s="12" t="str">
        <f t="shared" si="35"/>
        <v>Q2</v>
      </c>
    </row>
    <row r="546" spans="1:11" x14ac:dyDescent="0.25">
      <c r="A546" s="5">
        <v>44010</v>
      </c>
      <c r="B546" s="6">
        <v>3242.88</v>
      </c>
      <c r="C546" s="6">
        <v>0</v>
      </c>
      <c r="D546" s="6">
        <v>3242.88</v>
      </c>
      <c r="E546" s="6">
        <v>1825.7414399999998</v>
      </c>
      <c r="F546" s="6">
        <v>1416.7753574399997</v>
      </c>
      <c r="G546" s="9" t="s">
        <v>3</v>
      </c>
      <c r="H546" s="12" t="str">
        <f t="shared" si="32"/>
        <v>2020</v>
      </c>
      <c r="I546" s="12" t="str">
        <f t="shared" si="33"/>
        <v>Jun</v>
      </c>
      <c r="J546" s="12" t="str">
        <f t="shared" si="34"/>
        <v>28</v>
      </c>
      <c r="K546" s="12" t="str">
        <f t="shared" si="35"/>
        <v>Q2</v>
      </c>
    </row>
    <row r="547" spans="1:11" x14ac:dyDescent="0.25">
      <c r="A547" s="5">
        <v>44011</v>
      </c>
      <c r="B547" s="6">
        <v>2544.6000000000004</v>
      </c>
      <c r="C547" s="6">
        <v>0</v>
      </c>
      <c r="D547" s="6">
        <v>2544.6000000000004</v>
      </c>
      <c r="E547" s="6">
        <v>1432.6098000000002</v>
      </c>
      <c r="F547" s="6">
        <v>1111.7052048</v>
      </c>
      <c r="G547" s="9" t="s">
        <v>3</v>
      </c>
      <c r="H547" s="12" t="str">
        <f t="shared" si="32"/>
        <v>2020</v>
      </c>
      <c r="I547" s="12" t="str">
        <f t="shared" si="33"/>
        <v>Jun</v>
      </c>
      <c r="J547" s="12" t="str">
        <f t="shared" si="34"/>
        <v>29</v>
      </c>
      <c r="K547" s="12" t="str">
        <f t="shared" si="35"/>
        <v>Q2</v>
      </c>
    </row>
    <row r="548" spans="1:11" x14ac:dyDescent="0.25">
      <c r="A548" s="5">
        <v>44012</v>
      </c>
      <c r="B548" s="6">
        <v>2605.56</v>
      </c>
      <c r="C548" s="6">
        <v>0</v>
      </c>
      <c r="D548" s="6">
        <v>2605.56</v>
      </c>
      <c r="E548" s="6">
        <v>1466.9302799999998</v>
      </c>
      <c r="F548" s="6">
        <v>1138.3378972799997</v>
      </c>
      <c r="G548" s="9" t="s">
        <v>3</v>
      </c>
      <c r="H548" s="12" t="str">
        <f t="shared" si="32"/>
        <v>2020</v>
      </c>
      <c r="I548" s="12" t="str">
        <f t="shared" si="33"/>
        <v>Jun</v>
      </c>
      <c r="J548" s="12" t="str">
        <f t="shared" si="34"/>
        <v>30</v>
      </c>
      <c r="K548" s="12" t="str">
        <f t="shared" si="35"/>
        <v>Q2</v>
      </c>
    </row>
    <row r="549" spans="1:11" x14ac:dyDescent="0.25">
      <c r="A549" s="5">
        <v>44013</v>
      </c>
      <c r="B549" s="6">
        <v>1271.4569999999999</v>
      </c>
      <c r="C549" s="6">
        <v>127.14569999999999</v>
      </c>
      <c r="D549" s="6">
        <v>1144.3112999999998</v>
      </c>
      <c r="E549" s="6">
        <v>644.2472618999999</v>
      </c>
      <c r="F549" s="6">
        <v>499.93587523439987</v>
      </c>
      <c r="G549" s="9" t="s">
        <v>3</v>
      </c>
      <c r="H549" s="12" t="str">
        <f t="shared" si="32"/>
        <v>2020</v>
      </c>
      <c r="I549" s="12" t="str">
        <f t="shared" si="33"/>
        <v>Jul</v>
      </c>
      <c r="J549" s="12" t="str">
        <f t="shared" si="34"/>
        <v>01</v>
      </c>
      <c r="K549" s="12" t="str">
        <f t="shared" si="35"/>
        <v>Q3</v>
      </c>
    </row>
    <row r="550" spans="1:11" x14ac:dyDescent="0.25">
      <c r="A550" s="5">
        <v>44014</v>
      </c>
      <c r="B550" s="6">
        <v>876.30000000000007</v>
      </c>
      <c r="C550" s="6">
        <v>350.52000000000004</v>
      </c>
      <c r="D550" s="6">
        <v>525.78</v>
      </c>
      <c r="E550" s="6">
        <v>296.01413999999994</v>
      </c>
      <c r="F550" s="6">
        <v>229.70697263999992</v>
      </c>
      <c r="G550" s="9" t="s">
        <v>3</v>
      </c>
      <c r="H550" s="12" t="str">
        <f t="shared" si="32"/>
        <v>2020</v>
      </c>
      <c r="I550" s="12" t="str">
        <f t="shared" si="33"/>
        <v>Jul</v>
      </c>
      <c r="J550" s="12" t="str">
        <f t="shared" si="34"/>
        <v>02</v>
      </c>
      <c r="K550" s="12" t="str">
        <f t="shared" si="35"/>
        <v>Q3</v>
      </c>
    </row>
    <row r="551" spans="1:11" x14ac:dyDescent="0.25">
      <c r="A551" s="5">
        <v>44015</v>
      </c>
      <c r="B551" s="6">
        <v>1207.5600000000002</v>
      </c>
      <c r="C551" s="6">
        <v>0</v>
      </c>
      <c r="D551" s="6">
        <v>1207.5600000000002</v>
      </c>
      <c r="E551" s="6">
        <v>679.85628000000008</v>
      </c>
      <c r="F551" s="6">
        <v>527.56847328000003</v>
      </c>
      <c r="G551" s="9" t="s">
        <v>3</v>
      </c>
      <c r="H551" s="12" t="str">
        <f t="shared" si="32"/>
        <v>2020</v>
      </c>
      <c r="I551" s="12" t="str">
        <f t="shared" si="33"/>
        <v>Jul</v>
      </c>
      <c r="J551" s="12" t="str">
        <f t="shared" si="34"/>
        <v>03</v>
      </c>
      <c r="K551" s="12" t="str">
        <f t="shared" si="35"/>
        <v>Q3</v>
      </c>
    </row>
    <row r="552" spans="1:11" x14ac:dyDescent="0.25">
      <c r="A552" s="5">
        <v>44016</v>
      </c>
      <c r="B552" s="6">
        <v>2051.1000000000004</v>
      </c>
      <c r="C552" s="6">
        <v>0</v>
      </c>
      <c r="D552" s="6">
        <v>2051.1000000000004</v>
      </c>
      <c r="E552" s="6">
        <v>1154.7693000000002</v>
      </c>
      <c r="F552" s="6">
        <v>896.10097680000001</v>
      </c>
      <c r="G552" s="9" t="s">
        <v>3</v>
      </c>
      <c r="H552" s="12" t="str">
        <f t="shared" si="32"/>
        <v>2020</v>
      </c>
      <c r="I552" s="12" t="str">
        <f t="shared" si="33"/>
        <v>Jul</v>
      </c>
      <c r="J552" s="12" t="str">
        <f t="shared" si="34"/>
        <v>04</v>
      </c>
      <c r="K552" s="12" t="str">
        <f t="shared" si="35"/>
        <v>Q3</v>
      </c>
    </row>
    <row r="553" spans="1:11" x14ac:dyDescent="0.25">
      <c r="A553" s="5">
        <v>44017</v>
      </c>
      <c r="B553" s="6">
        <v>2544.2399999999998</v>
      </c>
      <c r="C553" s="6">
        <v>0</v>
      </c>
      <c r="D553" s="6">
        <v>2544.2399999999998</v>
      </c>
      <c r="E553" s="6">
        <v>1432.4071199999998</v>
      </c>
      <c r="F553" s="6">
        <v>1111.5479251199997</v>
      </c>
      <c r="G553" s="9" t="s">
        <v>3</v>
      </c>
      <c r="H553" s="12" t="str">
        <f t="shared" si="32"/>
        <v>2020</v>
      </c>
      <c r="I553" s="12" t="str">
        <f t="shared" si="33"/>
        <v>Jul</v>
      </c>
      <c r="J553" s="12" t="str">
        <f t="shared" si="34"/>
        <v>05</v>
      </c>
      <c r="K553" s="12" t="str">
        <f t="shared" si="35"/>
        <v>Q3</v>
      </c>
    </row>
    <row r="554" spans="1:11" x14ac:dyDescent="0.25">
      <c r="A554" s="5">
        <v>44018</v>
      </c>
      <c r="B554" s="6">
        <v>1421.664</v>
      </c>
      <c r="C554" s="6">
        <v>568.66560000000004</v>
      </c>
      <c r="D554" s="6">
        <v>852.99839999999995</v>
      </c>
      <c r="E554" s="6">
        <v>480.23809919999991</v>
      </c>
      <c r="F554" s="6">
        <v>372.6647649791999</v>
      </c>
      <c r="G554" s="9" t="s">
        <v>3</v>
      </c>
      <c r="H554" s="12" t="str">
        <f t="shared" si="32"/>
        <v>2020</v>
      </c>
      <c r="I554" s="12" t="str">
        <f t="shared" si="33"/>
        <v>Jul</v>
      </c>
      <c r="J554" s="12" t="str">
        <f t="shared" si="34"/>
        <v>06</v>
      </c>
      <c r="K554" s="12" t="str">
        <f t="shared" si="35"/>
        <v>Q3</v>
      </c>
    </row>
    <row r="555" spans="1:11" x14ac:dyDescent="0.25">
      <c r="A555" s="5">
        <v>44019</v>
      </c>
      <c r="B555" s="6">
        <v>1314.45</v>
      </c>
      <c r="C555" s="6">
        <v>0</v>
      </c>
      <c r="D555" s="6">
        <v>1314.45</v>
      </c>
      <c r="E555" s="6">
        <v>740.03534999999999</v>
      </c>
      <c r="F555" s="6">
        <v>574.2674315999999</v>
      </c>
      <c r="G555" s="9" t="s">
        <v>3</v>
      </c>
      <c r="H555" s="12" t="str">
        <f t="shared" si="32"/>
        <v>2020</v>
      </c>
      <c r="I555" s="12" t="str">
        <f t="shared" si="33"/>
        <v>Jul</v>
      </c>
      <c r="J555" s="12" t="str">
        <f t="shared" si="34"/>
        <v>07</v>
      </c>
      <c r="K555" s="12" t="str">
        <f t="shared" si="35"/>
        <v>Q3</v>
      </c>
    </row>
    <row r="556" spans="1:11" x14ac:dyDescent="0.25">
      <c r="A556" s="5">
        <v>44020</v>
      </c>
      <c r="B556" s="6">
        <v>3991.98</v>
      </c>
      <c r="C556" s="6">
        <v>0</v>
      </c>
      <c r="D556" s="6">
        <v>3991.98</v>
      </c>
      <c r="E556" s="6">
        <v>2247.4847399999999</v>
      </c>
      <c r="F556" s="6">
        <v>1744.0481582399998</v>
      </c>
      <c r="G556" s="9" t="s">
        <v>3</v>
      </c>
      <c r="H556" s="12" t="str">
        <f t="shared" si="32"/>
        <v>2020</v>
      </c>
      <c r="I556" s="12" t="str">
        <f t="shared" si="33"/>
        <v>Jul</v>
      </c>
      <c r="J556" s="12" t="str">
        <f t="shared" si="34"/>
        <v>08</v>
      </c>
      <c r="K556" s="12" t="str">
        <f t="shared" si="35"/>
        <v>Q3</v>
      </c>
    </row>
    <row r="557" spans="1:11" x14ac:dyDescent="0.25">
      <c r="A557" s="5">
        <v>44021</v>
      </c>
      <c r="B557" s="6">
        <v>980.31999999999994</v>
      </c>
      <c r="C557" s="6">
        <v>196.06399999999999</v>
      </c>
      <c r="D557" s="6">
        <v>784.25599999999997</v>
      </c>
      <c r="E557" s="6">
        <v>441.53612799999996</v>
      </c>
      <c r="F557" s="6">
        <v>342.63203532799992</v>
      </c>
      <c r="G557" s="9" t="s">
        <v>3</v>
      </c>
      <c r="H557" s="12" t="str">
        <f t="shared" si="32"/>
        <v>2020</v>
      </c>
      <c r="I557" s="12" t="str">
        <f t="shared" si="33"/>
        <v>Jul</v>
      </c>
      <c r="J557" s="12" t="str">
        <f t="shared" si="34"/>
        <v>09</v>
      </c>
      <c r="K557" s="12" t="str">
        <f t="shared" si="35"/>
        <v>Q3</v>
      </c>
    </row>
    <row r="558" spans="1:11" x14ac:dyDescent="0.25">
      <c r="A558" s="5">
        <v>44022</v>
      </c>
      <c r="B558" s="6">
        <v>1799.9699999999998</v>
      </c>
      <c r="C558" s="6">
        <v>719.98799999999994</v>
      </c>
      <c r="D558" s="6">
        <v>1079.982</v>
      </c>
      <c r="E558" s="6">
        <v>608.02986599999997</v>
      </c>
      <c r="F558" s="6">
        <v>471.83117601599992</v>
      </c>
      <c r="G558" s="9" t="s">
        <v>3</v>
      </c>
      <c r="H558" s="12" t="str">
        <f t="shared" si="32"/>
        <v>2020</v>
      </c>
      <c r="I558" s="12" t="str">
        <f t="shared" si="33"/>
        <v>Jul</v>
      </c>
      <c r="J558" s="12" t="str">
        <f t="shared" si="34"/>
        <v>10</v>
      </c>
      <c r="K558" s="12" t="str">
        <f t="shared" si="35"/>
        <v>Q3</v>
      </c>
    </row>
    <row r="559" spans="1:11" x14ac:dyDescent="0.25">
      <c r="A559" s="5">
        <v>44023</v>
      </c>
      <c r="B559" s="6">
        <v>2470.5</v>
      </c>
      <c r="C559" s="6">
        <v>0</v>
      </c>
      <c r="D559" s="6">
        <v>2470.5</v>
      </c>
      <c r="E559" s="6">
        <v>1390.8915</v>
      </c>
      <c r="F559" s="6">
        <v>1079.3318039999999</v>
      </c>
      <c r="G559" s="9" t="s">
        <v>3</v>
      </c>
      <c r="H559" s="12" t="str">
        <f t="shared" si="32"/>
        <v>2020</v>
      </c>
      <c r="I559" s="12" t="str">
        <f t="shared" si="33"/>
        <v>Jul</v>
      </c>
      <c r="J559" s="12" t="str">
        <f t="shared" si="34"/>
        <v>11</v>
      </c>
      <c r="K559" s="12" t="str">
        <f t="shared" si="35"/>
        <v>Q3</v>
      </c>
    </row>
    <row r="560" spans="1:11" x14ac:dyDescent="0.25">
      <c r="A560" s="5">
        <v>44024</v>
      </c>
      <c r="B560" s="6">
        <v>1499.95</v>
      </c>
      <c r="C560" s="6">
        <v>0</v>
      </c>
      <c r="D560" s="6">
        <v>1499.95</v>
      </c>
      <c r="E560" s="6">
        <v>844.4718499999999</v>
      </c>
      <c r="F560" s="6">
        <v>655.3101555999998</v>
      </c>
      <c r="G560" s="9" t="s">
        <v>3</v>
      </c>
      <c r="H560" s="12" t="str">
        <f t="shared" si="32"/>
        <v>2020</v>
      </c>
      <c r="I560" s="12" t="str">
        <f t="shared" si="33"/>
        <v>Jul</v>
      </c>
      <c r="J560" s="12" t="str">
        <f t="shared" si="34"/>
        <v>12</v>
      </c>
      <c r="K560" s="12" t="str">
        <f t="shared" si="35"/>
        <v>Q3</v>
      </c>
    </row>
    <row r="561" spans="1:11" x14ac:dyDescent="0.25">
      <c r="A561" s="5">
        <v>44025</v>
      </c>
      <c r="B561" s="6">
        <v>877.02</v>
      </c>
      <c r="C561" s="6">
        <v>0</v>
      </c>
      <c r="D561" s="6">
        <v>877.02</v>
      </c>
      <c r="E561" s="6">
        <v>493.76225999999997</v>
      </c>
      <c r="F561" s="6">
        <v>383.15951375999992</v>
      </c>
      <c r="G561" s="9" t="s">
        <v>3</v>
      </c>
      <c r="H561" s="12" t="str">
        <f t="shared" si="32"/>
        <v>2020</v>
      </c>
      <c r="I561" s="12" t="str">
        <f t="shared" si="33"/>
        <v>Jul</v>
      </c>
      <c r="J561" s="12" t="str">
        <f t="shared" si="34"/>
        <v>13</v>
      </c>
      <c r="K561" s="12" t="str">
        <f t="shared" si="35"/>
        <v>Q3</v>
      </c>
    </row>
    <row r="562" spans="1:11" x14ac:dyDescent="0.25">
      <c r="A562" s="5">
        <v>44026</v>
      </c>
      <c r="B562" s="6">
        <v>1618.37</v>
      </c>
      <c r="C562" s="6">
        <v>0</v>
      </c>
      <c r="D562" s="6">
        <v>1618.37</v>
      </c>
      <c r="E562" s="6">
        <v>911.14230999999984</v>
      </c>
      <c r="F562" s="6">
        <v>707.04643255999974</v>
      </c>
      <c r="G562" s="9" t="s">
        <v>3</v>
      </c>
      <c r="H562" s="12" t="str">
        <f t="shared" si="32"/>
        <v>2020</v>
      </c>
      <c r="I562" s="12" t="str">
        <f t="shared" si="33"/>
        <v>Jul</v>
      </c>
      <c r="J562" s="12" t="str">
        <f t="shared" si="34"/>
        <v>14</v>
      </c>
      <c r="K562" s="12" t="str">
        <f t="shared" si="35"/>
        <v>Q3</v>
      </c>
    </row>
    <row r="563" spans="1:11" x14ac:dyDescent="0.25">
      <c r="A563" s="5">
        <v>44027</v>
      </c>
      <c r="B563" s="6">
        <v>1917.3600000000001</v>
      </c>
      <c r="C563" s="6">
        <v>0</v>
      </c>
      <c r="D563" s="6">
        <v>1917.3600000000001</v>
      </c>
      <c r="E563" s="6">
        <v>1079.4736800000001</v>
      </c>
      <c r="F563" s="6">
        <v>837.67157567999993</v>
      </c>
      <c r="G563" s="9" t="s">
        <v>3</v>
      </c>
      <c r="H563" s="12" t="str">
        <f t="shared" si="32"/>
        <v>2020</v>
      </c>
      <c r="I563" s="12" t="str">
        <f t="shared" si="33"/>
        <v>Jul</v>
      </c>
      <c r="J563" s="12" t="str">
        <f t="shared" si="34"/>
        <v>15</v>
      </c>
      <c r="K563" s="12" t="str">
        <f t="shared" si="35"/>
        <v>Q3</v>
      </c>
    </row>
    <row r="564" spans="1:11" x14ac:dyDescent="0.25">
      <c r="A564" s="5">
        <v>44028</v>
      </c>
      <c r="B564" s="6">
        <v>2173.5000000000005</v>
      </c>
      <c r="C564" s="6">
        <v>0</v>
      </c>
      <c r="D564" s="6">
        <v>2173.5000000000005</v>
      </c>
      <c r="E564" s="6">
        <v>1223.6805000000002</v>
      </c>
      <c r="F564" s="6">
        <v>949.57606800000008</v>
      </c>
      <c r="G564" s="9" t="s">
        <v>3</v>
      </c>
      <c r="H564" s="12" t="str">
        <f t="shared" si="32"/>
        <v>2020</v>
      </c>
      <c r="I564" s="12" t="str">
        <f t="shared" si="33"/>
        <v>Jul</v>
      </c>
      <c r="J564" s="12" t="str">
        <f t="shared" si="34"/>
        <v>16</v>
      </c>
      <c r="K564" s="12" t="str">
        <f t="shared" si="35"/>
        <v>Q3</v>
      </c>
    </row>
    <row r="565" spans="1:11" x14ac:dyDescent="0.25">
      <c r="A565" s="5">
        <v>44029</v>
      </c>
      <c r="B565" s="6">
        <v>1927.5900000000001</v>
      </c>
      <c r="C565" s="6">
        <v>0</v>
      </c>
      <c r="D565" s="6">
        <v>1927.5900000000001</v>
      </c>
      <c r="E565" s="6">
        <v>1085.23317</v>
      </c>
      <c r="F565" s="6">
        <v>842.14093991999994</v>
      </c>
      <c r="G565" s="9" t="s">
        <v>3</v>
      </c>
      <c r="H565" s="12" t="str">
        <f t="shared" si="32"/>
        <v>2020</v>
      </c>
      <c r="I565" s="12" t="str">
        <f t="shared" si="33"/>
        <v>Jul</v>
      </c>
      <c r="J565" s="12" t="str">
        <f t="shared" si="34"/>
        <v>17</v>
      </c>
      <c r="K565" s="12" t="str">
        <f t="shared" si="35"/>
        <v>Q3</v>
      </c>
    </row>
    <row r="566" spans="1:11" x14ac:dyDescent="0.25">
      <c r="A566" s="5">
        <v>44030</v>
      </c>
      <c r="B566" s="6">
        <v>1799.1</v>
      </c>
      <c r="C566" s="6">
        <v>0</v>
      </c>
      <c r="D566" s="6">
        <v>1799.1</v>
      </c>
      <c r="E566" s="6">
        <v>1012.8932999999998</v>
      </c>
      <c r="F566" s="6">
        <v>786.00520079999978</v>
      </c>
      <c r="G566" s="9" t="s">
        <v>3</v>
      </c>
      <c r="H566" s="12" t="str">
        <f t="shared" si="32"/>
        <v>2020</v>
      </c>
      <c r="I566" s="12" t="str">
        <f t="shared" si="33"/>
        <v>Jul</v>
      </c>
      <c r="J566" s="12" t="str">
        <f t="shared" si="34"/>
        <v>18</v>
      </c>
      <c r="K566" s="12" t="str">
        <f t="shared" si="35"/>
        <v>Q3</v>
      </c>
    </row>
    <row r="567" spans="1:11" x14ac:dyDescent="0.25">
      <c r="A567" s="5">
        <v>44031</v>
      </c>
      <c r="B567" s="6">
        <v>1814.25</v>
      </c>
      <c r="C567" s="6">
        <v>0</v>
      </c>
      <c r="D567" s="6">
        <v>1814.25</v>
      </c>
      <c r="E567" s="6">
        <v>1021.42275</v>
      </c>
      <c r="F567" s="6">
        <v>792.62405399999989</v>
      </c>
      <c r="G567" s="9" t="s">
        <v>3</v>
      </c>
      <c r="H567" s="12" t="str">
        <f t="shared" si="32"/>
        <v>2020</v>
      </c>
      <c r="I567" s="12" t="str">
        <f t="shared" si="33"/>
        <v>Jul</v>
      </c>
      <c r="J567" s="12" t="str">
        <f t="shared" si="34"/>
        <v>19</v>
      </c>
      <c r="K567" s="12" t="str">
        <f t="shared" si="35"/>
        <v>Q3</v>
      </c>
    </row>
    <row r="568" spans="1:11" x14ac:dyDescent="0.25">
      <c r="A568" s="5">
        <v>44032</v>
      </c>
      <c r="B568" s="6">
        <v>1293.6749999999997</v>
      </c>
      <c r="C568" s="6">
        <v>646.83749999999986</v>
      </c>
      <c r="D568" s="6">
        <v>646.83749999999986</v>
      </c>
      <c r="E568" s="6">
        <v>364.16951249999988</v>
      </c>
      <c r="F568" s="6">
        <v>282.5955416999999</v>
      </c>
      <c r="G568" s="9" t="s">
        <v>3</v>
      </c>
      <c r="H568" s="12" t="str">
        <f t="shared" si="32"/>
        <v>2020</v>
      </c>
      <c r="I568" s="12" t="str">
        <f t="shared" si="33"/>
        <v>Jul</v>
      </c>
      <c r="J568" s="12" t="str">
        <f t="shared" si="34"/>
        <v>20</v>
      </c>
      <c r="K568" s="12" t="str">
        <f t="shared" si="35"/>
        <v>Q3</v>
      </c>
    </row>
    <row r="569" spans="1:11" x14ac:dyDescent="0.25">
      <c r="A569" s="5">
        <v>44033</v>
      </c>
      <c r="B569" s="6">
        <v>2477.5500000000002</v>
      </c>
      <c r="C569" s="6">
        <v>0</v>
      </c>
      <c r="D569" s="6">
        <v>2477.5500000000002</v>
      </c>
      <c r="E569" s="6">
        <v>1394.8606500000001</v>
      </c>
      <c r="F569" s="6">
        <v>1082.4118644</v>
      </c>
      <c r="G569" s="9" t="s">
        <v>3</v>
      </c>
      <c r="H569" s="12" t="str">
        <f t="shared" si="32"/>
        <v>2020</v>
      </c>
      <c r="I569" s="12" t="str">
        <f t="shared" si="33"/>
        <v>Jul</v>
      </c>
      <c r="J569" s="12" t="str">
        <f t="shared" si="34"/>
        <v>21</v>
      </c>
      <c r="K569" s="12" t="str">
        <f t="shared" si="35"/>
        <v>Q3</v>
      </c>
    </row>
    <row r="570" spans="1:11" x14ac:dyDescent="0.25">
      <c r="A570" s="5">
        <v>44034</v>
      </c>
      <c r="B570" s="6">
        <v>1399.9440000000002</v>
      </c>
      <c r="C570" s="6">
        <v>279.98880000000003</v>
      </c>
      <c r="D570" s="6">
        <v>1119.9552000000001</v>
      </c>
      <c r="E570" s="6">
        <v>630.53477759999998</v>
      </c>
      <c r="F570" s="6">
        <v>489.29498741759994</v>
      </c>
      <c r="G570" s="9" t="s">
        <v>3</v>
      </c>
      <c r="H570" s="12" t="str">
        <f t="shared" si="32"/>
        <v>2020</v>
      </c>
      <c r="I570" s="12" t="str">
        <f t="shared" si="33"/>
        <v>Jul</v>
      </c>
      <c r="J570" s="12" t="str">
        <f t="shared" si="34"/>
        <v>22</v>
      </c>
      <c r="K570" s="12" t="str">
        <f t="shared" si="35"/>
        <v>Q3</v>
      </c>
    </row>
    <row r="571" spans="1:11" x14ac:dyDescent="0.25">
      <c r="A571" s="5">
        <v>44035</v>
      </c>
      <c r="B571" s="6">
        <v>723.3</v>
      </c>
      <c r="C571" s="6">
        <v>0</v>
      </c>
      <c r="D571" s="6">
        <v>723.3</v>
      </c>
      <c r="E571" s="6">
        <v>407.21789999999993</v>
      </c>
      <c r="F571" s="6">
        <v>316.0010903999999</v>
      </c>
      <c r="G571" s="9" t="s">
        <v>3</v>
      </c>
      <c r="H571" s="12" t="str">
        <f t="shared" si="32"/>
        <v>2020</v>
      </c>
      <c r="I571" s="12" t="str">
        <f t="shared" si="33"/>
        <v>Jul</v>
      </c>
      <c r="J571" s="12" t="str">
        <f t="shared" si="34"/>
        <v>23</v>
      </c>
      <c r="K571" s="12" t="str">
        <f t="shared" si="35"/>
        <v>Q3</v>
      </c>
    </row>
    <row r="572" spans="1:11" x14ac:dyDescent="0.25">
      <c r="A572" s="5">
        <v>44036</v>
      </c>
      <c r="B572" s="6">
        <v>2097.1200000000003</v>
      </c>
      <c r="C572" s="6">
        <v>0</v>
      </c>
      <c r="D572" s="6">
        <v>2097.1200000000003</v>
      </c>
      <c r="E572" s="6">
        <v>1180.6785600000001</v>
      </c>
      <c r="F572" s="6">
        <v>916.20656255999995</v>
      </c>
      <c r="G572" s="9" t="s">
        <v>3</v>
      </c>
      <c r="H572" s="12" t="str">
        <f t="shared" si="32"/>
        <v>2020</v>
      </c>
      <c r="I572" s="12" t="str">
        <f t="shared" si="33"/>
        <v>Jul</v>
      </c>
      <c r="J572" s="12" t="str">
        <f t="shared" si="34"/>
        <v>24</v>
      </c>
      <c r="K572" s="12" t="str">
        <f t="shared" si="35"/>
        <v>Q3</v>
      </c>
    </row>
    <row r="573" spans="1:11" x14ac:dyDescent="0.25">
      <c r="A573" s="5">
        <v>44037</v>
      </c>
      <c r="B573" s="6">
        <v>1350.1200000000001</v>
      </c>
      <c r="C573" s="6">
        <v>0</v>
      </c>
      <c r="D573" s="6">
        <v>1350.1200000000001</v>
      </c>
      <c r="E573" s="6">
        <v>760.11756000000003</v>
      </c>
      <c r="F573" s="6">
        <v>589.85122655999999</v>
      </c>
      <c r="G573" s="9" t="s">
        <v>3</v>
      </c>
      <c r="H573" s="12" t="str">
        <f t="shared" si="32"/>
        <v>2020</v>
      </c>
      <c r="I573" s="12" t="str">
        <f t="shared" si="33"/>
        <v>Jul</v>
      </c>
      <c r="J573" s="12" t="str">
        <f t="shared" si="34"/>
        <v>25</v>
      </c>
      <c r="K573" s="12" t="str">
        <f t="shared" si="35"/>
        <v>Q3</v>
      </c>
    </row>
    <row r="574" spans="1:11" x14ac:dyDescent="0.25">
      <c r="A574" s="5">
        <v>44038</v>
      </c>
      <c r="B574" s="6">
        <v>3242.88</v>
      </c>
      <c r="C574" s="6">
        <v>0</v>
      </c>
      <c r="D574" s="6">
        <v>3242.88</v>
      </c>
      <c r="E574" s="6">
        <v>1825.7414399999998</v>
      </c>
      <c r="F574" s="6">
        <v>1416.7753574399997</v>
      </c>
      <c r="G574" s="9" t="s">
        <v>3</v>
      </c>
      <c r="H574" s="12" t="str">
        <f t="shared" si="32"/>
        <v>2020</v>
      </c>
      <c r="I574" s="12" t="str">
        <f t="shared" si="33"/>
        <v>Jul</v>
      </c>
      <c r="J574" s="12" t="str">
        <f t="shared" si="34"/>
        <v>26</v>
      </c>
      <c r="K574" s="12" t="str">
        <f t="shared" si="35"/>
        <v>Q3</v>
      </c>
    </row>
    <row r="575" spans="1:11" x14ac:dyDescent="0.25">
      <c r="A575" s="5">
        <v>44039</v>
      </c>
      <c r="B575" s="6">
        <v>1044.6299999999999</v>
      </c>
      <c r="C575" s="6">
        <v>417.85199999999998</v>
      </c>
      <c r="D575" s="6">
        <v>626.77799999999991</v>
      </c>
      <c r="E575" s="6">
        <v>352.87601399999994</v>
      </c>
      <c r="F575" s="6">
        <v>273.83178686399992</v>
      </c>
      <c r="G575" s="9" t="s">
        <v>3</v>
      </c>
      <c r="H575" s="12" t="str">
        <f t="shared" si="32"/>
        <v>2020</v>
      </c>
      <c r="I575" s="12" t="str">
        <f t="shared" si="33"/>
        <v>Jul</v>
      </c>
      <c r="J575" s="12" t="str">
        <f t="shared" si="34"/>
        <v>27</v>
      </c>
      <c r="K575" s="12" t="str">
        <f t="shared" si="35"/>
        <v>Q3</v>
      </c>
    </row>
    <row r="576" spans="1:11" x14ac:dyDescent="0.25">
      <c r="A576" s="5">
        <v>44040</v>
      </c>
      <c r="B576" s="6">
        <v>1793.98</v>
      </c>
      <c r="C576" s="6">
        <v>0</v>
      </c>
      <c r="D576" s="6">
        <v>1793.98</v>
      </c>
      <c r="E576" s="6">
        <v>1010.0107399999999</v>
      </c>
      <c r="F576" s="6">
        <v>783.76833423999983</v>
      </c>
      <c r="G576" s="9" t="s">
        <v>3</v>
      </c>
      <c r="H576" s="12" t="str">
        <f t="shared" si="32"/>
        <v>2020</v>
      </c>
      <c r="I576" s="12" t="str">
        <f t="shared" si="33"/>
        <v>Jul</v>
      </c>
      <c r="J576" s="12" t="str">
        <f t="shared" si="34"/>
        <v>28</v>
      </c>
      <c r="K576" s="12" t="str">
        <f t="shared" si="35"/>
        <v>Q3</v>
      </c>
    </row>
    <row r="577" spans="1:11" x14ac:dyDescent="0.25">
      <c r="A577" s="5">
        <v>44041</v>
      </c>
      <c r="B577" s="6">
        <v>597.36</v>
      </c>
      <c r="C577" s="6">
        <v>0</v>
      </c>
      <c r="D577" s="6">
        <v>597.36</v>
      </c>
      <c r="E577" s="6">
        <v>336.31367999999998</v>
      </c>
      <c r="F577" s="6">
        <v>260.97941567999993</v>
      </c>
      <c r="G577" s="9" t="s">
        <v>3</v>
      </c>
      <c r="H577" s="12" t="str">
        <f t="shared" si="32"/>
        <v>2020</v>
      </c>
      <c r="I577" s="12" t="str">
        <f t="shared" si="33"/>
        <v>Jul</v>
      </c>
      <c r="J577" s="12" t="str">
        <f t="shared" si="34"/>
        <v>29</v>
      </c>
      <c r="K577" s="12" t="str">
        <f t="shared" si="35"/>
        <v>Q3</v>
      </c>
    </row>
    <row r="578" spans="1:11" x14ac:dyDescent="0.25">
      <c r="A578" s="5">
        <v>44042</v>
      </c>
      <c r="B578" s="6">
        <v>3955.14</v>
      </c>
      <c r="C578" s="6">
        <v>0</v>
      </c>
      <c r="D578" s="6">
        <v>3955.14</v>
      </c>
      <c r="E578" s="6">
        <v>2226.7438199999997</v>
      </c>
      <c r="F578" s="6">
        <v>1727.9532043199995</v>
      </c>
      <c r="G578" s="9" t="s">
        <v>3</v>
      </c>
      <c r="H578" s="12" t="str">
        <f t="shared" ref="H578:H641" si="36">TEXT(A578,"YYYY")</f>
        <v>2020</v>
      </c>
      <c r="I578" s="12" t="str">
        <f t="shared" ref="I578:I641" si="37">TEXT(A578,"MMM")</f>
        <v>Jul</v>
      </c>
      <c r="J578" s="12" t="str">
        <f t="shared" ref="J578:J641" si="38">TEXT(A578,"DD")</f>
        <v>30</v>
      </c>
      <c r="K578" s="12" t="str">
        <f t="shared" si="35"/>
        <v>Q3</v>
      </c>
    </row>
    <row r="579" spans="1:11" x14ac:dyDescent="0.25">
      <c r="A579" s="5">
        <v>44043</v>
      </c>
      <c r="B579" s="6">
        <v>796.82400000000007</v>
      </c>
      <c r="C579" s="6">
        <v>55.777680000000011</v>
      </c>
      <c r="D579" s="6">
        <v>741.04632000000004</v>
      </c>
      <c r="E579" s="6">
        <v>417.20907815999999</v>
      </c>
      <c r="F579" s="6">
        <v>323.75424465215997</v>
      </c>
      <c r="G579" s="9" t="s">
        <v>3</v>
      </c>
      <c r="H579" s="12" t="str">
        <f t="shared" si="36"/>
        <v>2020</v>
      </c>
      <c r="I579" s="12" t="str">
        <f t="shared" si="37"/>
        <v>Jul</v>
      </c>
      <c r="J579" s="12" t="str">
        <f t="shared" si="38"/>
        <v>31</v>
      </c>
      <c r="K579" s="12" t="str">
        <f t="shared" ref="K579:K642" si="39">IF(OR(I579="Jan",I579="Feb",I579="Mar"),"Q1",IF(OR(I579="Apr",I579="May",I579="Jun"),"Q2",IF(OR(I579="Jul",I579="Aug",I579="Sep"),"Q3",IF(OR(I579="Oct",I579="Nov",I579="Dec"),"Q4","Check Month"))))</f>
        <v>Q3</v>
      </c>
    </row>
    <row r="580" spans="1:11" x14ac:dyDescent="0.25">
      <c r="A580" s="5">
        <v>44044</v>
      </c>
      <c r="B580" s="6">
        <v>2305.2600000000002</v>
      </c>
      <c r="C580" s="6">
        <v>0</v>
      </c>
      <c r="D580" s="6">
        <v>2305.2600000000002</v>
      </c>
      <c r="E580" s="6">
        <v>1297.8613800000001</v>
      </c>
      <c r="F580" s="6">
        <v>1007.1404308799999</v>
      </c>
      <c r="G580" s="9" t="s">
        <v>3</v>
      </c>
      <c r="H580" s="12" t="str">
        <f t="shared" si="36"/>
        <v>2020</v>
      </c>
      <c r="I580" s="12" t="str">
        <f t="shared" si="37"/>
        <v>Aug</v>
      </c>
      <c r="J580" s="12" t="str">
        <f t="shared" si="38"/>
        <v>01</v>
      </c>
      <c r="K580" s="12" t="str">
        <f t="shared" si="39"/>
        <v>Q3</v>
      </c>
    </row>
    <row r="581" spans="1:11" x14ac:dyDescent="0.25">
      <c r="A581" s="5">
        <v>44045</v>
      </c>
      <c r="B581" s="6">
        <v>2833.7599999999998</v>
      </c>
      <c r="C581" s="6">
        <v>566.75199999999995</v>
      </c>
      <c r="D581" s="6">
        <v>2267.0079999999998</v>
      </c>
      <c r="E581" s="6">
        <v>1276.3255039999997</v>
      </c>
      <c r="F581" s="6">
        <v>990.42859110399968</v>
      </c>
      <c r="G581" s="9" t="s">
        <v>3</v>
      </c>
      <c r="H581" s="12" t="str">
        <f t="shared" si="36"/>
        <v>2020</v>
      </c>
      <c r="I581" s="12" t="str">
        <f t="shared" si="37"/>
        <v>Aug</v>
      </c>
      <c r="J581" s="12" t="str">
        <f t="shared" si="38"/>
        <v>02</v>
      </c>
      <c r="K581" s="12" t="str">
        <f t="shared" si="39"/>
        <v>Q3</v>
      </c>
    </row>
    <row r="582" spans="1:11" x14ac:dyDescent="0.25">
      <c r="A582" s="5">
        <v>44046</v>
      </c>
      <c r="B582" s="6">
        <v>2077.3199999999997</v>
      </c>
      <c r="C582" s="6">
        <v>0</v>
      </c>
      <c r="D582" s="6">
        <v>2077.3199999999997</v>
      </c>
      <c r="E582" s="6">
        <v>1169.5311599999998</v>
      </c>
      <c r="F582" s="6">
        <v>907.55618015999971</v>
      </c>
      <c r="G582" s="9" t="s">
        <v>3</v>
      </c>
      <c r="H582" s="12" t="str">
        <f t="shared" si="36"/>
        <v>2020</v>
      </c>
      <c r="I582" s="12" t="str">
        <f t="shared" si="37"/>
        <v>Aug</v>
      </c>
      <c r="J582" s="12" t="str">
        <f t="shared" si="38"/>
        <v>03</v>
      </c>
      <c r="K582" s="12" t="str">
        <f t="shared" si="39"/>
        <v>Q3</v>
      </c>
    </row>
    <row r="583" spans="1:11" x14ac:dyDescent="0.25">
      <c r="A583" s="5">
        <v>44047</v>
      </c>
      <c r="B583" s="6">
        <v>1916.8799999999999</v>
      </c>
      <c r="C583" s="6">
        <v>0</v>
      </c>
      <c r="D583" s="6">
        <v>1916.8799999999999</v>
      </c>
      <c r="E583" s="6">
        <v>1079.2034399999998</v>
      </c>
      <c r="F583" s="6">
        <v>837.46186943999976</v>
      </c>
      <c r="G583" s="9" t="s">
        <v>3</v>
      </c>
      <c r="H583" s="12" t="str">
        <f t="shared" si="36"/>
        <v>2020</v>
      </c>
      <c r="I583" s="12" t="str">
        <f t="shared" si="37"/>
        <v>Aug</v>
      </c>
      <c r="J583" s="12" t="str">
        <f t="shared" si="38"/>
        <v>04</v>
      </c>
      <c r="K583" s="12" t="str">
        <f t="shared" si="39"/>
        <v>Q3</v>
      </c>
    </row>
    <row r="584" spans="1:11" x14ac:dyDescent="0.25">
      <c r="A584" s="5">
        <v>44048</v>
      </c>
      <c r="B584" s="6">
        <v>1212.5</v>
      </c>
      <c r="C584" s="6">
        <v>0</v>
      </c>
      <c r="D584" s="6">
        <v>1212.5</v>
      </c>
      <c r="E584" s="6">
        <v>682.63749999999993</v>
      </c>
      <c r="F584" s="6">
        <v>529.72669999999994</v>
      </c>
      <c r="G584" s="9" t="s">
        <v>3</v>
      </c>
      <c r="H584" s="12" t="str">
        <f t="shared" si="36"/>
        <v>2020</v>
      </c>
      <c r="I584" s="12" t="str">
        <f t="shared" si="37"/>
        <v>Aug</v>
      </c>
      <c r="J584" s="12" t="str">
        <f t="shared" si="38"/>
        <v>05</v>
      </c>
      <c r="K584" s="12" t="str">
        <f t="shared" si="39"/>
        <v>Q3</v>
      </c>
    </row>
    <row r="585" spans="1:11" x14ac:dyDescent="0.25">
      <c r="A585" s="5">
        <v>44049</v>
      </c>
      <c r="B585" s="6">
        <v>2404.7040000000002</v>
      </c>
      <c r="C585" s="6">
        <v>480.94080000000008</v>
      </c>
      <c r="D585" s="6">
        <v>1923.7632000000001</v>
      </c>
      <c r="E585" s="6">
        <v>1083.0786816</v>
      </c>
      <c r="F585" s="6">
        <v>840.46905692159987</v>
      </c>
      <c r="G585" s="9" t="s">
        <v>3</v>
      </c>
      <c r="H585" s="12" t="str">
        <f t="shared" si="36"/>
        <v>2020</v>
      </c>
      <c r="I585" s="12" t="str">
        <f t="shared" si="37"/>
        <v>Aug</v>
      </c>
      <c r="J585" s="12" t="str">
        <f t="shared" si="38"/>
        <v>06</v>
      </c>
      <c r="K585" s="12" t="str">
        <f t="shared" si="39"/>
        <v>Q3</v>
      </c>
    </row>
    <row r="586" spans="1:11" x14ac:dyDescent="0.25">
      <c r="A586" s="5">
        <v>44050</v>
      </c>
      <c r="B586" s="6">
        <v>1622.5649999999996</v>
      </c>
      <c r="C586" s="6">
        <v>243.38474999999994</v>
      </c>
      <c r="D586" s="6">
        <v>1379.1802499999997</v>
      </c>
      <c r="E586" s="6">
        <v>776.47848074999968</v>
      </c>
      <c r="F586" s="6">
        <v>602.54730106199963</v>
      </c>
      <c r="G586" s="9" t="s">
        <v>3</v>
      </c>
      <c r="H586" s="12" t="str">
        <f t="shared" si="36"/>
        <v>2020</v>
      </c>
      <c r="I586" s="12" t="str">
        <f t="shared" si="37"/>
        <v>Aug</v>
      </c>
      <c r="J586" s="12" t="str">
        <f t="shared" si="38"/>
        <v>07</v>
      </c>
      <c r="K586" s="12" t="str">
        <f t="shared" si="39"/>
        <v>Q3</v>
      </c>
    </row>
    <row r="587" spans="1:11" x14ac:dyDescent="0.25">
      <c r="A587" s="5">
        <v>44051</v>
      </c>
      <c r="B587" s="6">
        <v>856.44</v>
      </c>
      <c r="C587" s="6">
        <v>0</v>
      </c>
      <c r="D587" s="6">
        <v>856.44</v>
      </c>
      <c r="E587" s="6">
        <v>482.17571999999996</v>
      </c>
      <c r="F587" s="6">
        <v>374.1683587199999</v>
      </c>
      <c r="G587" s="9" t="s">
        <v>3</v>
      </c>
      <c r="H587" s="12" t="str">
        <f t="shared" si="36"/>
        <v>2020</v>
      </c>
      <c r="I587" s="12" t="str">
        <f t="shared" si="37"/>
        <v>Aug</v>
      </c>
      <c r="J587" s="12" t="str">
        <f t="shared" si="38"/>
        <v>08</v>
      </c>
      <c r="K587" s="12" t="str">
        <f t="shared" si="39"/>
        <v>Q3</v>
      </c>
    </row>
    <row r="588" spans="1:11" x14ac:dyDescent="0.25">
      <c r="A588" s="5">
        <v>44052</v>
      </c>
      <c r="B588" s="6">
        <v>2887.0560000000005</v>
      </c>
      <c r="C588" s="6">
        <v>577.41120000000012</v>
      </c>
      <c r="D588" s="6">
        <v>2309.6448000000005</v>
      </c>
      <c r="E588" s="6">
        <v>1300.3300224000002</v>
      </c>
      <c r="F588" s="6">
        <v>1009.0560973824</v>
      </c>
      <c r="G588" s="9" t="s">
        <v>3</v>
      </c>
      <c r="H588" s="12" t="str">
        <f t="shared" si="36"/>
        <v>2020</v>
      </c>
      <c r="I588" s="12" t="str">
        <f t="shared" si="37"/>
        <v>Aug</v>
      </c>
      <c r="J588" s="12" t="str">
        <f t="shared" si="38"/>
        <v>09</v>
      </c>
      <c r="K588" s="12" t="str">
        <f t="shared" si="39"/>
        <v>Q3</v>
      </c>
    </row>
    <row r="589" spans="1:11" x14ac:dyDescent="0.25">
      <c r="A589" s="5">
        <v>44053</v>
      </c>
      <c r="B589" s="6">
        <v>1361.0430000000003</v>
      </c>
      <c r="C589" s="6">
        <v>136.10430000000005</v>
      </c>
      <c r="D589" s="6">
        <v>1224.9387000000004</v>
      </c>
      <c r="E589" s="6">
        <v>689.6404881000002</v>
      </c>
      <c r="F589" s="6">
        <v>535.16101876560015</v>
      </c>
      <c r="G589" s="9" t="s">
        <v>3</v>
      </c>
      <c r="H589" s="12" t="str">
        <f t="shared" si="36"/>
        <v>2020</v>
      </c>
      <c r="I589" s="12" t="str">
        <f t="shared" si="37"/>
        <v>Aug</v>
      </c>
      <c r="J589" s="12" t="str">
        <f t="shared" si="38"/>
        <v>10</v>
      </c>
      <c r="K589" s="12" t="str">
        <f t="shared" si="39"/>
        <v>Q3</v>
      </c>
    </row>
    <row r="590" spans="1:11" x14ac:dyDescent="0.25">
      <c r="A590" s="5">
        <v>44054</v>
      </c>
      <c r="B590" s="6">
        <v>3391.7400000000002</v>
      </c>
      <c r="C590" s="6">
        <v>0</v>
      </c>
      <c r="D590" s="6">
        <v>3391.7400000000002</v>
      </c>
      <c r="E590" s="6">
        <v>1909.54962</v>
      </c>
      <c r="F590" s="6">
        <v>1481.8105051199998</v>
      </c>
      <c r="G590" s="9" t="s">
        <v>3</v>
      </c>
      <c r="H590" s="12" t="str">
        <f t="shared" si="36"/>
        <v>2020</v>
      </c>
      <c r="I590" s="12" t="str">
        <f t="shared" si="37"/>
        <v>Aug</v>
      </c>
      <c r="J590" s="12" t="str">
        <f t="shared" si="38"/>
        <v>11</v>
      </c>
      <c r="K590" s="12" t="str">
        <f t="shared" si="39"/>
        <v>Q3</v>
      </c>
    </row>
    <row r="591" spans="1:11" x14ac:dyDescent="0.25">
      <c r="A591" s="5">
        <v>44055</v>
      </c>
      <c r="B591" s="6">
        <v>2375.2960000000007</v>
      </c>
      <c r="C591" s="6">
        <v>475.05920000000015</v>
      </c>
      <c r="D591" s="6">
        <v>1900.2368000000006</v>
      </c>
      <c r="E591" s="6">
        <v>1069.8333184000003</v>
      </c>
      <c r="F591" s="6">
        <v>830.19065507840014</v>
      </c>
      <c r="G591" s="9" t="s">
        <v>3</v>
      </c>
      <c r="H591" s="12" t="str">
        <f t="shared" si="36"/>
        <v>2020</v>
      </c>
      <c r="I591" s="12" t="str">
        <f t="shared" si="37"/>
        <v>Aug</v>
      </c>
      <c r="J591" s="12" t="str">
        <f t="shared" si="38"/>
        <v>12</v>
      </c>
      <c r="K591" s="12" t="str">
        <f t="shared" si="39"/>
        <v>Q3</v>
      </c>
    </row>
    <row r="592" spans="1:11" x14ac:dyDescent="0.25">
      <c r="A592" s="5">
        <v>44056</v>
      </c>
      <c r="B592" s="6">
        <v>889.0200000000001</v>
      </c>
      <c r="C592" s="6">
        <v>0</v>
      </c>
      <c r="D592" s="6">
        <v>889.0200000000001</v>
      </c>
      <c r="E592" s="6">
        <v>500.51826</v>
      </c>
      <c r="F592" s="6">
        <v>388.40216975999994</v>
      </c>
      <c r="G592" s="9" t="s">
        <v>3</v>
      </c>
      <c r="H592" s="12" t="str">
        <f t="shared" si="36"/>
        <v>2020</v>
      </c>
      <c r="I592" s="12" t="str">
        <f t="shared" si="37"/>
        <v>Aug</v>
      </c>
      <c r="J592" s="12" t="str">
        <f t="shared" si="38"/>
        <v>13</v>
      </c>
      <c r="K592" s="12" t="str">
        <f t="shared" si="39"/>
        <v>Q3</v>
      </c>
    </row>
    <row r="593" spans="1:11" x14ac:dyDescent="0.25">
      <c r="A593" s="5">
        <v>44057</v>
      </c>
      <c r="B593" s="6">
        <v>1782.48</v>
      </c>
      <c r="C593" s="6">
        <v>0</v>
      </c>
      <c r="D593" s="6">
        <v>1782.48</v>
      </c>
      <c r="E593" s="6">
        <v>1003.5362399999999</v>
      </c>
      <c r="F593" s="6">
        <v>778.7441222399998</v>
      </c>
      <c r="G593" s="9" t="s">
        <v>3</v>
      </c>
      <c r="H593" s="12" t="str">
        <f t="shared" si="36"/>
        <v>2020</v>
      </c>
      <c r="I593" s="12" t="str">
        <f t="shared" si="37"/>
        <v>Aug</v>
      </c>
      <c r="J593" s="12" t="str">
        <f t="shared" si="38"/>
        <v>14</v>
      </c>
      <c r="K593" s="12" t="str">
        <f t="shared" si="39"/>
        <v>Q3</v>
      </c>
    </row>
    <row r="594" spans="1:11" x14ac:dyDescent="0.25">
      <c r="A594" s="5">
        <v>44058</v>
      </c>
      <c r="B594" s="6">
        <v>667.7684999999999</v>
      </c>
      <c r="C594" s="6">
        <v>100.16527499999998</v>
      </c>
      <c r="D594" s="6">
        <v>567.60322499999995</v>
      </c>
      <c r="E594" s="6">
        <v>319.56061567499995</v>
      </c>
      <c r="F594" s="6">
        <v>247.97903776379994</v>
      </c>
      <c r="G594" s="9" t="s">
        <v>3</v>
      </c>
      <c r="H594" s="12" t="str">
        <f t="shared" si="36"/>
        <v>2020</v>
      </c>
      <c r="I594" s="12" t="str">
        <f t="shared" si="37"/>
        <v>Aug</v>
      </c>
      <c r="J594" s="12" t="str">
        <f t="shared" si="38"/>
        <v>15</v>
      </c>
      <c r="K594" s="12" t="str">
        <f t="shared" si="39"/>
        <v>Q3</v>
      </c>
    </row>
    <row r="595" spans="1:11" x14ac:dyDescent="0.25">
      <c r="A595" s="5">
        <v>44059</v>
      </c>
      <c r="B595" s="6">
        <v>1612.8449999999998</v>
      </c>
      <c r="C595" s="6">
        <v>161.28449999999998</v>
      </c>
      <c r="D595" s="6">
        <v>1451.5604999999998</v>
      </c>
      <c r="E595" s="6">
        <v>817.22856149999984</v>
      </c>
      <c r="F595" s="6">
        <v>634.16936372399982</v>
      </c>
      <c r="G595" s="9" t="s">
        <v>3</v>
      </c>
      <c r="H595" s="12" t="str">
        <f t="shared" si="36"/>
        <v>2020</v>
      </c>
      <c r="I595" s="12" t="str">
        <f t="shared" si="37"/>
        <v>Aug</v>
      </c>
      <c r="J595" s="12" t="str">
        <f t="shared" si="38"/>
        <v>16</v>
      </c>
      <c r="K595" s="12" t="str">
        <f t="shared" si="39"/>
        <v>Q3</v>
      </c>
    </row>
    <row r="596" spans="1:11" x14ac:dyDescent="0.25">
      <c r="A596" s="5">
        <v>44060</v>
      </c>
      <c r="B596" s="6">
        <v>845.20799999999997</v>
      </c>
      <c r="C596" s="6">
        <v>84.520800000000008</v>
      </c>
      <c r="D596" s="6">
        <v>760.68719999999996</v>
      </c>
      <c r="E596" s="6">
        <v>428.26689359999995</v>
      </c>
      <c r="F596" s="6">
        <v>332.33510943359994</v>
      </c>
      <c r="G596" s="9" t="s">
        <v>3</v>
      </c>
      <c r="H596" s="12" t="str">
        <f t="shared" si="36"/>
        <v>2020</v>
      </c>
      <c r="I596" s="12" t="str">
        <f t="shared" si="37"/>
        <v>Aug</v>
      </c>
      <c r="J596" s="12" t="str">
        <f t="shared" si="38"/>
        <v>17</v>
      </c>
      <c r="K596" s="12" t="str">
        <f t="shared" si="39"/>
        <v>Q3</v>
      </c>
    </row>
    <row r="597" spans="1:11" x14ac:dyDescent="0.25">
      <c r="A597" s="5">
        <v>44061</v>
      </c>
      <c r="B597" s="6">
        <v>2799.63</v>
      </c>
      <c r="C597" s="6">
        <v>0</v>
      </c>
      <c r="D597" s="6">
        <v>2799.63</v>
      </c>
      <c r="E597" s="6">
        <v>1576.1916899999999</v>
      </c>
      <c r="F597" s="6">
        <v>1223.1247514399997</v>
      </c>
      <c r="G597" s="9" t="s">
        <v>3</v>
      </c>
      <c r="H597" s="12" t="str">
        <f t="shared" si="36"/>
        <v>2020</v>
      </c>
      <c r="I597" s="12" t="str">
        <f t="shared" si="37"/>
        <v>Aug</v>
      </c>
      <c r="J597" s="12" t="str">
        <f t="shared" si="38"/>
        <v>18</v>
      </c>
      <c r="K597" s="12" t="str">
        <f t="shared" si="39"/>
        <v>Q3</v>
      </c>
    </row>
    <row r="598" spans="1:11" x14ac:dyDescent="0.25">
      <c r="A598" s="5">
        <v>44062</v>
      </c>
      <c r="B598" s="6">
        <v>1549.1285999999998</v>
      </c>
      <c r="C598" s="6">
        <v>263.35186199999998</v>
      </c>
      <c r="D598" s="6">
        <v>1285.7767379999998</v>
      </c>
      <c r="E598" s="6">
        <v>723.89230349399986</v>
      </c>
      <c r="F598" s="6">
        <v>561.7404275113438</v>
      </c>
      <c r="G598" s="9" t="s">
        <v>3</v>
      </c>
      <c r="H598" s="12" t="str">
        <f t="shared" si="36"/>
        <v>2020</v>
      </c>
      <c r="I598" s="12" t="str">
        <f t="shared" si="37"/>
        <v>Aug</v>
      </c>
      <c r="J598" s="12" t="str">
        <f t="shared" si="38"/>
        <v>19</v>
      </c>
      <c r="K598" s="12" t="str">
        <f t="shared" si="39"/>
        <v>Q3</v>
      </c>
    </row>
    <row r="599" spans="1:11" x14ac:dyDescent="0.25">
      <c r="A599" s="5">
        <v>44063</v>
      </c>
      <c r="B599" s="6">
        <v>1696.4</v>
      </c>
      <c r="C599" s="6">
        <v>0</v>
      </c>
      <c r="D599" s="6">
        <v>1696.4</v>
      </c>
      <c r="E599" s="6">
        <v>955.07319999999993</v>
      </c>
      <c r="F599" s="6">
        <v>741.13680319999992</v>
      </c>
      <c r="G599" s="9" t="s">
        <v>3</v>
      </c>
      <c r="H599" s="12" t="str">
        <f t="shared" si="36"/>
        <v>2020</v>
      </c>
      <c r="I599" s="12" t="str">
        <f t="shared" si="37"/>
        <v>Aug</v>
      </c>
      <c r="J599" s="12" t="str">
        <f t="shared" si="38"/>
        <v>20</v>
      </c>
      <c r="K599" s="12" t="str">
        <f t="shared" si="39"/>
        <v>Q3</v>
      </c>
    </row>
    <row r="600" spans="1:11" x14ac:dyDescent="0.25">
      <c r="A600" s="5">
        <v>44064</v>
      </c>
      <c r="B600" s="6">
        <v>935.5</v>
      </c>
      <c r="C600" s="6">
        <v>0</v>
      </c>
      <c r="D600" s="6">
        <v>935.5</v>
      </c>
      <c r="E600" s="6">
        <v>526.68649999999991</v>
      </c>
      <c r="F600" s="6">
        <v>408.7087239999999</v>
      </c>
      <c r="G600" s="9" t="s">
        <v>3</v>
      </c>
      <c r="H600" s="12" t="str">
        <f t="shared" si="36"/>
        <v>2020</v>
      </c>
      <c r="I600" s="12" t="str">
        <f t="shared" si="37"/>
        <v>Aug</v>
      </c>
      <c r="J600" s="12" t="str">
        <f t="shared" si="38"/>
        <v>21</v>
      </c>
      <c r="K600" s="12" t="str">
        <f t="shared" si="39"/>
        <v>Q3</v>
      </c>
    </row>
    <row r="601" spans="1:11" x14ac:dyDescent="0.25">
      <c r="A601" s="5">
        <v>44065</v>
      </c>
      <c r="B601" s="6">
        <v>2036.8125000000002</v>
      </c>
      <c r="C601" s="6">
        <v>305.52187500000002</v>
      </c>
      <c r="D601" s="6">
        <v>1731.2906250000001</v>
      </c>
      <c r="E601" s="6">
        <v>974.71662187499999</v>
      </c>
      <c r="F601" s="6">
        <v>756.38009857499992</v>
      </c>
      <c r="G601" s="9" t="s">
        <v>3</v>
      </c>
      <c r="H601" s="12" t="str">
        <f t="shared" si="36"/>
        <v>2020</v>
      </c>
      <c r="I601" s="12" t="str">
        <f t="shared" si="37"/>
        <v>Aug</v>
      </c>
      <c r="J601" s="12" t="str">
        <f t="shared" si="38"/>
        <v>22</v>
      </c>
      <c r="K601" s="12" t="str">
        <f t="shared" si="39"/>
        <v>Q3</v>
      </c>
    </row>
    <row r="602" spans="1:11" x14ac:dyDescent="0.25">
      <c r="A602" s="5">
        <v>44066</v>
      </c>
      <c r="B602" s="6">
        <v>980.5200000000001</v>
      </c>
      <c r="C602" s="6">
        <v>0</v>
      </c>
      <c r="D602" s="6">
        <v>980.5200000000001</v>
      </c>
      <c r="E602" s="6">
        <v>552.03276000000005</v>
      </c>
      <c r="F602" s="6">
        <v>428.37742176</v>
      </c>
      <c r="G602" s="9" t="s">
        <v>3</v>
      </c>
      <c r="H602" s="12" t="str">
        <f t="shared" si="36"/>
        <v>2020</v>
      </c>
      <c r="I602" s="12" t="str">
        <f t="shared" si="37"/>
        <v>Aug</v>
      </c>
      <c r="J602" s="12" t="str">
        <f t="shared" si="38"/>
        <v>23</v>
      </c>
      <c r="K602" s="12" t="str">
        <f t="shared" si="39"/>
        <v>Q3</v>
      </c>
    </row>
    <row r="603" spans="1:11" x14ac:dyDescent="0.25">
      <c r="A603" s="5">
        <v>44067</v>
      </c>
      <c r="B603" s="6">
        <v>1654.6439999999998</v>
      </c>
      <c r="C603" s="6">
        <v>248.19659999999996</v>
      </c>
      <c r="D603" s="6">
        <v>1406.4473999999998</v>
      </c>
      <c r="E603" s="6">
        <v>791.82988619999981</v>
      </c>
      <c r="F603" s="6">
        <v>614.45999169119978</v>
      </c>
      <c r="G603" s="9" t="s">
        <v>3</v>
      </c>
      <c r="H603" s="12" t="str">
        <f t="shared" si="36"/>
        <v>2020</v>
      </c>
      <c r="I603" s="12" t="str">
        <f t="shared" si="37"/>
        <v>Aug</v>
      </c>
      <c r="J603" s="12" t="str">
        <f t="shared" si="38"/>
        <v>24</v>
      </c>
      <c r="K603" s="12" t="str">
        <f t="shared" si="39"/>
        <v>Q3</v>
      </c>
    </row>
    <row r="604" spans="1:11" x14ac:dyDescent="0.25">
      <c r="A604" s="5">
        <v>44068</v>
      </c>
      <c r="B604" s="6">
        <v>1525.1879999999996</v>
      </c>
      <c r="C604" s="6">
        <v>1220.1503999999998</v>
      </c>
      <c r="D604" s="6">
        <v>305.03759999999988</v>
      </c>
      <c r="E604" s="6">
        <v>171.73616879999992</v>
      </c>
      <c r="F604" s="6">
        <v>133.26726698879992</v>
      </c>
      <c r="G604" s="9" t="s">
        <v>3</v>
      </c>
      <c r="H604" s="12" t="str">
        <f t="shared" si="36"/>
        <v>2020</v>
      </c>
      <c r="I604" s="12" t="str">
        <f t="shared" si="37"/>
        <v>Aug</v>
      </c>
      <c r="J604" s="12" t="str">
        <f t="shared" si="38"/>
        <v>25</v>
      </c>
      <c r="K604" s="12" t="str">
        <f t="shared" si="39"/>
        <v>Q3</v>
      </c>
    </row>
    <row r="605" spans="1:11" x14ac:dyDescent="0.25">
      <c r="A605" s="5">
        <v>44069</v>
      </c>
      <c r="B605" s="6">
        <v>2063.7683999999999</v>
      </c>
      <c r="C605" s="6">
        <v>557.21746800000005</v>
      </c>
      <c r="D605" s="6">
        <v>1506.5509319999999</v>
      </c>
      <c r="E605" s="6">
        <v>848.18817471599982</v>
      </c>
      <c r="F605" s="6">
        <v>658.19402357961576</v>
      </c>
      <c r="G605" s="9" t="s">
        <v>3</v>
      </c>
      <c r="H605" s="12" t="str">
        <f t="shared" si="36"/>
        <v>2020</v>
      </c>
      <c r="I605" s="12" t="str">
        <f t="shared" si="37"/>
        <v>Aug</v>
      </c>
      <c r="J605" s="12" t="str">
        <f t="shared" si="38"/>
        <v>26</v>
      </c>
      <c r="K605" s="12" t="str">
        <f t="shared" si="39"/>
        <v>Q3</v>
      </c>
    </row>
    <row r="606" spans="1:11" x14ac:dyDescent="0.25">
      <c r="A606" s="5">
        <v>44070</v>
      </c>
      <c r="B606" s="6">
        <v>1457.28</v>
      </c>
      <c r="C606" s="6">
        <v>0</v>
      </c>
      <c r="D606" s="6">
        <v>1457.28</v>
      </c>
      <c r="E606" s="6">
        <v>820.44863999999995</v>
      </c>
      <c r="F606" s="6">
        <v>636.66814463999992</v>
      </c>
      <c r="G606" s="9" t="s">
        <v>3</v>
      </c>
      <c r="H606" s="12" t="str">
        <f t="shared" si="36"/>
        <v>2020</v>
      </c>
      <c r="I606" s="12" t="str">
        <f t="shared" si="37"/>
        <v>Aug</v>
      </c>
      <c r="J606" s="12" t="str">
        <f t="shared" si="38"/>
        <v>27</v>
      </c>
      <c r="K606" s="12" t="str">
        <f t="shared" si="39"/>
        <v>Q3</v>
      </c>
    </row>
    <row r="607" spans="1:11" x14ac:dyDescent="0.25">
      <c r="A607" s="5">
        <v>44071</v>
      </c>
      <c r="B607" s="6">
        <v>1693.23</v>
      </c>
      <c r="C607" s="6">
        <v>0</v>
      </c>
      <c r="D607" s="6">
        <v>1693.23</v>
      </c>
      <c r="E607" s="6">
        <v>953.28848999999991</v>
      </c>
      <c r="F607" s="6">
        <v>739.75186823999979</v>
      </c>
      <c r="G607" s="9" t="s">
        <v>3</v>
      </c>
      <c r="H607" s="12" t="str">
        <f t="shared" si="36"/>
        <v>2020</v>
      </c>
      <c r="I607" s="12" t="str">
        <f t="shared" si="37"/>
        <v>Aug</v>
      </c>
      <c r="J607" s="12" t="str">
        <f t="shared" si="38"/>
        <v>28</v>
      </c>
      <c r="K607" s="12" t="str">
        <f t="shared" si="39"/>
        <v>Q3</v>
      </c>
    </row>
    <row r="608" spans="1:11" x14ac:dyDescent="0.25">
      <c r="A608" s="5">
        <v>44072</v>
      </c>
      <c r="B608" s="6">
        <v>4164.0499999999993</v>
      </c>
      <c r="C608" s="6">
        <v>0</v>
      </c>
      <c r="D608" s="6">
        <v>4164.0499999999993</v>
      </c>
      <c r="E608" s="6">
        <v>2344.3601499999995</v>
      </c>
      <c r="F608" s="6">
        <v>1819.2234763999995</v>
      </c>
      <c r="G608" s="9" t="s">
        <v>3</v>
      </c>
      <c r="H608" s="12" t="str">
        <f t="shared" si="36"/>
        <v>2020</v>
      </c>
      <c r="I608" s="12" t="str">
        <f t="shared" si="37"/>
        <v>Aug</v>
      </c>
      <c r="J608" s="12" t="str">
        <f t="shared" si="38"/>
        <v>29</v>
      </c>
      <c r="K608" s="12" t="str">
        <f t="shared" si="39"/>
        <v>Q3</v>
      </c>
    </row>
    <row r="609" spans="1:11" x14ac:dyDescent="0.25">
      <c r="A609" s="5">
        <v>44073</v>
      </c>
      <c r="B609" s="6">
        <v>1411.2</v>
      </c>
      <c r="C609" s="6">
        <v>282.24</v>
      </c>
      <c r="D609" s="6">
        <v>1128.96</v>
      </c>
      <c r="E609" s="6">
        <v>635.60447999999997</v>
      </c>
      <c r="F609" s="6">
        <v>493.22907647999995</v>
      </c>
      <c r="G609" s="9" t="s">
        <v>3</v>
      </c>
      <c r="H609" s="12" t="str">
        <f t="shared" si="36"/>
        <v>2020</v>
      </c>
      <c r="I609" s="12" t="str">
        <f t="shared" si="37"/>
        <v>Aug</v>
      </c>
      <c r="J609" s="12" t="str">
        <f t="shared" si="38"/>
        <v>30</v>
      </c>
      <c r="K609" s="12" t="str">
        <f t="shared" si="39"/>
        <v>Q3</v>
      </c>
    </row>
    <row r="610" spans="1:11" x14ac:dyDescent="0.25">
      <c r="A610" s="5">
        <v>44074</v>
      </c>
      <c r="B610" s="6">
        <v>2039.796</v>
      </c>
      <c r="C610" s="6">
        <v>203.9796</v>
      </c>
      <c r="D610" s="6">
        <v>1835.8164000000002</v>
      </c>
      <c r="E610" s="6">
        <v>1033.5646331999999</v>
      </c>
      <c r="F610" s="6">
        <v>802.04615536319977</v>
      </c>
      <c r="G610" s="9" t="s">
        <v>3</v>
      </c>
      <c r="H610" s="12" t="str">
        <f t="shared" si="36"/>
        <v>2020</v>
      </c>
      <c r="I610" s="12" t="str">
        <f t="shared" si="37"/>
        <v>Aug</v>
      </c>
      <c r="J610" s="12" t="str">
        <f t="shared" si="38"/>
        <v>31</v>
      </c>
      <c r="K610" s="12" t="str">
        <f t="shared" si="39"/>
        <v>Q3</v>
      </c>
    </row>
    <row r="611" spans="1:11" x14ac:dyDescent="0.25">
      <c r="A611" s="5">
        <v>44075</v>
      </c>
      <c r="B611" s="6">
        <v>5737.5</v>
      </c>
      <c r="C611" s="6">
        <v>0</v>
      </c>
      <c r="D611" s="6">
        <v>5737.5</v>
      </c>
      <c r="E611" s="6">
        <v>3230.2124999999996</v>
      </c>
      <c r="F611" s="6">
        <v>2506.6448999999993</v>
      </c>
      <c r="G611" s="9" t="s">
        <v>3</v>
      </c>
      <c r="H611" s="12" t="str">
        <f t="shared" si="36"/>
        <v>2020</v>
      </c>
      <c r="I611" s="12" t="str">
        <f t="shared" si="37"/>
        <v>Sep</v>
      </c>
      <c r="J611" s="12" t="str">
        <f t="shared" si="38"/>
        <v>01</v>
      </c>
      <c r="K611" s="12" t="str">
        <f t="shared" si="39"/>
        <v>Q3</v>
      </c>
    </row>
    <row r="612" spans="1:11" x14ac:dyDescent="0.25">
      <c r="A612" s="5">
        <v>44076</v>
      </c>
      <c r="B612" s="6">
        <v>1641.087</v>
      </c>
      <c r="C612" s="6">
        <v>164.1087</v>
      </c>
      <c r="D612" s="6">
        <v>1476.9783</v>
      </c>
      <c r="E612" s="6">
        <v>831.53878289999989</v>
      </c>
      <c r="F612" s="6">
        <v>645.27409553039979</v>
      </c>
      <c r="G612" s="9" t="s">
        <v>3</v>
      </c>
      <c r="H612" s="12" t="str">
        <f t="shared" si="36"/>
        <v>2020</v>
      </c>
      <c r="I612" s="12" t="str">
        <f t="shared" si="37"/>
        <v>Sep</v>
      </c>
      <c r="J612" s="12" t="str">
        <f t="shared" si="38"/>
        <v>02</v>
      </c>
      <c r="K612" s="12" t="str">
        <f t="shared" si="39"/>
        <v>Q3</v>
      </c>
    </row>
    <row r="613" spans="1:11" x14ac:dyDescent="0.25">
      <c r="A613" s="5">
        <v>44077</v>
      </c>
      <c r="B613" s="6">
        <v>1380.8999999999994</v>
      </c>
      <c r="C613" s="6">
        <v>0</v>
      </c>
      <c r="D613" s="6">
        <v>1380.8999999999994</v>
      </c>
      <c r="E613" s="6">
        <v>777.44669999999962</v>
      </c>
      <c r="F613" s="6">
        <v>603.29863919999968</v>
      </c>
      <c r="G613" s="9" t="s">
        <v>3</v>
      </c>
      <c r="H613" s="12" t="str">
        <f t="shared" si="36"/>
        <v>2020</v>
      </c>
      <c r="I613" s="12" t="str">
        <f t="shared" si="37"/>
        <v>Sep</v>
      </c>
      <c r="J613" s="12" t="str">
        <f t="shared" si="38"/>
        <v>03</v>
      </c>
      <c r="K613" s="12" t="str">
        <f t="shared" si="39"/>
        <v>Q3</v>
      </c>
    </row>
    <row r="614" spans="1:11" x14ac:dyDescent="0.25">
      <c r="A614" s="5">
        <v>44078</v>
      </c>
      <c r="B614" s="6">
        <v>1917.0000000000005</v>
      </c>
      <c r="C614" s="6">
        <v>0</v>
      </c>
      <c r="D614" s="6">
        <v>1917.0000000000005</v>
      </c>
      <c r="E614" s="6">
        <v>1079.2710000000002</v>
      </c>
      <c r="F614" s="6">
        <v>837.51429600000006</v>
      </c>
      <c r="G614" s="9" t="s">
        <v>3</v>
      </c>
      <c r="H614" s="12" t="str">
        <f t="shared" si="36"/>
        <v>2020</v>
      </c>
      <c r="I614" s="12" t="str">
        <f t="shared" si="37"/>
        <v>Sep</v>
      </c>
      <c r="J614" s="12" t="str">
        <f t="shared" si="38"/>
        <v>04</v>
      </c>
      <c r="K614" s="12" t="str">
        <f t="shared" si="39"/>
        <v>Q3</v>
      </c>
    </row>
    <row r="615" spans="1:11" x14ac:dyDescent="0.25">
      <c r="A615" s="5">
        <v>44079</v>
      </c>
      <c r="B615" s="6">
        <v>823.5</v>
      </c>
      <c r="C615" s="6">
        <v>0</v>
      </c>
      <c r="D615" s="6">
        <v>823.5</v>
      </c>
      <c r="E615" s="6">
        <v>463.63049999999993</v>
      </c>
      <c r="F615" s="6">
        <v>359.77726799999988</v>
      </c>
      <c r="G615" s="9" t="s">
        <v>3</v>
      </c>
      <c r="H615" s="12" t="str">
        <f t="shared" si="36"/>
        <v>2020</v>
      </c>
      <c r="I615" s="12" t="str">
        <f t="shared" si="37"/>
        <v>Sep</v>
      </c>
      <c r="J615" s="12" t="str">
        <f t="shared" si="38"/>
        <v>05</v>
      </c>
      <c r="K615" s="12" t="str">
        <f t="shared" si="39"/>
        <v>Q3</v>
      </c>
    </row>
    <row r="616" spans="1:11" x14ac:dyDescent="0.25">
      <c r="A616" s="5">
        <v>44080</v>
      </c>
      <c r="B616" s="6">
        <v>872.32</v>
      </c>
      <c r="C616" s="6">
        <v>0</v>
      </c>
      <c r="D616" s="6">
        <v>872.32</v>
      </c>
      <c r="E616" s="6">
        <v>491.11615999999998</v>
      </c>
      <c r="F616" s="6">
        <v>381.10614015999994</v>
      </c>
      <c r="G616" s="9" t="s">
        <v>3</v>
      </c>
      <c r="H616" s="12" t="str">
        <f t="shared" si="36"/>
        <v>2020</v>
      </c>
      <c r="I616" s="12" t="str">
        <f t="shared" si="37"/>
        <v>Sep</v>
      </c>
      <c r="J616" s="12" t="str">
        <f t="shared" si="38"/>
        <v>06</v>
      </c>
      <c r="K616" s="12" t="str">
        <f t="shared" si="39"/>
        <v>Q3</v>
      </c>
    </row>
    <row r="617" spans="1:11" x14ac:dyDescent="0.25">
      <c r="A617" s="5">
        <v>44081</v>
      </c>
      <c r="B617" s="6">
        <v>3180.7500000000005</v>
      </c>
      <c r="C617" s="6">
        <v>0</v>
      </c>
      <c r="D617" s="6">
        <v>3180.7500000000005</v>
      </c>
      <c r="E617" s="6">
        <v>1790.76225</v>
      </c>
      <c r="F617" s="6">
        <v>1389.6315059999999</v>
      </c>
      <c r="G617" s="9" t="s">
        <v>3</v>
      </c>
      <c r="H617" s="12" t="str">
        <f t="shared" si="36"/>
        <v>2020</v>
      </c>
      <c r="I617" s="12" t="str">
        <f t="shared" si="37"/>
        <v>Sep</v>
      </c>
      <c r="J617" s="12" t="str">
        <f t="shared" si="38"/>
        <v>07</v>
      </c>
      <c r="K617" s="12" t="str">
        <f t="shared" si="39"/>
        <v>Q3</v>
      </c>
    </row>
    <row r="618" spans="1:11" x14ac:dyDescent="0.25">
      <c r="A618" s="5">
        <v>44082</v>
      </c>
      <c r="B618" s="6">
        <v>2910.1875000000005</v>
      </c>
      <c r="C618" s="6">
        <v>436.52812500000005</v>
      </c>
      <c r="D618" s="6">
        <v>2473.6593750000002</v>
      </c>
      <c r="E618" s="6">
        <v>1392.670228125</v>
      </c>
      <c r="F618" s="6">
        <v>1080.7120970249998</v>
      </c>
      <c r="G618" s="9" t="s">
        <v>3</v>
      </c>
      <c r="H618" s="12" t="str">
        <f t="shared" si="36"/>
        <v>2020</v>
      </c>
      <c r="I618" s="12" t="str">
        <f t="shared" si="37"/>
        <v>Sep</v>
      </c>
      <c r="J618" s="12" t="str">
        <f t="shared" si="38"/>
        <v>08</v>
      </c>
      <c r="K618" s="12" t="str">
        <f t="shared" si="39"/>
        <v>Q3</v>
      </c>
    </row>
    <row r="619" spans="1:11" x14ac:dyDescent="0.25">
      <c r="A619" s="5">
        <v>44083</v>
      </c>
      <c r="B619" s="6">
        <v>2348.8200000000002</v>
      </c>
      <c r="C619" s="6">
        <v>0</v>
      </c>
      <c r="D619" s="6">
        <v>2348.8200000000002</v>
      </c>
      <c r="E619" s="6">
        <v>1322.3856599999999</v>
      </c>
      <c r="F619" s="6">
        <v>1026.1712721599997</v>
      </c>
      <c r="G619" s="9" t="s">
        <v>3</v>
      </c>
      <c r="H619" s="12" t="str">
        <f t="shared" si="36"/>
        <v>2020</v>
      </c>
      <c r="I619" s="12" t="str">
        <f t="shared" si="37"/>
        <v>Sep</v>
      </c>
      <c r="J619" s="12" t="str">
        <f t="shared" si="38"/>
        <v>09</v>
      </c>
      <c r="K619" s="12" t="str">
        <f t="shared" si="39"/>
        <v>Q3</v>
      </c>
    </row>
    <row r="620" spans="1:11" x14ac:dyDescent="0.25">
      <c r="A620" s="5">
        <v>44084</v>
      </c>
      <c r="B620" s="6">
        <v>1924.1599999999999</v>
      </c>
      <c r="C620" s="6">
        <v>384.83199999999999</v>
      </c>
      <c r="D620" s="6">
        <v>1539.328</v>
      </c>
      <c r="E620" s="6">
        <v>866.64166399999988</v>
      </c>
      <c r="F620" s="6">
        <v>672.51393126399978</v>
      </c>
      <c r="G620" s="9" t="s">
        <v>3</v>
      </c>
      <c r="H620" s="12" t="str">
        <f t="shared" si="36"/>
        <v>2020</v>
      </c>
      <c r="I620" s="12" t="str">
        <f t="shared" si="37"/>
        <v>Sep</v>
      </c>
      <c r="J620" s="12" t="str">
        <f t="shared" si="38"/>
        <v>10</v>
      </c>
      <c r="K620" s="12" t="str">
        <f t="shared" si="39"/>
        <v>Q3</v>
      </c>
    </row>
    <row r="621" spans="1:11" x14ac:dyDescent="0.25">
      <c r="A621" s="5">
        <v>44085</v>
      </c>
      <c r="B621" s="6">
        <v>910.34999999999991</v>
      </c>
      <c r="C621" s="6">
        <v>0</v>
      </c>
      <c r="D621" s="6">
        <v>910.34999999999991</v>
      </c>
      <c r="E621" s="6">
        <v>512.52704999999992</v>
      </c>
      <c r="F621" s="6">
        <v>397.72099079999987</v>
      </c>
      <c r="G621" s="9" t="s">
        <v>3</v>
      </c>
      <c r="H621" s="12" t="str">
        <f t="shared" si="36"/>
        <v>2020</v>
      </c>
      <c r="I621" s="12" t="str">
        <f t="shared" si="37"/>
        <v>Sep</v>
      </c>
      <c r="J621" s="12" t="str">
        <f t="shared" si="38"/>
        <v>11</v>
      </c>
      <c r="K621" s="12" t="str">
        <f t="shared" si="39"/>
        <v>Q3</v>
      </c>
    </row>
    <row r="622" spans="1:11" x14ac:dyDescent="0.25">
      <c r="A622" s="5">
        <v>44086</v>
      </c>
      <c r="B622" s="6">
        <v>856.68000000000006</v>
      </c>
      <c r="C622" s="6">
        <v>0</v>
      </c>
      <c r="D622" s="6">
        <v>856.68000000000006</v>
      </c>
      <c r="E622" s="6">
        <v>482.31083999999998</v>
      </c>
      <c r="F622" s="6">
        <v>374.27321183999993</v>
      </c>
      <c r="G622" s="9" t="s">
        <v>3</v>
      </c>
      <c r="H622" s="12" t="str">
        <f t="shared" si="36"/>
        <v>2020</v>
      </c>
      <c r="I622" s="12" t="str">
        <f t="shared" si="37"/>
        <v>Sep</v>
      </c>
      <c r="J622" s="12" t="str">
        <f t="shared" si="38"/>
        <v>12</v>
      </c>
      <c r="K622" s="12" t="str">
        <f t="shared" si="39"/>
        <v>Q3</v>
      </c>
    </row>
    <row r="623" spans="1:11" x14ac:dyDescent="0.25">
      <c r="A623" s="5">
        <v>44087</v>
      </c>
      <c r="B623" s="6">
        <v>1731.0719999999997</v>
      </c>
      <c r="C623" s="6">
        <v>346.21439999999996</v>
      </c>
      <c r="D623" s="6">
        <v>1384.8575999999998</v>
      </c>
      <c r="E623" s="6">
        <v>779.67482879999977</v>
      </c>
      <c r="F623" s="6">
        <v>605.02766714879976</v>
      </c>
      <c r="G623" s="9" t="s">
        <v>3</v>
      </c>
      <c r="H623" s="12" t="str">
        <f t="shared" si="36"/>
        <v>2020</v>
      </c>
      <c r="I623" s="12" t="str">
        <f t="shared" si="37"/>
        <v>Sep</v>
      </c>
      <c r="J623" s="12" t="str">
        <f t="shared" si="38"/>
        <v>13</v>
      </c>
      <c r="K623" s="12" t="str">
        <f t="shared" si="39"/>
        <v>Q3</v>
      </c>
    </row>
    <row r="624" spans="1:11" x14ac:dyDescent="0.25">
      <c r="A624" s="5">
        <v>44088</v>
      </c>
      <c r="B624" s="6">
        <v>1330.992</v>
      </c>
      <c r="C624" s="6">
        <v>133.0992</v>
      </c>
      <c r="D624" s="6">
        <v>1197.8928000000001</v>
      </c>
      <c r="E624" s="6">
        <v>674.41364639999995</v>
      </c>
      <c r="F624" s="6">
        <v>523.34498960639985</v>
      </c>
      <c r="G624" s="9" t="s">
        <v>3</v>
      </c>
      <c r="H624" s="12" t="str">
        <f t="shared" si="36"/>
        <v>2020</v>
      </c>
      <c r="I624" s="12" t="str">
        <f t="shared" si="37"/>
        <v>Sep</v>
      </c>
      <c r="J624" s="12" t="str">
        <f t="shared" si="38"/>
        <v>14</v>
      </c>
      <c r="K624" s="12" t="str">
        <f t="shared" si="39"/>
        <v>Q3</v>
      </c>
    </row>
    <row r="625" spans="1:11" x14ac:dyDescent="0.25">
      <c r="A625" s="5">
        <v>44089</v>
      </c>
      <c r="B625" s="6">
        <v>2573.8200000000002</v>
      </c>
      <c r="C625" s="6">
        <v>0</v>
      </c>
      <c r="D625" s="6">
        <v>2573.8200000000002</v>
      </c>
      <c r="E625" s="6">
        <v>1449.0606599999999</v>
      </c>
      <c r="F625" s="6">
        <v>1124.4710721599997</v>
      </c>
      <c r="G625" s="9" t="s">
        <v>3</v>
      </c>
      <c r="H625" s="12" t="str">
        <f t="shared" si="36"/>
        <v>2020</v>
      </c>
      <c r="I625" s="12" t="str">
        <f t="shared" si="37"/>
        <v>Sep</v>
      </c>
      <c r="J625" s="12" t="str">
        <f t="shared" si="38"/>
        <v>15</v>
      </c>
      <c r="K625" s="12" t="str">
        <f t="shared" si="39"/>
        <v>Q3</v>
      </c>
    </row>
    <row r="626" spans="1:11" x14ac:dyDescent="0.25">
      <c r="A626" s="5">
        <v>44090</v>
      </c>
      <c r="B626" s="6">
        <v>1914.0799999999995</v>
      </c>
      <c r="C626" s="6">
        <v>382.81599999999992</v>
      </c>
      <c r="D626" s="6">
        <v>1531.2639999999997</v>
      </c>
      <c r="E626" s="6">
        <v>862.10163199999977</v>
      </c>
      <c r="F626" s="6">
        <v>668.99086643199973</v>
      </c>
      <c r="G626" s="9" t="s">
        <v>3</v>
      </c>
      <c r="H626" s="12" t="str">
        <f t="shared" si="36"/>
        <v>2020</v>
      </c>
      <c r="I626" s="12" t="str">
        <f t="shared" si="37"/>
        <v>Sep</v>
      </c>
      <c r="J626" s="12" t="str">
        <f t="shared" si="38"/>
        <v>16</v>
      </c>
      <c r="K626" s="12" t="str">
        <f t="shared" si="39"/>
        <v>Q3</v>
      </c>
    </row>
    <row r="627" spans="1:11" x14ac:dyDescent="0.25">
      <c r="A627" s="5">
        <v>44091</v>
      </c>
      <c r="B627" s="6">
        <v>3393.12</v>
      </c>
      <c r="C627" s="6">
        <v>0</v>
      </c>
      <c r="D627" s="6">
        <v>3393.12</v>
      </c>
      <c r="E627" s="6">
        <v>1910.3265599999997</v>
      </c>
      <c r="F627" s="6">
        <v>1482.4134105599996</v>
      </c>
      <c r="G627" s="9" t="s">
        <v>3</v>
      </c>
      <c r="H627" s="12" t="str">
        <f t="shared" si="36"/>
        <v>2020</v>
      </c>
      <c r="I627" s="12" t="str">
        <f t="shared" si="37"/>
        <v>Sep</v>
      </c>
      <c r="J627" s="12" t="str">
        <f t="shared" si="38"/>
        <v>17</v>
      </c>
      <c r="K627" s="12" t="str">
        <f t="shared" si="39"/>
        <v>Q3</v>
      </c>
    </row>
    <row r="628" spans="1:11" x14ac:dyDescent="0.25">
      <c r="A628" s="5">
        <v>44092</v>
      </c>
      <c r="B628" s="6">
        <v>1079.316</v>
      </c>
      <c r="C628" s="6">
        <v>323.79480000000001</v>
      </c>
      <c r="D628" s="6">
        <v>755.52120000000002</v>
      </c>
      <c r="E628" s="6">
        <v>425.35843559999995</v>
      </c>
      <c r="F628" s="6">
        <v>330.07814602559995</v>
      </c>
      <c r="G628" s="9" t="s">
        <v>3</v>
      </c>
      <c r="H628" s="12" t="str">
        <f t="shared" si="36"/>
        <v>2020</v>
      </c>
      <c r="I628" s="12" t="str">
        <f t="shared" si="37"/>
        <v>Sep</v>
      </c>
      <c r="J628" s="12" t="str">
        <f t="shared" si="38"/>
        <v>18</v>
      </c>
      <c r="K628" s="12" t="str">
        <f t="shared" si="39"/>
        <v>Q3</v>
      </c>
    </row>
    <row r="629" spans="1:11" x14ac:dyDescent="0.25">
      <c r="A629" s="5">
        <v>44093</v>
      </c>
      <c r="B629" s="6">
        <v>1446.6</v>
      </c>
      <c r="C629" s="6">
        <v>0</v>
      </c>
      <c r="D629" s="6">
        <v>1446.6</v>
      </c>
      <c r="E629" s="6">
        <v>814.43579999999986</v>
      </c>
      <c r="F629" s="6">
        <v>632.00218079999979</v>
      </c>
      <c r="G629" s="9" t="s">
        <v>3</v>
      </c>
      <c r="H629" s="12" t="str">
        <f t="shared" si="36"/>
        <v>2020</v>
      </c>
      <c r="I629" s="12" t="str">
        <f t="shared" si="37"/>
        <v>Sep</v>
      </c>
      <c r="J629" s="12" t="str">
        <f t="shared" si="38"/>
        <v>19</v>
      </c>
      <c r="K629" s="12" t="str">
        <f t="shared" si="39"/>
        <v>Q3</v>
      </c>
    </row>
    <row r="630" spans="1:11" x14ac:dyDescent="0.25">
      <c r="A630" s="5">
        <v>44094</v>
      </c>
      <c r="B630" s="6">
        <v>3272.0099999999998</v>
      </c>
      <c r="C630" s="6">
        <v>0</v>
      </c>
      <c r="D630" s="6">
        <v>3272.0099999999998</v>
      </c>
      <c r="E630" s="6">
        <v>1842.1416299999996</v>
      </c>
      <c r="F630" s="6">
        <v>1429.5019048799995</v>
      </c>
      <c r="G630" s="9" t="s">
        <v>3</v>
      </c>
      <c r="H630" s="12" t="str">
        <f t="shared" si="36"/>
        <v>2020</v>
      </c>
      <c r="I630" s="12" t="str">
        <f t="shared" si="37"/>
        <v>Sep</v>
      </c>
      <c r="J630" s="12" t="str">
        <f t="shared" si="38"/>
        <v>20</v>
      </c>
      <c r="K630" s="12" t="str">
        <f t="shared" si="39"/>
        <v>Q3</v>
      </c>
    </row>
    <row r="631" spans="1:11" x14ac:dyDescent="0.25">
      <c r="A631" s="5">
        <v>44095</v>
      </c>
      <c r="B631" s="6">
        <v>3386.8589999999999</v>
      </c>
      <c r="C631" s="6">
        <v>508.02885000000009</v>
      </c>
      <c r="D631" s="6">
        <v>2878.8301499999998</v>
      </c>
      <c r="E631" s="6">
        <v>1620.7813744499997</v>
      </c>
      <c r="F631" s="6">
        <v>1257.7263465731996</v>
      </c>
      <c r="G631" s="9" t="s">
        <v>3</v>
      </c>
      <c r="H631" s="12" t="str">
        <f t="shared" si="36"/>
        <v>2020</v>
      </c>
      <c r="I631" s="12" t="str">
        <f t="shared" si="37"/>
        <v>Sep</v>
      </c>
      <c r="J631" s="12" t="str">
        <f t="shared" si="38"/>
        <v>21</v>
      </c>
      <c r="K631" s="12" t="str">
        <f t="shared" si="39"/>
        <v>Q3</v>
      </c>
    </row>
    <row r="632" spans="1:11" x14ac:dyDescent="0.25">
      <c r="A632" s="5">
        <v>44096</v>
      </c>
      <c r="B632" s="6">
        <v>728.53200000000004</v>
      </c>
      <c r="C632" s="6">
        <v>291.4128</v>
      </c>
      <c r="D632" s="6">
        <v>437.11920000000003</v>
      </c>
      <c r="E632" s="6">
        <v>246.09810959999999</v>
      </c>
      <c r="F632" s="6">
        <v>190.97213304959996</v>
      </c>
      <c r="G632" s="9" t="s">
        <v>3</v>
      </c>
      <c r="H632" s="12" t="str">
        <f t="shared" si="36"/>
        <v>2020</v>
      </c>
      <c r="I632" s="12" t="str">
        <f t="shared" si="37"/>
        <v>Sep</v>
      </c>
      <c r="J632" s="12" t="str">
        <f t="shared" si="38"/>
        <v>22</v>
      </c>
      <c r="K632" s="12" t="str">
        <f t="shared" si="39"/>
        <v>Q3</v>
      </c>
    </row>
    <row r="633" spans="1:11" x14ac:dyDescent="0.25">
      <c r="A633" s="5">
        <v>44097</v>
      </c>
      <c r="B633" s="6">
        <v>2498.5259999999998</v>
      </c>
      <c r="C633" s="6">
        <v>249.8526</v>
      </c>
      <c r="D633" s="6">
        <v>2248.6733999999997</v>
      </c>
      <c r="E633" s="6">
        <v>1266.0031241999998</v>
      </c>
      <c r="F633" s="6">
        <v>982.41842437919968</v>
      </c>
      <c r="G633" s="9" t="s">
        <v>3</v>
      </c>
      <c r="H633" s="12" t="str">
        <f t="shared" si="36"/>
        <v>2020</v>
      </c>
      <c r="I633" s="12" t="str">
        <f t="shared" si="37"/>
        <v>Sep</v>
      </c>
      <c r="J633" s="12" t="str">
        <f t="shared" si="38"/>
        <v>23</v>
      </c>
      <c r="K633" s="12" t="str">
        <f t="shared" si="39"/>
        <v>Q3</v>
      </c>
    </row>
    <row r="634" spans="1:11" x14ac:dyDescent="0.25">
      <c r="A634" s="5">
        <v>44098</v>
      </c>
      <c r="B634" s="6">
        <v>2575.92</v>
      </c>
      <c r="C634" s="6">
        <v>0</v>
      </c>
      <c r="D634" s="6">
        <v>2575.92</v>
      </c>
      <c r="E634" s="6">
        <v>1450.2429599999998</v>
      </c>
      <c r="F634" s="6">
        <v>1125.3885369599998</v>
      </c>
      <c r="G634" s="9" t="s">
        <v>3</v>
      </c>
      <c r="H634" s="12" t="str">
        <f t="shared" si="36"/>
        <v>2020</v>
      </c>
      <c r="I634" s="12" t="str">
        <f t="shared" si="37"/>
        <v>Sep</v>
      </c>
      <c r="J634" s="12" t="str">
        <f t="shared" si="38"/>
        <v>24</v>
      </c>
      <c r="K634" s="12" t="str">
        <f t="shared" si="39"/>
        <v>Q3</v>
      </c>
    </row>
    <row r="635" spans="1:11" x14ac:dyDescent="0.25">
      <c r="A635" s="5">
        <v>44099</v>
      </c>
      <c r="B635" s="6">
        <v>2546.46</v>
      </c>
      <c r="C635" s="6">
        <v>0</v>
      </c>
      <c r="D635" s="6">
        <v>2546.46</v>
      </c>
      <c r="E635" s="6">
        <v>1433.65698</v>
      </c>
      <c r="F635" s="6">
        <v>1112.51781648</v>
      </c>
      <c r="G635" s="9" t="s">
        <v>3</v>
      </c>
      <c r="H635" s="12" t="str">
        <f t="shared" si="36"/>
        <v>2020</v>
      </c>
      <c r="I635" s="12" t="str">
        <f t="shared" si="37"/>
        <v>Sep</v>
      </c>
      <c r="J635" s="12" t="str">
        <f t="shared" si="38"/>
        <v>25</v>
      </c>
      <c r="K635" s="12" t="str">
        <f t="shared" si="39"/>
        <v>Q3</v>
      </c>
    </row>
    <row r="636" spans="1:11" x14ac:dyDescent="0.25">
      <c r="A636" s="5">
        <v>44100</v>
      </c>
      <c r="B636" s="6">
        <v>2888.76</v>
      </c>
      <c r="C636" s="6">
        <v>0</v>
      </c>
      <c r="D636" s="6">
        <v>2888.76</v>
      </c>
      <c r="E636" s="6">
        <v>1626.3718799999999</v>
      </c>
      <c r="F636" s="6">
        <v>1262.0645788799998</v>
      </c>
      <c r="G636" s="9" t="s">
        <v>3</v>
      </c>
      <c r="H636" s="12" t="str">
        <f t="shared" si="36"/>
        <v>2020</v>
      </c>
      <c r="I636" s="12" t="str">
        <f t="shared" si="37"/>
        <v>Sep</v>
      </c>
      <c r="J636" s="12" t="str">
        <f t="shared" si="38"/>
        <v>26</v>
      </c>
      <c r="K636" s="12" t="str">
        <f t="shared" si="39"/>
        <v>Q3</v>
      </c>
    </row>
    <row r="637" spans="1:11" x14ac:dyDescent="0.25">
      <c r="A637" s="5">
        <v>44101</v>
      </c>
      <c r="B637" s="6">
        <v>1031.3999999999999</v>
      </c>
      <c r="C637" s="6">
        <v>0</v>
      </c>
      <c r="D637" s="6">
        <v>1031.3999999999999</v>
      </c>
      <c r="E637" s="6">
        <v>580.67819999999983</v>
      </c>
      <c r="F637" s="6">
        <v>450.60628319999984</v>
      </c>
      <c r="G637" s="9" t="s">
        <v>3</v>
      </c>
      <c r="H637" s="12" t="str">
        <f t="shared" si="36"/>
        <v>2020</v>
      </c>
      <c r="I637" s="12" t="str">
        <f t="shared" si="37"/>
        <v>Sep</v>
      </c>
      <c r="J637" s="12" t="str">
        <f t="shared" si="38"/>
        <v>27</v>
      </c>
      <c r="K637" s="12" t="str">
        <f t="shared" si="39"/>
        <v>Q3</v>
      </c>
    </row>
    <row r="638" spans="1:11" x14ac:dyDescent="0.25">
      <c r="A638" s="5">
        <v>44102</v>
      </c>
      <c r="B638" s="6">
        <v>1237.44</v>
      </c>
      <c r="C638" s="6">
        <v>0</v>
      </c>
      <c r="D638" s="6">
        <v>1237.44</v>
      </c>
      <c r="E638" s="6">
        <v>696.67872</v>
      </c>
      <c r="F638" s="6">
        <v>540.62268671999993</v>
      </c>
      <c r="G638" s="9" t="s">
        <v>3</v>
      </c>
      <c r="H638" s="12" t="str">
        <f t="shared" si="36"/>
        <v>2020</v>
      </c>
      <c r="I638" s="12" t="str">
        <f t="shared" si="37"/>
        <v>Sep</v>
      </c>
      <c r="J638" s="12" t="str">
        <f t="shared" si="38"/>
        <v>28</v>
      </c>
      <c r="K638" s="12" t="str">
        <f t="shared" si="39"/>
        <v>Q3</v>
      </c>
    </row>
    <row r="639" spans="1:11" x14ac:dyDescent="0.25">
      <c r="A639" s="5">
        <v>44103</v>
      </c>
      <c r="B639" s="6">
        <v>1018.3200000000002</v>
      </c>
      <c r="C639" s="6">
        <v>0</v>
      </c>
      <c r="D639" s="6">
        <v>1018.3200000000002</v>
      </c>
      <c r="E639" s="6">
        <v>573.31416000000002</v>
      </c>
      <c r="F639" s="6">
        <v>444.89178815999998</v>
      </c>
      <c r="G639" s="9" t="s">
        <v>3</v>
      </c>
      <c r="H639" s="12" t="str">
        <f t="shared" si="36"/>
        <v>2020</v>
      </c>
      <c r="I639" s="12" t="str">
        <f t="shared" si="37"/>
        <v>Sep</v>
      </c>
      <c r="J639" s="12" t="str">
        <f t="shared" si="38"/>
        <v>29</v>
      </c>
      <c r="K639" s="12" t="str">
        <f t="shared" si="39"/>
        <v>Q3</v>
      </c>
    </row>
    <row r="640" spans="1:11" x14ac:dyDescent="0.25">
      <c r="A640" s="5">
        <v>44104</v>
      </c>
      <c r="B640" s="6">
        <v>600.6</v>
      </c>
      <c r="C640" s="6">
        <v>0</v>
      </c>
      <c r="D640" s="6">
        <v>600.6</v>
      </c>
      <c r="E640" s="6">
        <v>338.13779999999997</v>
      </c>
      <c r="F640" s="6">
        <v>262.39493279999994</v>
      </c>
      <c r="G640" s="9" t="s">
        <v>3</v>
      </c>
      <c r="H640" s="12" t="str">
        <f t="shared" si="36"/>
        <v>2020</v>
      </c>
      <c r="I640" s="12" t="str">
        <f t="shared" si="37"/>
        <v>Sep</v>
      </c>
      <c r="J640" s="12" t="str">
        <f t="shared" si="38"/>
        <v>30</v>
      </c>
      <c r="K640" s="12" t="str">
        <f t="shared" si="39"/>
        <v>Q3</v>
      </c>
    </row>
    <row r="641" spans="1:11" x14ac:dyDescent="0.25">
      <c r="A641" s="5">
        <v>44105</v>
      </c>
      <c r="B641" s="6">
        <v>2756.9430000000002</v>
      </c>
      <c r="C641" s="6">
        <v>275.69430000000006</v>
      </c>
      <c r="D641" s="6">
        <v>2481.2487000000001</v>
      </c>
      <c r="E641" s="6">
        <v>1396.9430181</v>
      </c>
      <c r="F641" s="6">
        <v>1084.0277820455999</v>
      </c>
      <c r="G641" s="9" t="s">
        <v>3</v>
      </c>
      <c r="H641" s="12" t="str">
        <f t="shared" si="36"/>
        <v>2020</v>
      </c>
      <c r="I641" s="12" t="str">
        <f t="shared" si="37"/>
        <v>Oct</v>
      </c>
      <c r="J641" s="12" t="str">
        <f t="shared" si="38"/>
        <v>01</v>
      </c>
      <c r="K641" s="12" t="str">
        <f t="shared" si="39"/>
        <v>Q4</v>
      </c>
    </row>
    <row r="642" spans="1:11" x14ac:dyDescent="0.25">
      <c r="A642" s="5">
        <v>44106</v>
      </c>
      <c r="B642" s="6">
        <v>1534.8690000000001</v>
      </c>
      <c r="C642" s="6">
        <v>153.48690000000002</v>
      </c>
      <c r="D642" s="6">
        <v>1381.3821</v>
      </c>
      <c r="E642" s="6">
        <v>777.71812229999989</v>
      </c>
      <c r="F642" s="6">
        <v>603.50926290479981</v>
      </c>
      <c r="G642" s="9" t="s">
        <v>3</v>
      </c>
      <c r="H642" s="12" t="str">
        <f t="shared" ref="H642:H705" si="40">TEXT(A642,"YYYY")</f>
        <v>2020</v>
      </c>
      <c r="I642" s="12" t="str">
        <f t="shared" ref="I642:I705" si="41">TEXT(A642,"MMM")</f>
        <v>Oct</v>
      </c>
      <c r="J642" s="12" t="str">
        <f t="shared" ref="J642:J705" si="42">TEXT(A642,"DD")</f>
        <v>02</v>
      </c>
      <c r="K642" s="12" t="str">
        <f t="shared" si="39"/>
        <v>Q4</v>
      </c>
    </row>
    <row r="643" spans="1:11" x14ac:dyDescent="0.25">
      <c r="A643" s="5">
        <v>44107</v>
      </c>
      <c r="B643" s="6">
        <v>1781.1359999999997</v>
      </c>
      <c r="C643" s="6">
        <v>124.67952</v>
      </c>
      <c r="D643" s="6">
        <v>1656.4564799999998</v>
      </c>
      <c r="E643" s="6">
        <v>932.58499823999978</v>
      </c>
      <c r="F643" s="6">
        <v>723.6859586342398</v>
      </c>
      <c r="G643" s="9" t="s">
        <v>3</v>
      </c>
      <c r="H643" s="12" t="str">
        <f t="shared" si="40"/>
        <v>2020</v>
      </c>
      <c r="I643" s="12" t="str">
        <f t="shared" si="41"/>
        <v>Oct</v>
      </c>
      <c r="J643" s="12" t="str">
        <f t="shared" si="42"/>
        <v>03</v>
      </c>
      <c r="K643" s="12" t="str">
        <f t="shared" ref="K643:K706" si="43">IF(OR(I643="Jan",I643="Feb",I643="Mar"),"Q1",IF(OR(I643="Apr",I643="May",I643="Jun"),"Q2",IF(OR(I643="Jul",I643="Aug",I643="Sep"),"Q3",IF(OR(I643="Oct",I643="Nov",I643="Dec"),"Q4","Check Month"))))</f>
        <v>Q4</v>
      </c>
    </row>
    <row r="644" spans="1:11" x14ac:dyDescent="0.25">
      <c r="A644" s="5">
        <v>44108</v>
      </c>
      <c r="B644" s="6">
        <v>6439.8</v>
      </c>
      <c r="C644" s="6">
        <v>0</v>
      </c>
      <c r="D644" s="6">
        <v>6439.8</v>
      </c>
      <c r="E644" s="6">
        <v>3625.6073999999999</v>
      </c>
      <c r="F644" s="6">
        <v>2813.4713423999997</v>
      </c>
      <c r="G644" s="9" t="s">
        <v>3</v>
      </c>
      <c r="H644" s="12" t="str">
        <f t="shared" si="40"/>
        <v>2020</v>
      </c>
      <c r="I644" s="12" t="str">
        <f t="shared" si="41"/>
        <v>Oct</v>
      </c>
      <c r="J644" s="12" t="str">
        <f t="shared" si="42"/>
        <v>04</v>
      </c>
      <c r="K644" s="12" t="str">
        <f t="shared" si="43"/>
        <v>Q4</v>
      </c>
    </row>
    <row r="645" spans="1:11" x14ac:dyDescent="0.25">
      <c r="A645" s="5">
        <v>44109</v>
      </c>
      <c r="B645" s="6">
        <v>1363.2000000000003</v>
      </c>
      <c r="C645" s="6">
        <v>817.92000000000019</v>
      </c>
      <c r="D645" s="6">
        <v>545.28000000000009</v>
      </c>
      <c r="E645" s="6">
        <v>306.99263999999999</v>
      </c>
      <c r="F645" s="6">
        <v>238.22628863999998</v>
      </c>
      <c r="G645" s="9" t="s">
        <v>3</v>
      </c>
      <c r="H645" s="12" t="str">
        <f t="shared" si="40"/>
        <v>2020</v>
      </c>
      <c r="I645" s="12" t="str">
        <f t="shared" si="41"/>
        <v>Oct</v>
      </c>
      <c r="J645" s="12" t="str">
        <f t="shared" si="42"/>
        <v>05</v>
      </c>
      <c r="K645" s="12" t="str">
        <f t="shared" si="43"/>
        <v>Q4</v>
      </c>
    </row>
    <row r="646" spans="1:11" x14ac:dyDescent="0.25">
      <c r="A646" s="5">
        <v>44110</v>
      </c>
      <c r="B646" s="6">
        <v>3315.2699999999995</v>
      </c>
      <c r="C646" s="6">
        <v>0</v>
      </c>
      <c r="D646" s="6">
        <v>3315.2699999999995</v>
      </c>
      <c r="E646" s="6">
        <v>1866.4970099999996</v>
      </c>
      <c r="F646" s="6">
        <v>1448.4016797599995</v>
      </c>
      <c r="G646" s="9" t="s">
        <v>3</v>
      </c>
      <c r="H646" s="12" t="str">
        <f t="shared" si="40"/>
        <v>2020</v>
      </c>
      <c r="I646" s="12" t="str">
        <f t="shared" si="41"/>
        <v>Oct</v>
      </c>
      <c r="J646" s="12" t="str">
        <f t="shared" si="42"/>
        <v>06</v>
      </c>
      <c r="K646" s="12" t="str">
        <f t="shared" si="43"/>
        <v>Q4</v>
      </c>
    </row>
    <row r="647" spans="1:11" x14ac:dyDescent="0.25">
      <c r="A647" s="5">
        <v>44111</v>
      </c>
      <c r="B647" s="6">
        <v>1266.8599999999999</v>
      </c>
      <c r="C647" s="6">
        <v>0</v>
      </c>
      <c r="D647" s="6">
        <v>1266.8599999999999</v>
      </c>
      <c r="E647" s="6">
        <v>713.24217999999985</v>
      </c>
      <c r="F647" s="6">
        <v>553.4759316799998</v>
      </c>
      <c r="G647" s="9" t="s">
        <v>3</v>
      </c>
      <c r="H647" s="12" t="str">
        <f t="shared" si="40"/>
        <v>2020</v>
      </c>
      <c r="I647" s="12" t="str">
        <f t="shared" si="41"/>
        <v>Oct</v>
      </c>
      <c r="J647" s="12" t="str">
        <f t="shared" si="42"/>
        <v>07</v>
      </c>
      <c r="K647" s="12" t="str">
        <f t="shared" si="43"/>
        <v>Q4</v>
      </c>
    </row>
    <row r="648" spans="1:11" x14ac:dyDescent="0.25">
      <c r="A648" s="5">
        <v>44112</v>
      </c>
      <c r="B648" s="6">
        <v>2123.0280000000002</v>
      </c>
      <c r="C648" s="6">
        <v>318.45420000000001</v>
      </c>
      <c r="D648" s="6">
        <v>1804.5738000000001</v>
      </c>
      <c r="E648" s="6">
        <v>1015.9750494</v>
      </c>
      <c r="F648" s="6">
        <v>788.39663833439988</v>
      </c>
      <c r="G648" s="9" t="s">
        <v>3</v>
      </c>
      <c r="H648" s="12" t="str">
        <f t="shared" si="40"/>
        <v>2020</v>
      </c>
      <c r="I648" s="12" t="str">
        <f t="shared" si="41"/>
        <v>Oct</v>
      </c>
      <c r="J648" s="12" t="str">
        <f t="shared" si="42"/>
        <v>08</v>
      </c>
      <c r="K648" s="12" t="str">
        <f t="shared" si="43"/>
        <v>Q4</v>
      </c>
    </row>
    <row r="649" spans="1:11" x14ac:dyDescent="0.25">
      <c r="A649" s="5">
        <v>44113</v>
      </c>
      <c r="B649" s="6">
        <v>2478.84</v>
      </c>
      <c r="C649" s="6">
        <v>0</v>
      </c>
      <c r="D649" s="6">
        <v>2478.84</v>
      </c>
      <c r="E649" s="6">
        <v>1395.58692</v>
      </c>
      <c r="F649" s="6">
        <v>1082.9754499199998</v>
      </c>
      <c r="G649" s="9" t="s">
        <v>3</v>
      </c>
      <c r="H649" s="12" t="str">
        <f t="shared" si="40"/>
        <v>2020</v>
      </c>
      <c r="I649" s="12" t="str">
        <f t="shared" si="41"/>
        <v>Oct</v>
      </c>
      <c r="J649" s="12" t="str">
        <f t="shared" si="42"/>
        <v>09</v>
      </c>
      <c r="K649" s="12" t="str">
        <f t="shared" si="43"/>
        <v>Q4</v>
      </c>
    </row>
    <row r="650" spans="1:11" x14ac:dyDescent="0.25">
      <c r="A650" s="5">
        <v>44114</v>
      </c>
      <c r="B650" s="6">
        <v>1894.5360000000001</v>
      </c>
      <c r="C650" s="6">
        <v>189.45360000000002</v>
      </c>
      <c r="D650" s="6">
        <v>1705.0824</v>
      </c>
      <c r="E650" s="6">
        <v>959.96139119999987</v>
      </c>
      <c r="F650" s="6">
        <v>744.93003957119981</v>
      </c>
      <c r="G650" s="9" t="s">
        <v>3</v>
      </c>
      <c r="H650" s="12" t="str">
        <f t="shared" si="40"/>
        <v>2020</v>
      </c>
      <c r="I650" s="12" t="str">
        <f t="shared" si="41"/>
        <v>Oct</v>
      </c>
      <c r="J650" s="12" t="str">
        <f t="shared" si="42"/>
        <v>10</v>
      </c>
      <c r="K650" s="12" t="str">
        <f t="shared" si="43"/>
        <v>Q4</v>
      </c>
    </row>
    <row r="651" spans="1:11" x14ac:dyDescent="0.25">
      <c r="A651" s="5">
        <v>44115</v>
      </c>
      <c r="B651" s="6">
        <v>1006.056</v>
      </c>
      <c r="C651" s="6">
        <v>201.21120000000002</v>
      </c>
      <c r="D651" s="6">
        <v>804.84480000000008</v>
      </c>
      <c r="E651" s="6">
        <v>453.12762240000001</v>
      </c>
      <c r="F651" s="6">
        <v>351.62703498239995</v>
      </c>
      <c r="G651" s="9" t="s">
        <v>3</v>
      </c>
      <c r="H651" s="12" t="str">
        <f t="shared" si="40"/>
        <v>2020</v>
      </c>
      <c r="I651" s="12" t="str">
        <f t="shared" si="41"/>
        <v>Oct</v>
      </c>
      <c r="J651" s="12" t="str">
        <f t="shared" si="42"/>
        <v>11</v>
      </c>
      <c r="K651" s="12" t="str">
        <f t="shared" si="43"/>
        <v>Q4</v>
      </c>
    </row>
    <row r="652" spans="1:11" x14ac:dyDescent="0.25">
      <c r="A652" s="5">
        <v>44116</v>
      </c>
      <c r="B652" s="6">
        <v>5399.91</v>
      </c>
      <c r="C652" s="6">
        <v>0</v>
      </c>
      <c r="D652" s="6">
        <v>5399.91</v>
      </c>
      <c r="E652" s="6">
        <v>3040.1493299999997</v>
      </c>
      <c r="F652" s="6">
        <v>2359.1558800799994</v>
      </c>
      <c r="G652" s="9" t="s">
        <v>3</v>
      </c>
      <c r="H652" s="12" t="str">
        <f t="shared" si="40"/>
        <v>2020</v>
      </c>
      <c r="I652" s="12" t="str">
        <f t="shared" si="41"/>
        <v>Oct</v>
      </c>
      <c r="J652" s="12" t="str">
        <f t="shared" si="42"/>
        <v>12</v>
      </c>
      <c r="K652" s="12" t="str">
        <f t="shared" si="43"/>
        <v>Q4</v>
      </c>
    </row>
    <row r="653" spans="1:11" x14ac:dyDescent="0.25">
      <c r="A653" s="5">
        <v>44117</v>
      </c>
      <c r="B653" s="6">
        <v>1317.8999999999999</v>
      </c>
      <c r="C653" s="6">
        <v>0</v>
      </c>
      <c r="D653" s="6">
        <v>1317.8999999999999</v>
      </c>
      <c r="E653" s="6">
        <v>741.9776999999998</v>
      </c>
      <c r="F653" s="6">
        <v>575.77469519999977</v>
      </c>
      <c r="G653" s="9" t="s">
        <v>3</v>
      </c>
      <c r="H653" s="12" t="str">
        <f t="shared" si="40"/>
        <v>2020</v>
      </c>
      <c r="I653" s="12" t="str">
        <f t="shared" si="41"/>
        <v>Oct</v>
      </c>
      <c r="J653" s="12" t="str">
        <f t="shared" si="42"/>
        <v>13</v>
      </c>
      <c r="K653" s="12" t="str">
        <f t="shared" si="43"/>
        <v>Q4</v>
      </c>
    </row>
    <row r="654" spans="1:11" x14ac:dyDescent="0.25">
      <c r="A654" s="5">
        <v>44118</v>
      </c>
      <c r="B654" s="6">
        <v>1350.0900000000001</v>
      </c>
      <c r="C654" s="6">
        <v>0</v>
      </c>
      <c r="D654" s="6">
        <v>1350.0900000000001</v>
      </c>
      <c r="E654" s="6">
        <v>760.10067000000004</v>
      </c>
      <c r="F654" s="6">
        <v>589.83811991999994</v>
      </c>
      <c r="G654" s="9" t="s">
        <v>3</v>
      </c>
      <c r="H654" s="12" t="str">
        <f t="shared" si="40"/>
        <v>2020</v>
      </c>
      <c r="I654" s="12" t="str">
        <f t="shared" si="41"/>
        <v>Oct</v>
      </c>
      <c r="J654" s="12" t="str">
        <f t="shared" si="42"/>
        <v>14</v>
      </c>
      <c r="K654" s="12" t="str">
        <f t="shared" si="43"/>
        <v>Q4</v>
      </c>
    </row>
    <row r="655" spans="1:11" x14ac:dyDescent="0.25">
      <c r="A655" s="5">
        <v>44119</v>
      </c>
      <c r="B655" s="6">
        <v>1839.18</v>
      </c>
      <c r="C655" s="6">
        <v>0</v>
      </c>
      <c r="D655" s="6">
        <v>1839.18</v>
      </c>
      <c r="E655" s="6">
        <v>1035.4583399999999</v>
      </c>
      <c r="F655" s="6">
        <v>803.51567183999987</v>
      </c>
      <c r="G655" s="9" t="s">
        <v>3</v>
      </c>
      <c r="H655" s="12" t="str">
        <f t="shared" si="40"/>
        <v>2020</v>
      </c>
      <c r="I655" s="12" t="str">
        <f t="shared" si="41"/>
        <v>Oct</v>
      </c>
      <c r="J655" s="12" t="str">
        <f t="shared" si="42"/>
        <v>15</v>
      </c>
      <c r="K655" s="12" t="str">
        <f t="shared" si="43"/>
        <v>Q4</v>
      </c>
    </row>
    <row r="656" spans="1:11" x14ac:dyDescent="0.25">
      <c r="A656" s="5">
        <v>44120</v>
      </c>
      <c r="B656" s="6">
        <v>2799.9600000000005</v>
      </c>
      <c r="C656" s="6">
        <v>559.99200000000008</v>
      </c>
      <c r="D656" s="6">
        <v>2239.9680000000003</v>
      </c>
      <c r="E656" s="6">
        <v>1261.1019840000001</v>
      </c>
      <c r="F656" s="6">
        <v>978.61513958399996</v>
      </c>
      <c r="G656" s="9" t="s">
        <v>3</v>
      </c>
      <c r="H656" s="12" t="str">
        <f t="shared" si="40"/>
        <v>2020</v>
      </c>
      <c r="I656" s="12" t="str">
        <f t="shared" si="41"/>
        <v>Oct</v>
      </c>
      <c r="J656" s="12" t="str">
        <f t="shared" si="42"/>
        <v>16</v>
      </c>
      <c r="K656" s="12" t="str">
        <f t="shared" si="43"/>
        <v>Q4</v>
      </c>
    </row>
    <row r="657" spans="1:11" x14ac:dyDescent="0.25">
      <c r="A657" s="5">
        <v>44121</v>
      </c>
      <c r="B657" s="6">
        <v>1908.1800000000003</v>
      </c>
      <c r="C657" s="6">
        <v>0</v>
      </c>
      <c r="D657" s="6">
        <v>1908.1800000000003</v>
      </c>
      <c r="E657" s="6">
        <v>1074.3053400000001</v>
      </c>
      <c r="F657" s="6">
        <v>833.66094383999996</v>
      </c>
      <c r="G657" s="9" t="s">
        <v>3</v>
      </c>
      <c r="H657" s="12" t="str">
        <f t="shared" si="40"/>
        <v>2020</v>
      </c>
      <c r="I657" s="12" t="str">
        <f t="shared" si="41"/>
        <v>Oct</v>
      </c>
      <c r="J657" s="12" t="str">
        <f t="shared" si="42"/>
        <v>17</v>
      </c>
      <c r="K657" s="12" t="str">
        <f t="shared" si="43"/>
        <v>Q4</v>
      </c>
    </row>
    <row r="658" spans="1:11" x14ac:dyDescent="0.25">
      <c r="A658" s="5">
        <v>44122</v>
      </c>
      <c r="B658" s="6">
        <v>1264.4659999999999</v>
      </c>
      <c r="C658" s="6">
        <v>2.5289319999999997</v>
      </c>
      <c r="D658" s="6">
        <v>1261.937068</v>
      </c>
      <c r="E658" s="6">
        <v>710.47056928399991</v>
      </c>
      <c r="F658" s="6">
        <v>551.32516176438389</v>
      </c>
      <c r="G658" s="9" t="s">
        <v>3</v>
      </c>
      <c r="H658" s="12" t="str">
        <f t="shared" si="40"/>
        <v>2020</v>
      </c>
      <c r="I658" s="12" t="str">
        <f t="shared" si="41"/>
        <v>Oct</v>
      </c>
      <c r="J658" s="12" t="str">
        <f t="shared" si="42"/>
        <v>18</v>
      </c>
      <c r="K658" s="12" t="str">
        <f t="shared" si="43"/>
        <v>Q4</v>
      </c>
    </row>
    <row r="659" spans="1:11" x14ac:dyDescent="0.25">
      <c r="A659" s="5">
        <v>44123</v>
      </c>
      <c r="B659" s="6">
        <v>3930.0720000000001</v>
      </c>
      <c r="C659" s="6">
        <v>786.01440000000002</v>
      </c>
      <c r="D659" s="6">
        <v>3144.0576000000001</v>
      </c>
      <c r="E659" s="6">
        <v>1770.1044287999998</v>
      </c>
      <c r="F659" s="6">
        <v>1373.6010367487997</v>
      </c>
      <c r="G659" s="9" t="s">
        <v>3</v>
      </c>
      <c r="H659" s="12" t="str">
        <f t="shared" si="40"/>
        <v>2020</v>
      </c>
      <c r="I659" s="12" t="str">
        <f t="shared" si="41"/>
        <v>Oct</v>
      </c>
      <c r="J659" s="12" t="str">
        <f t="shared" si="42"/>
        <v>19</v>
      </c>
      <c r="K659" s="12" t="str">
        <f t="shared" si="43"/>
        <v>Q4</v>
      </c>
    </row>
    <row r="660" spans="1:11" x14ac:dyDescent="0.25">
      <c r="A660" s="5">
        <v>44124</v>
      </c>
      <c r="B660" s="6">
        <v>965.16</v>
      </c>
      <c r="C660" s="6">
        <v>0</v>
      </c>
      <c r="D660" s="6">
        <v>965.16</v>
      </c>
      <c r="E660" s="6">
        <v>543.3850799999999</v>
      </c>
      <c r="F660" s="6">
        <v>421.66682207999986</v>
      </c>
      <c r="G660" s="9" t="s">
        <v>3</v>
      </c>
      <c r="H660" s="12" t="str">
        <f t="shared" si="40"/>
        <v>2020</v>
      </c>
      <c r="I660" s="12" t="str">
        <f t="shared" si="41"/>
        <v>Oct</v>
      </c>
      <c r="J660" s="12" t="str">
        <f t="shared" si="42"/>
        <v>20</v>
      </c>
      <c r="K660" s="12" t="str">
        <f t="shared" si="43"/>
        <v>Q4</v>
      </c>
    </row>
    <row r="661" spans="1:11" x14ac:dyDescent="0.25">
      <c r="A661" s="5">
        <v>44125</v>
      </c>
      <c r="B661" s="6">
        <v>748.11599999999999</v>
      </c>
      <c r="C661" s="6">
        <v>74.811599999999999</v>
      </c>
      <c r="D661" s="6">
        <v>673.30439999999999</v>
      </c>
      <c r="E661" s="6">
        <v>379.07037719999994</v>
      </c>
      <c r="F661" s="6">
        <v>294.15861270719989</v>
      </c>
      <c r="G661" s="9" t="s">
        <v>3</v>
      </c>
      <c r="H661" s="12" t="str">
        <f t="shared" si="40"/>
        <v>2020</v>
      </c>
      <c r="I661" s="12" t="str">
        <f t="shared" si="41"/>
        <v>Oct</v>
      </c>
      <c r="J661" s="12" t="str">
        <f t="shared" si="42"/>
        <v>21</v>
      </c>
      <c r="K661" s="12" t="str">
        <f t="shared" si="43"/>
        <v>Q4</v>
      </c>
    </row>
    <row r="662" spans="1:11" x14ac:dyDescent="0.25">
      <c r="A662" s="5">
        <v>44126</v>
      </c>
      <c r="B662" s="6">
        <v>943.86600000000021</v>
      </c>
      <c r="C662" s="6">
        <v>94.38660000000003</v>
      </c>
      <c r="D662" s="6">
        <v>849.47940000000017</v>
      </c>
      <c r="E662" s="6">
        <v>478.25690220000007</v>
      </c>
      <c r="F662" s="6">
        <v>371.1273561072</v>
      </c>
      <c r="G662" s="9" t="s">
        <v>3</v>
      </c>
      <c r="H662" s="12" t="str">
        <f t="shared" si="40"/>
        <v>2020</v>
      </c>
      <c r="I662" s="12" t="str">
        <f t="shared" si="41"/>
        <v>Oct</v>
      </c>
      <c r="J662" s="12" t="str">
        <f t="shared" si="42"/>
        <v>22</v>
      </c>
      <c r="K662" s="12" t="str">
        <f t="shared" si="43"/>
        <v>Q4</v>
      </c>
    </row>
    <row r="663" spans="1:11" x14ac:dyDescent="0.25">
      <c r="A663" s="5">
        <v>44127</v>
      </c>
      <c r="B663" s="6">
        <v>1447.44</v>
      </c>
      <c r="C663" s="6">
        <v>0</v>
      </c>
      <c r="D663" s="6">
        <v>1447.44</v>
      </c>
      <c r="E663" s="6">
        <v>814.9087199999999</v>
      </c>
      <c r="F663" s="6">
        <v>632.36916671999984</v>
      </c>
      <c r="G663" s="9" t="s">
        <v>3</v>
      </c>
      <c r="H663" s="12" t="str">
        <f t="shared" si="40"/>
        <v>2020</v>
      </c>
      <c r="I663" s="12" t="str">
        <f t="shared" si="41"/>
        <v>Oct</v>
      </c>
      <c r="J663" s="12" t="str">
        <f t="shared" si="42"/>
        <v>23</v>
      </c>
      <c r="K663" s="12" t="str">
        <f t="shared" si="43"/>
        <v>Q4</v>
      </c>
    </row>
    <row r="664" spans="1:11" x14ac:dyDescent="0.25">
      <c r="A664" s="5">
        <v>44128</v>
      </c>
      <c r="B664" s="6">
        <v>1552.5</v>
      </c>
      <c r="C664" s="6">
        <v>0</v>
      </c>
      <c r="D664" s="6">
        <v>1552.5</v>
      </c>
      <c r="E664" s="6">
        <v>874.05749999999989</v>
      </c>
      <c r="F664" s="6">
        <v>678.26861999999983</v>
      </c>
      <c r="G664" s="9" t="s">
        <v>3</v>
      </c>
      <c r="H664" s="12" t="str">
        <f t="shared" si="40"/>
        <v>2020</v>
      </c>
      <c r="I664" s="12" t="str">
        <f t="shared" si="41"/>
        <v>Oct</v>
      </c>
      <c r="J664" s="12" t="str">
        <f t="shared" si="42"/>
        <v>24</v>
      </c>
      <c r="K664" s="12" t="str">
        <f t="shared" si="43"/>
        <v>Q4</v>
      </c>
    </row>
    <row r="665" spans="1:11" x14ac:dyDescent="0.25">
      <c r="A665" s="5">
        <v>44129</v>
      </c>
      <c r="B665" s="6">
        <v>1999.96</v>
      </c>
      <c r="C665" s="6">
        <v>399.99200000000002</v>
      </c>
      <c r="D665" s="6">
        <v>1599.9680000000001</v>
      </c>
      <c r="E665" s="6">
        <v>900.78198399999997</v>
      </c>
      <c r="F665" s="6">
        <v>699.00681958399991</v>
      </c>
      <c r="G665" s="9" t="s">
        <v>3</v>
      </c>
      <c r="H665" s="12" t="str">
        <f t="shared" si="40"/>
        <v>2020</v>
      </c>
      <c r="I665" s="12" t="str">
        <f t="shared" si="41"/>
        <v>Oct</v>
      </c>
      <c r="J665" s="12" t="str">
        <f t="shared" si="42"/>
        <v>25</v>
      </c>
      <c r="K665" s="12" t="str">
        <f t="shared" si="43"/>
        <v>Q4</v>
      </c>
    </row>
    <row r="666" spans="1:11" x14ac:dyDescent="0.25">
      <c r="A666" s="5">
        <v>44130</v>
      </c>
      <c r="B666" s="6">
        <v>2405.1999999999998</v>
      </c>
      <c r="C666" s="6">
        <v>0</v>
      </c>
      <c r="D666" s="6">
        <v>2405.1999999999998</v>
      </c>
      <c r="E666" s="6">
        <v>1354.1275999999998</v>
      </c>
      <c r="F666" s="6">
        <v>1050.8030175999997</v>
      </c>
      <c r="G666" s="9" t="s">
        <v>3</v>
      </c>
      <c r="H666" s="12" t="str">
        <f t="shared" si="40"/>
        <v>2020</v>
      </c>
      <c r="I666" s="12" t="str">
        <f t="shared" si="41"/>
        <v>Oct</v>
      </c>
      <c r="J666" s="12" t="str">
        <f t="shared" si="42"/>
        <v>26</v>
      </c>
      <c r="K666" s="12" t="str">
        <f t="shared" si="43"/>
        <v>Q4</v>
      </c>
    </row>
    <row r="667" spans="1:11" x14ac:dyDescent="0.25">
      <c r="A667" s="5">
        <v>44131</v>
      </c>
      <c r="B667" s="6">
        <v>1212.96</v>
      </c>
      <c r="C667" s="6">
        <v>242.59200000000001</v>
      </c>
      <c r="D667" s="6">
        <v>970.36800000000005</v>
      </c>
      <c r="E667" s="6">
        <v>546.317184</v>
      </c>
      <c r="F667" s="6">
        <v>423.94213478399996</v>
      </c>
      <c r="G667" s="9" t="s">
        <v>3</v>
      </c>
      <c r="H667" s="12" t="str">
        <f t="shared" si="40"/>
        <v>2020</v>
      </c>
      <c r="I667" s="12" t="str">
        <f t="shared" si="41"/>
        <v>Oct</v>
      </c>
      <c r="J667" s="12" t="str">
        <f t="shared" si="42"/>
        <v>27</v>
      </c>
      <c r="K667" s="12" t="str">
        <f t="shared" si="43"/>
        <v>Q4</v>
      </c>
    </row>
    <row r="668" spans="1:11" x14ac:dyDescent="0.25">
      <c r="A668" s="5">
        <v>44132</v>
      </c>
      <c r="B668" s="6">
        <v>919.25999999999988</v>
      </c>
      <c r="C668" s="6">
        <v>0</v>
      </c>
      <c r="D668" s="6">
        <v>919.25999999999988</v>
      </c>
      <c r="E668" s="6">
        <v>517.54337999999984</v>
      </c>
      <c r="F668" s="6">
        <v>401.61366287999982</v>
      </c>
      <c r="G668" s="9" t="s">
        <v>3</v>
      </c>
      <c r="H668" s="12" t="str">
        <f t="shared" si="40"/>
        <v>2020</v>
      </c>
      <c r="I668" s="12" t="str">
        <f t="shared" si="41"/>
        <v>Oct</v>
      </c>
      <c r="J668" s="12" t="str">
        <f t="shared" si="42"/>
        <v>28</v>
      </c>
      <c r="K668" s="12" t="str">
        <f t="shared" si="43"/>
        <v>Q4</v>
      </c>
    </row>
    <row r="669" spans="1:11" x14ac:dyDescent="0.25">
      <c r="A669" s="5">
        <v>44133</v>
      </c>
      <c r="B669" s="6">
        <v>3045.8399999999997</v>
      </c>
      <c r="C669" s="6">
        <v>0</v>
      </c>
      <c r="D669" s="6">
        <v>3045.8399999999997</v>
      </c>
      <c r="E669" s="6">
        <v>1714.8079199999997</v>
      </c>
      <c r="F669" s="6">
        <v>1330.6909459199996</v>
      </c>
      <c r="G669" s="9" t="s">
        <v>3</v>
      </c>
      <c r="H669" s="12" t="str">
        <f t="shared" si="40"/>
        <v>2020</v>
      </c>
      <c r="I669" s="12" t="str">
        <f t="shared" si="41"/>
        <v>Oct</v>
      </c>
      <c r="J669" s="12" t="str">
        <f t="shared" si="42"/>
        <v>29</v>
      </c>
      <c r="K669" s="12" t="str">
        <f t="shared" si="43"/>
        <v>Q4</v>
      </c>
    </row>
    <row r="670" spans="1:11" x14ac:dyDescent="0.25">
      <c r="A670" s="5">
        <v>44134</v>
      </c>
      <c r="B670" s="6">
        <v>766.87200000000007</v>
      </c>
      <c r="C670" s="6">
        <v>306.74880000000002</v>
      </c>
      <c r="D670" s="6">
        <v>460.12320000000005</v>
      </c>
      <c r="E670" s="6">
        <v>259.0493616</v>
      </c>
      <c r="F670" s="6">
        <v>201.02230460159998</v>
      </c>
      <c r="G670" s="9" t="s">
        <v>3</v>
      </c>
      <c r="H670" s="12" t="str">
        <f t="shared" si="40"/>
        <v>2020</v>
      </c>
      <c r="I670" s="12" t="str">
        <f t="shared" si="41"/>
        <v>Oct</v>
      </c>
      <c r="J670" s="12" t="str">
        <f t="shared" si="42"/>
        <v>30</v>
      </c>
      <c r="K670" s="12" t="str">
        <f t="shared" si="43"/>
        <v>Q4</v>
      </c>
    </row>
    <row r="671" spans="1:11" x14ac:dyDescent="0.25">
      <c r="A671" s="5">
        <v>44135</v>
      </c>
      <c r="B671" s="6">
        <v>2880.18</v>
      </c>
      <c r="C671" s="6">
        <v>0</v>
      </c>
      <c r="D671" s="6">
        <v>2880.18</v>
      </c>
      <c r="E671" s="6">
        <v>1621.5413399999998</v>
      </c>
      <c r="F671" s="6">
        <v>1258.3160798399997</v>
      </c>
      <c r="G671" s="9" t="s">
        <v>3</v>
      </c>
      <c r="H671" s="12" t="str">
        <f t="shared" si="40"/>
        <v>2020</v>
      </c>
      <c r="I671" s="12" t="str">
        <f t="shared" si="41"/>
        <v>Oct</v>
      </c>
      <c r="J671" s="12" t="str">
        <f t="shared" si="42"/>
        <v>31</v>
      </c>
      <c r="K671" s="12" t="str">
        <f t="shared" si="43"/>
        <v>Q4</v>
      </c>
    </row>
    <row r="672" spans="1:11" x14ac:dyDescent="0.25">
      <c r="A672" s="5">
        <v>44136</v>
      </c>
      <c r="B672" s="6">
        <v>1403.36</v>
      </c>
      <c r="C672" s="6">
        <v>0</v>
      </c>
      <c r="D672" s="6">
        <v>1403.36</v>
      </c>
      <c r="E672" s="6">
        <v>790.09167999999988</v>
      </c>
      <c r="F672" s="6">
        <v>613.11114367999983</v>
      </c>
      <c r="G672" s="9" t="s">
        <v>3</v>
      </c>
      <c r="H672" s="12" t="str">
        <f t="shared" si="40"/>
        <v>2020</v>
      </c>
      <c r="I672" s="12" t="str">
        <f t="shared" si="41"/>
        <v>Nov</v>
      </c>
      <c r="J672" s="12" t="str">
        <f t="shared" si="42"/>
        <v>01</v>
      </c>
      <c r="K672" s="12" t="str">
        <f t="shared" si="43"/>
        <v>Q4</v>
      </c>
    </row>
    <row r="673" spans="1:11" x14ac:dyDescent="0.25">
      <c r="A673" s="5">
        <v>44137</v>
      </c>
      <c r="B673" s="6">
        <v>1819.1040000000005</v>
      </c>
      <c r="C673" s="6">
        <v>363.82080000000013</v>
      </c>
      <c r="D673" s="6">
        <v>1455.2832000000003</v>
      </c>
      <c r="E673" s="6">
        <v>819.32444160000011</v>
      </c>
      <c r="F673" s="6">
        <v>635.79576668160007</v>
      </c>
      <c r="G673" s="9" t="s">
        <v>3</v>
      </c>
      <c r="H673" s="12" t="str">
        <f t="shared" si="40"/>
        <v>2020</v>
      </c>
      <c r="I673" s="12" t="str">
        <f t="shared" si="41"/>
        <v>Nov</v>
      </c>
      <c r="J673" s="12" t="str">
        <f t="shared" si="42"/>
        <v>02</v>
      </c>
      <c r="K673" s="12" t="str">
        <f t="shared" si="43"/>
        <v>Q4</v>
      </c>
    </row>
    <row r="674" spans="1:11" x14ac:dyDescent="0.25">
      <c r="A674" s="5">
        <v>44138</v>
      </c>
      <c r="B674" s="6">
        <v>2249.91</v>
      </c>
      <c r="C674" s="6">
        <v>0</v>
      </c>
      <c r="D674" s="6">
        <v>2249.91</v>
      </c>
      <c r="E674" s="6">
        <v>1266.6993299999997</v>
      </c>
      <c r="F674" s="6">
        <v>982.95868007999968</v>
      </c>
      <c r="G674" s="9" t="s">
        <v>3</v>
      </c>
      <c r="H674" s="12" t="str">
        <f t="shared" si="40"/>
        <v>2020</v>
      </c>
      <c r="I674" s="12" t="str">
        <f t="shared" si="41"/>
        <v>Nov</v>
      </c>
      <c r="J674" s="12" t="str">
        <f t="shared" si="42"/>
        <v>03</v>
      </c>
      <c r="K674" s="12" t="str">
        <f t="shared" si="43"/>
        <v>Q4</v>
      </c>
    </row>
    <row r="675" spans="1:11" x14ac:dyDescent="0.25">
      <c r="A675" s="5">
        <v>44139</v>
      </c>
      <c r="B675" s="6">
        <v>2018.3309999999999</v>
      </c>
      <c r="C675" s="6">
        <v>605.49929999999995</v>
      </c>
      <c r="D675" s="6">
        <v>1412.8317</v>
      </c>
      <c r="E675" s="6">
        <v>795.42424709999989</v>
      </c>
      <c r="F675" s="6">
        <v>617.2492157495999</v>
      </c>
      <c r="G675" s="9" t="s">
        <v>3</v>
      </c>
      <c r="H675" s="12" t="str">
        <f t="shared" si="40"/>
        <v>2020</v>
      </c>
      <c r="I675" s="12" t="str">
        <f t="shared" si="41"/>
        <v>Nov</v>
      </c>
      <c r="J675" s="12" t="str">
        <f t="shared" si="42"/>
        <v>04</v>
      </c>
      <c r="K675" s="12" t="str">
        <f t="shared" si="43"/>
        <v>Q4</v>
      </c>
    </row>
    <row r="676" spans="1:11" x14ac:dyDescent="0.25">
      <c r="A676" s="5">
        <v>44140</v>
      </c>
      <c r="B676" s="6">
        <v>2065.5</v>
      </c>
      <c r="C676" s="6">
        <v>0</v>
      </c>
      <c r="D676" s="6">
        <v>2065.5</v>
      </c>
      <c r="E676" s="6">
        <v>1162.8764999999999</v>
      </c>
      <c r="F676" s="6">
        <v>902.39216399999975</v>
      </c>
      <c r="G676" s="9" t="s">
        <v>3</v>
      </c>
      <c r="H676" s="12" t="str">
        <f t="shared" si="40"/>
        <v>2020</v>
      </c>
      <c r="I676" s="12" t="str">
        <f t="shared" si="41"/>
        <v>Nov</v>
      </c>
      <c r="J676" s="12" t="str">
        <f t="shared" si="42"/>
        <v>05</v>
      </c>
      <c r="K676" s="12" t="str">
        <f t="shared" si="43"/>
        <v>Q4</v>
      </c>
    </row>
    <row r="677" spans="1:11" x14ac:dyDescent="0.25">
      <c r="A677" s="5">
        <v>44141</v>
      </c>
      <c r="B677" s="6">
        <v>1274.1600000000001</v>
      </c>
      <c r="C677" s="6">
        <v>0</v>
      </c>
      <c r="D677" s="6">
        <v>1274.1600000000001</v>
      </c>
      <c r="E677" s="6">
        <v>717.35208</v>
      </c>
      <c r="F677" s="6">
        <v>556.66521407999994</v>
      </c>
      <c r="G677" s="9" t="s">
        <v>3</v>
      </c>
      <c r="H677" s="12" t="str">
        <f t="shared" si="40"/>
        <v>2020</v>
      </c>
      <c r="I677" s="12" t="str">
        <f t="shared" si="41"/>
        <v>Nov</v>
      </c>
      <c r="J677" s="12" t="str">
        <f t="shared" si="42"/>
        <v>06</v>
      </c>
      <c r="K677" s="12" t="str">
        <f t="shared" si="43"/>
        <v>Q4</v>
      </c>
    </row>
    <row r="678" spans="1:11" x14ac:dyDescent="0.25">
      <c r="A678" s="5">
        <v>44142</v>
      </c>
      <c r="B678" s="6">
        <v>2485.6199999999994</v>
      </c>
      <c r="C678" s="6">
        <v>0</v>
      </c>
      <c r="D678" s="6">
        <v>2485.6199999999994</v>
      </c>
      <c r="E678" s="6">
        <v>1399.4040599999996</v>
      </c>
      <c r="F678" s="6">
        <v>1085.9375505599996</v>
      </c>
      <c r="G678" s="9" t="s">
        <v>3</v>
      </c>
      <c r="H678" s="12" t="str">
        <f t="shared" si="40"/>
        <v>2020</v>
      </c>
      <c r="I678" s="12" t="str">
        <f t="shared" si="41"/>
        <v>Nov</v>
      </c>
      <c r="J678" s="12" t="str">
        <f t="shared" si="42"/>
        <v>07</v>
      </c>
      <c r="K678" s="12" t="str">
        <f t="shared" si="43"/>
        <v>Q4</v>
      </c>
    </row>
    <row r="679" spans="1:11" x14ac:dyDescent="0.25">
      <c r="A679" s="5">
        <v>44143</v>
      </c>
      <c r="B679" s="6">
        <v>1560.2399999999998</v>
      </c>
      <c r="C679" s="6">
        <v>0</v>
      </c>
      <c r="D679" s="6">
        <v>1560.2399999999998</v>
      </c>
      <c r="E679" s="6">
        <v>878.41511999999977</v>
      </c>
      <c r="F679" s="6">
        <v>681.65013311999974</v>
      </c>
      <c r="G679" s="9" t="s">
        <v>3</v>
      </c>
      <c r="H679" s="12" t="str">
        <f t="shared" si="40"/>
        <v>2020</v>
      </c>
      <c r="I679" s="12" t="str">
        <f t="shared" si="41"/>
        <v>Nov</v>
      </c>
      <c r="J679" s="12" t="str">
        <f t="shared" si="42"/>
        <v>08</v>
      </c>
      <c r="K679" s="12" t="str">
        <f t="shared" si="43"/>
        <v>Q4</v>
      </c>
    </row>
    <row r="680" spans="1:11" x14ac:dyDescent="0.25">
      <c r="A680" s="5">
        <v>44144</v>
      </c>
      <c r="B680" s="6">
        <v>3271.2</v>
      </c>
      <c r="C680" s="6">
        <v>0</v>
      </c>
      <c r="D680" s="6">
        <v>3271.2</v>
      </c>
      <c r="E680" s="6">
        <v>1841.6855999999998</v>
      </c>
      <c r="F680" s="6">
        <v>1429.1480255999998</v>
      </c>
      <c r="G680" s="9" t="s">
        <v>3</v>
      </c>
      <c r="H680" s="12" t="str">
        <f t="shared" si="40"/>
        <v>2020</v>
      </c>
      <c r="I680" s="12" t="str">
        <f t="shared" si="41"/>
        <v>Nov</v>
      </c>
      <c r="J680" s="12" t="str">
        <f t="shared" si="42"/>
        <v>09</v>
      </c>
      <c r="K680" s="12" t="str">
        <f t="shared" si="43"/>
        <v>Q4</v>
      </c>
    </row>
    <row r="681" spans="1:11" x14ac:dyDescent="0.25">
      <c r="A681" s="5">
        <v>44145</v>
      </c>
      <c r="B681" s="6">
        <v>751.48799999999994</v>
      </c>
      <c r="C681" s="6">
        <v>150.29759999999999</v>
      </c>
      <c r="D681" s="6">
        <v>601.19039999999995</v>
      </c>
      <c r="E681" s="6">
        <v>338.47019519999992</v>
      </c>
      <c r="F681" s="6">
        <v>262.6528714751999</v>
      </c>
      <c r="G681" s="9" t="s">
        <v>3</v>
      </c>
      <c r="H681" s="12" t="str">
        <f t="shared" si="40"/>
        <v>2020</v>
      </c>
      <c r="I681" s="12" t="str">
        <f t="shared" si="41"/>
        <v>Nov</v>
      </c>
      <c r="J681" s="12" t="str">
        <f t="shared" si="42"/>
        <v>10</v>
      </c>
      <c r="K681" s="12" t="str">
        <f t="shared" si="43"/>
        <v>Q4</v>
      </c>
    </row>
    <row r="682" spans="1:11" x14ac:dyDescent="0.25">
      <c r="A682" s="5">
        <v>44146</v>
      </c>
      <c r="B682" s="6">
        <v>2120.8000000000002</v>
      </c>
      <c r="C682" s="6">
        <v>0</v>
      </c>
      <c r="D682" s="6">
        <v>2120.8000000000002</v>
      </c>
      <c r="E682" s="6">
        <v>1194.0103999999999</v>
      </c>
      <c r="F682" s="6">
        <v>926.55207039999982</v>
      </c>
      <c r="G682" s="9" t="s">
        <v>3</v>
      </c>
      <c r="H682" s="12" t="str">
        <f t="shared" si="40"/>
        <v>2020</v>
      </c>
      <c r="I682" s="12" t="str">
        <f t="shared" si="41"/>
        <v>Nov</v>
      </c>
      <c r="J682" s="12" t="str">
        <f t="shared" si="42"/>
        <v>11</v>
      </c>
      <c r="K682" s="12" t="str">
        <f t="shared" si="43"/>
        <v>Q4</v>
      </c>
    </row>
    <row r="683" spans="1:11" x14ac:dyDescent="0.25">
      <c r="A683" s="5">
        <v>44147</v>
      </c>
      <c r="B683" s="6">
        <v>2102.8319999999999</v>
      </c>
      <c r="C683" s="6">
        <v>315.42479999999995</v>
      </c>
      <c r="D683" s="6">
        <v>1787.4071999999999</v>
      </c>
      <c r="E683" s="6">
        <v>1006.3102535999998</v>
      </c>
      <c r="F683" s="6">
        <v>780.89675679359971</v>
      </c>
      <c r="G683" s="9" t="s">
        <v>3</v>
      </c>
      <c r="H683" s="12" t="str">
        <f t="shared" si="40"/>
        <v>2020</v>
      </c>
      <c r="I683" s="12" t="str">
        <f t="shared" si="41"/>
        <v>Nov</v>
      </c>
      <c r="J683" s="12" t="str">
        <f t="shared" si="42"/>
        <v>12</v>
      </c>
      <c r="K683" s="12" t="str">
        <f t="shared" si="43"/>
        <v>Q4</v>
      </c>
    </row>
    <row r="684" spans="1:11" x14ac:dyDescent="0.25">
      <c r="A684" s="5">
        <v>44148</v>
      </c>
      <c r="B684" s="6">
        <v>820.48800000000017</v>
      </c>
      <c r="C684" s="6">
        <v>123.07320000000001</v>
      </c>
      <c r="D684" s="6">
        <v>697.41480000000013</v>
      </c>
      <c r="E684" s="6">
        <v>392.64453240000006</v>
      </c>
      <c r="F684" s="6">
        <v>304.69215714239999</v>
      </c>
      <c r="G684" s="9" t="s">
        <v>3</v>
      </c>
      <c r="H684" s="12" t="str">
        <f t="shared" si="40"/>
        <v>2020</v>
      </c>
      <c r="I684" s="12" t="str">
        <f t="shared" si="41"/>
        <v>Nov</v>
      </c>
      <c r="J684" s="12" t="str">
        <f t="shared" si="42"/>
        <v>13</v>
      </c>
      <c r="K684" s="12" t="str">
        <f t="shared" si="43"/>
        <v>Q4</v>
      </c>
    </row>
    <row r="685" spans="1:11" x14ac:dyDescent="0.25">
      <c r="A685" s="5">
        <v>44149</v>
      </c>
      <c r="B685" s="6">
        <v>2803.92</v>
      </c>
      <c r="C685" s="6">
        <v>560.78399999999999</v>
      </c>
      <c r="D685" s="6">
        <v>2243.136</v>
      </c>
      <c r="E685" s="6">
        <v>1262.8855679999999</v>
      </c>
      <c r="F685" s="6">
        <v>979.99920076799981</v>
      </c>
      <c r="G685" s="9" t="s">
        <v>3</v>
      </c>
      <c r="H685" s="12" t="str">
        <f t="shared" si="40"/>
        <v>2020</v>
      </c>
      <c r="I685" s="12" t="str">
        <f t="shared" si="41"/>
        <v>Nov</v>
      </c>
      <c r="J685" s="12" t="str">
        <f t="shared" si="42"/>
        <v>14</v>
      </c>
      <c r="K685" s="12" t="str">
        <f t="shared" si="43"/>
        <v>Q4</v>
      </c>
    </row>
    <row r="686" spans="1:11" x14ac:dyDescent="0.25">
      <c r="A686" s="5">
        <v>44150</v>
      </c>
      <c r="B686" s="6">
        <v>1718.172</v>
      </c>
      <c r="C686" s="6">
        <v>171.81720000000001</v>
      </c>
      <c r="D686" s="6">
        <v>1546.3548000000001</v>
      </c>
      <c r="E686" s="6">
        <v>870.59775239999999</v>
      </c>
      <c r="F686" s="6">
        <v>675.5838558623999</v>
      </c>
      <c r="G686" s="9" t="s">
        <v>3</v>
      </c>
      <c r="H686" s="12" t="str">
        <f t="shared" si="40"/>
        <v>2020</v>
      </c>
      <c r="I686" s="12" t="str">
        <f t="shared" si="41"/>
        <v>Nov</v>
      </c>
      <c r="J686" s="12" t="str">
        <f t="shared" si="42"/>
        <v>15</v>
      </c>
      <c r="K686" s="12" t="str">
        <f t="shared" si="43"/>
        <v>Q4</v>
      </c>
    </row>
    <row r="687" spans="1:11" x14ac:dyDescent="0.25">
      <c r="A687" s="5">
        <v>44151</v>
      </c>
      <c r="B687" s="6">
        <v>553.44000000000005</v>
      </c>
      <c r="C687" s="6">
        <v>0</v>
      </c>
      <c r="D687" s="6">
        <v>553.44000000000005</v>
      </c>
      <c r="E687" s="6">
        <v>311.58672000000001</v>
      </c>
      <c r="F687" s="6">
        <v>241.79129472</v>
      </c>
      <c r="G687" s="9" t="s">
        <v>3</v>
      </c>
      <c r="H687" s="12" t="str">
        <f t="shared" si="40"/>
        <v>2020</v>
      </c>
      <c r="I687" s="12" t="str">
        <f t="shared" si="41"/>
        <v>Nov</v>
      </c>
      <c r="J687" s="12" t="str">
        <f t="shared" si="42"/>
        <v>16</v>
      </c>
      <c r="K687" s="12" t="str">
        <f t="shared" si="43"/>
        <v>Q4</v>
      </c>
    </row>
    <row r="688" spans="1:11" x14ac:dyDescent="0.25">
      <c r="A688" s="5">
        <v>44152</v>
      </c>
      <c r="B688" s="6">
        <v>2794.2525000000001</v>
      </c>
      <c r="C688" s="6">
        <v>977.98837499999991</v>
      </c>
      <c r="D688" s="6">
        <v>1816.2641250000001</v>
      </c>
      <c r="E688" s="6">
        <v>1022.556702375</v>
      </c>
      <c r="F688" s="6">
        <v>793.5040010429999</v>
      </c>
      <c r="G688" s="9" t="s">
        <v>3</v>
      </c>
      <c r="H688" s="12" t="str">
        <f t="shared" si="40"/>
        <v>2020</v>
      </c>
      <c r="I688" s="12" t="str">
        <f t="shared" si="41"/>
        <v>Nov</v>
      </c>
      <c r="J688" s="12" t="str">
        <f t="shared" si="42"/>
        <v>17</v>
      </c>
      <c r="K688" s="12" t="str">
        <f t="shared" si="43"/>
        <v>Q4</v>
      </c>
    </row>
    <row r="689" spans="1:11" x14ac:dyDescent="0.25">
      <c r="A689" s="5">
        <v>44153</v>
      </c>
      <c r="B689" s="6">
        <v>1242.54</v>
      </c>
      <c r="C689" s="6">
        <v>124.254</v>
      </c>
      <c r="D689" s="6">
        <v>1118.2860000000001</v>
      </c>
      <c r="E689" s="6">
        <v>629.59501799999998</v>
      </c>
      <c r="F689" s="6">
        <v>488.5657339679999</v>
      </c>
      <c r="G689" s="9" t="s">
        <v>3</v>
      </c>
      <c r="H689" s="12" t="str">
        <f t="shared" si="40"/>
        <v>2020</v>
      </c>
      <c r="I689" s="12" t="str">
        <f t="shared" si="41"/>
        <v>Nov</v>
      </c>
      <c r="J689" s="12" t="str">
        <f t="shared" si="42"/>
        <v>18</v>
      </c>
      <c r="K689" s="12" t="str">
        <f t="shared" si="43"/>
        <v>Q4</v>
      </c>
    </row>
    <row r="690" spans="1:11" x14ac:dyDescent="0.25">
      <c r="A690" s="5">
        <v>44154</v>
      </c>
      <c r="B690" s="6">
        <v>1626.1920000000002</v>
      </c>
      <c r="C690" s="6">
        <v>325.23840000000007</v>
      </c>
      <c r="D690" s="6">
        <v>1300.9536000000003</v>
      </c>
      <c r="E690" s="6">
        <v>732.43687680000005</v>
      </c>
      <c r="F690" s="6">
        <v>568.37101639679997</v>
      </c>
      <c r="G690" s="9" t="s">
        <v>3</v>
      </c>
      <c r="H690" s="12" t="str">
        <f t="shared" si="40"/>
        <v>2020</v>
      </c>
      <c r="I690" s="12" t="str">
        <f t="shared" si="41"/>
        <v>Nov</v>
      </c>
      <c r="J690" s="12" t="str">
        <f t="shared" si="42"/>
        <v>19</v>
      </c>
      <c r="K690" s="12" t="str">
        <f t="shared" si="43"/>
        <v>Q4</v>
      </c>
    </row>
    <row r="691" spans="1:11" x14ac:dyDescent="0.25">
      <c r="A691" s="5">
        <v>44155</v>
      </c>
      <c r="B691" s="6">
        <v>1274.7</v>
      </c>
      <c r="C691" s="6">
        <v>0</v>
      </c>
      <c r="D691" s="6">
        <v>1274.7</v>
      </c>
      <c r="E691" s="6">
        <v>717.65609999999992</v>
      </c>
      <c r="F691" s="6">
        <v>556.90113359999987</v>
      </c>
      <c r="G691" s="9" t="s">
        <v>3</v>
      </c>
      <c r="H691" s="12" t="str">
        <f t="shared" si="40"/>
        <v>2020</v>
      </c>
      <c r="I691" s="12" t="str">
        <f t="shared" si="41"/>
        <v>Nov</v>
      </c>
      <c r="J691" s="12" t="str">
        <f t="shared" si="42"/>
        <v>20</v>
      </c>
      <c r="K691" s="12" t="str">
        <f t="shared" si="43"/>
        <v>Q4</v>
      </c>
    </row>
    <row r="692" spans="1:11" x14ac:dyDescent="0.25">
      <c r="A692" s="5">
        <v>44156</v>
      </c>
      <c r="B692" s="6">
        <v>1553.7600000000002</v>
      </c>
      <c r="C692" s="6">
        <v>0</v>
      </c>
      <c r="D692" s="6">
        <v>1553.7600000000002</v>
      </c>
      <c r="E692" s="6">
        <v>874.76688000000001</v>
      </c>
      <c r="F692" s="6">
        <v>678.81909887999996</v>
      </c>
      <c r="G692" s="9" t="s">
        <v>3</v>
      </c>
      <c r="H692" s="12" t="str">
        <f t="shared" si="40"/>
        <v>2020</v>
      </c>
      <c r="I692" s="12" t="str">
        <f t="shared" si="41"/>
        <v>Nov</v>
      </c>
      <c r="J692" s="12" t="str">
        <f t="shared" si="42"/>
        <v>21</v>
      </c>
      <c r="K692" s="12" t="str">
        <f t="shared" si="43"/>
        <v>Q4</v>
      </c>
    </row>
    <row r="693" spans="1:11" x14ac:dyDescent="0.25">
      <c r="A693" s="5">
        <v>44157</v>
      </c>
      <c r="B693" s="6">
        <v>2205.5680000000002</v>
      </c>
      <c r="C693" s="6">
        <v>441.11360000000008</v>
      </c>
      <c r="D693" s="6">
        <v>1764.4544000000001</v>
      </c>
      <c r="E693" s="6">
        <v>993.38782719999995</v>
      </c>
      <c r="F693" s="6">
        <v>770.86895390719985</v>
      </c>
      <c r="G693" s="9" t="s">
        <v>3</v>
      </c>
      <c r="H693" s="12" t="str">
        <f t="shared" si="40"/>
        <v>2020</v>
      </c>
      <c r="I693" s="12" t="str">
        <f t="shared" si="41"/>
        <v>Nov</v>
      </c>
      <c r="J693" s="12" t="str">
        <f t="shared" si="42"/>
        <v>22</v>
      </c>
      <c r="K693" s="12" t="str">
        <f t="shared" si="43"/>
        <v>Q4</v>
      </c>
    </row>
    <row r="694" spans="1:11" x14ac:dyDescent="0.25">
      <c r="A694" s="5">
        <v>44158</v>
      </c>
      <c r="B694" s="6">
        <v>2690.9700000000003</v>
      </c>
      <c r="C694" s="6">
        <v>0</v>
      </c>
      <c r="D694" s="6">
        <v>2690.9700000000003</v>
      </c>
      <c r="E694" s="6">
        <v>1515.01611</v>
      </c>
      <c r="F694" s="6">
        <v>1175.6525013599999</v>
      </c>
      <c r="G694" s="9" t="s">
        <v>3</v>
      </c>
      <c r="H694" s="12" t="str">
        <f t="shared" si="40"/>
        <v>2020</v>
      </c>
      <c r="I694" s="12" t="str">
        <f t="shared" si="41"/>
        <v>Nov</v>
      </c>
      <c r="J694" s="12" t="str">
        <f t="shared" si="42"/>
        <v>23</v>
      </c>
      <c r="K694" s="12" t="str">
        <f t="shared" si="43"/>
        <v>Q4</v>
      </c>
    </row>
    <row r="695" spans="1:11" x14ac:dyDescent="0.25">
      <c r="A695" s="5">
        <v>44159</v>
      </c>
      <c r="B695" s="6">
        <v>3227.7</v>
      </c>
      <c r="C695" s="6">
        <v>0</v>
      </c>
      <c r="D695" s="6">
        <v>3227.7</v>
      </c>
      <c r="E695" s="6">
        <v>1817.1950999999997</v>
      </c>
      <c r="F695" s="6">
        <v>1410.1433975999996</v>
      </c>
      <c r="G695" s="9" t="s">
        <v>3</v>
      </c>
      <c r="H695" s="12" t="str">
        <f t="shared" si="40"/>
        <v>2020</v>
      </c>
      <c r="I695" s="12" t="str">
        <f t="shared" si="41"/>
        <v>Nov</v>
      </c>
      <c r="J695" s="12" t="str">
        <f t="shared" si="42"/>
        <v>24</v>
      </c>
      <c r="K695" s="12" t="str">
        <f t="shared" si="43"/>
        <v>Q4</v>
      </c>
    </row>
    <row r="696" spans="1:11" x14ac:dyDescent="0.25">
      <c r="A696" s="5">
        <v>44160</v>
      </c>
      <c r="B696" s="6">
        <v>1394.9999999999995</v>
      </c>
      <c r="C696" s="6">
        <v>0</v>
      </c>
      <c r="D696" s="6">
        <v>1394.9999999999995</v>
      </c>
      <c r="E696" s="6">
        <v>785.38499999999965</v>
      </c>
      <c r="F696" s="6">
        <v>609.45875999999964</v>
      </c>
      <c r="G696" s="9" t="s">
        <v>3</v>
      </c>
      <c r="H696" s="12" t="str">
        <f t="shared" si="40"/>
        <v>2020</v>
      </c>
      <c r="I696" s="12" t="str">
        <f t="shared" si="41"/>
        <v>Nov</v>
      </c>
      <c r="J696" s="12" t="str">
        <f t="shared" si="42"/>
        <v>25</v>
      </c>
      <c r="K696" s="12" t="str">
        <f t="shared" si="43"/>
        <v>Q4</v>
      </c>
    </row>
    <row r="697" spans="1:11" x14ac:dyDescent="0.25">
      <c r="A697" s="5">
        <v>44161</v>
      </c>
      <c r="B697" s="6">
        <v>2291.835</v>
      </c>
      <c r="C697" s="6">
        <v>802.14224999999999</v>
      </c>
      <c r="D697" s="6">
        <v>1489.6927500000002</v>
      </c>
      <c r="E697" s="6">
        <v>838.69701825000004</v>
      </c>
      <c r="F697" s="6">
        <v>650.828886162</v>
      </c>
      <c r="G697" s="9" t="s">
        <v>3</v>
      </c>
      <c r="H697" s="12" t="str">
        <f t="shared" si="40"/>
        <v>2020</v>
      </c>
      <c r="I697" s="12" t="str">
        <f t="shared" si="41"/>
        <v>Nov</v>
      </c>
      <c r="J697" s="12" t="str">
        <f t="shared" si="42"/>
        <v>26</v>
      </c>
      <c r="K697" s="12" t="str">
        <f t="shared" si="43"/>
        <v>Q4</v>
      </c>
    </row>
    <row r="698" spans="1:11" x14ac:dyDescent="0.25">
      <c r="A698" s="5">
        <v>44162</v>
      </c>
      <c r="B698" s="6">
        <v>1660.7999999999997</v>
      </c>
      <c r="C698" s="6">
        <v>0</v>
      </c>
      <c r="D698" s="6">
        <v>1660.7999999999997</v>
      </c>
      <c r="E698" s="6">
        <v>935.03039999999976</v>
      </c>
      <c r="F698" s="6">
        <v>725.58359039999971</v>
      </c>
      <c r="G698" s="9" t="s">
        <v>3</v>
      </c>
      <c r="H698" s="12" t="str">
        <f t="shared" si="40"/>
        <v>2020</v>
      </c>
      <c r="I698" s="12" t="str">
        <f t="shared" si="41"/>
        <v>Nov</v>
      </c>
      <c r="J698" s="12" t="str">
        <f t="shared" si="42"/>
        <v>27</v>
      </c>
      <c r="K698" s="12" t="str">
        <f t="shared" si="43"/>
        <v>Q4</v>
      </c>
    </row>
    <row r="699" spans="1:11" x14ac:dyDescent="0.25">
      <c r="A699" s="5">
        <v>44163</v>
      </c>
      <c r="B699" s="6">
        <v>2436.672</v>
      </c>
      <c r="C699" s="6">
        <v>731.00159999999994</v>
      </c>
      <c r="D699" s="6">
        <v>1705.6704</v>
      </c>
      <c r="E699" s="6">
        <v>960.29243519999989</v>
      </c>
      <c r="F699" s="6">
        <v>745.18692971519988</v>
      </c>
      <c r="G699" s="9" t="s">
        <v>3</v>
      </c>
      <c r="H699" s="12" t="str">
        <f t="shared" si="40"/>
        <v>2020</v>
      </c>
      <c r="I699" s="12" t="str">
        <f t="shared" si="41"/>
        <v>Nov</v>
      </c>
      <c r="J699" s="12" t="str">
        <f t="shared" si="42"/>
        <v>28</v>
      </c>
      <c r="K699" s="12" t="str">
        <f t="shared" si="43"/>
        <v>Q4</v>
      </c>
    </row>
    <row r="700" spans="1:11" x14ac:dyDescent="0.25">
      <c r="A700" s="5">
        <v>44164</v>
      </c>
      <c r="B700" s="6">
        <v>899.43</v>
      </c>
      <c r="C700" s="6">
        <v>269.82899999999995</v>
      </c>
      <c r="D700" s="6">
        <v>629.601</v>
      </c>
      <c r="E700" s="6">
        <v>354.46536299999997</v>
      </c>
      <c r="F700" s="6">
        <v>275.06512168799992</v>
      </c>
      <c r="G700" s="9" t="s">
        <v>3</v>
      </c>
      <c r="H700" s="12" t="str">
        <f t="shared" si="40"/>
        <v>2020</v>
      </c>
      <c r="I700" s="12" t="str">
        <f t="shared" si="41"/>
        <v>Nov</v>
      </c>
      <c r="J700" s="12" t="str">
        <f t="shared" si="42"/>
        <v>29</v>
      </c>
      <c r="K700" s="12" t="str">
        <f t="shared" si="43"/>
        <v>Q4</v>
      </c>
    </row>
    <row r="701" spans="1:11" x14ac:dyDescent="0.25">
      <c r="A701" s="5">
        <v>44165</v>
      </c>
      <c r="B701" s="6">
        <v>954.60000000000014</v>
      </c>
      <c r="C701" s="6">
        <v>0</v>
      </c>
      <c r="D701" s="6">
        <v>954.60000000000014</v>
      </c>
      <c r="E701" s="6">
        <v>537.43979999999999</v>
      </c>
      <c r="F701" s="6">
        <v>417.05328479999997</v>
      </c>
      <c r="G701" s="9" t="s">
        <v>3</v>
      </c>
      <c r="H701" s="12" t="str">
        <f t="shared" si="40"/>
        <v>2020</v>
      </c>
      <c r="I701" s="12" t="str">
        <f t="shared" si="41"/>
        <v>Nov</v>
      </c>
      <c r="J701" s="12" t="str">
        <f t="shared" si="42"/>
        <v>30</v>
      </c>
      <c r="K701" s="12" t="str">
        <f t="shared" si="43"/>
        <v>Q4</v>
      </c>
    </row>
    <row r="702" spans="1:11" x14ac:dyDescent="0.25">
      <c r="A702" s="5">
        <v>44166</v>
      </c>
      <c r="B702" s="6">
        <v>1903</v>
      </c>
      <c r="C702" s="6">
        <v>0</v>
      </c>
      <c r="D702" s="6">
        <v>1903</v>
      </c>
      <c r="E702" s="6">
        <v>1071.3889999999999</v>
      </c>
      <c r="F702" s="6">
        <v>831.3978639999998</v>
      </c>
      <c r="G702" s="9" t="s">
        <v>3</v>
      </c>
      <c r="H702" s="12" t="str">
        <f t="shared" si="40"/>
        <v>2020</v>
      </c>
      <c r="I702" s="12" t="str">
        <f t="shared" si="41"/>
        <v>Dec</v>
      </c>
      <c r="J702" s="12" t="str">
        <f t="shared" si="42"/>
        <v>01</v>
      </c>
      <c r="K702" s="12" t="str">
        <f t="shared" si="43"/>
        <v>Q4</v>
      </c>
    </row>
    <row r="703" spans="1:11" x14ac:dyDescent="0.25">
      <c r="A703" s="5">
        <v>44167</v>
      </c>
      <c r="B703" s="6">
        <v>2621.3220000000001</v>
      </c>
      <c r="C703" s="6">
        <v>262.13220000000001</v>
      </c>
      <c r="D703" s="6">
        <v>2359.1898000000001</v>
      </c>
      <c r="E703" s="6">
        <v>1328.2238574</v>
      </c>
      <c r="F703" s="6">
        <v>1030.7017133423999</v>
      </c>
      <c r="G703" s="9" t="s">
        <v>3</v>
      </c>
      <c r="H703" s="12" t="str">
        <f t="shared" si="40"/>
        <v>2020</v>
      </c>
      <c r="I703" s="12" t="str">
        <f t="shared" si="41"/>
        <v>Dec</v>
      </c>
      <c r="J703" s="12" t="str">
        <f t="shared" si="42"/>
        <v>02</v>
      </c>
      <c r="K703" s="12" t="str">
        <f t="shared" si="43"/>
        <v>Q4</v>
      </c>
    </row>
    <row r="704" spans="1:11" x14ac:dyDescent="0.25">
      <c r="A704" s="5">
        <v>44168</v>
      </c>
      <c r="B704" s="6">
        <v>1590.9</v>
      </c>
      <c r="C704" s="6">
        <v>0</v>
      </c>
      <c r="D704" s="6">
        <v>1590.9</v>
      </c>
      <c r="E704" s="6">
        <v>895.67669999999998</v>
      </c>
      <c r="F704" s="6">
        <v>695.04511919999993</v>
      </c>
      <c r="G704" s="9" t="s">
        <v>3</v>
      </c>
      <c r="H704" s="12" t="str">
        <f t="shared" si="40"/>
        <v>2020</v>
      </c>
      <c r="I704" s="12" t="str">
        <f t="shared" si="41"/>
        <v>Dec</v>
      </c>
      <c r="J704" s="12" t="str">
        <f t="shared" si="42"/>
        <v>03</v>
      </c>
      <c r="K704" s="12" t="str">
        <f t="shared" si="43"/>
        <v>Q4</v>
      </c>
    </row>
    <row r="705" spans="1:11" x14ac:dyDescent="0.25">
      <c r="A705" s="5">
        <v>44169</v>
      </c>
      <c r="B705" s="6">
        <v>1467.3600000000001</v>
      </c>
      <c r="C705" s="6">
        <v>0</v>
      </c>
      <c r="D705" s="6">
        <v>1467.3600000000001</v>
      </c>
      <c r="E705" s="6">
        <v>826.12368000000004</v>
      </c>
      <c r="F705" s="6">
        <v>641.07197567999992</v>
      </c>
      <c r="G705" s="9" t="s">
        <v>3</v>
      </c>
      <c r="H705" s="12" t="str">
        <f t="shared" si="40"/>
        <v>2020</v>
      </c>
      <c r="I705" s="12" t="str">
        <f t="shared" si="41"/>
        <v>Dec</v>
      </c>
      <c r="J705" s="12" t="str">
        <f t="shared" si="42"/>
        <v>04</v>
      </c>
      <c r="K705" s="12" t="str">
        <f t="shared" si="43"/>
        <v>Q4</v>
      </c>
    </row>
    <row r="706" spans="1:11" x14ac:dyDescent="0.25">
      <c r="A706" s="5">
        <v>44170</v>
      </c>
      <c r="B706" s="6">
        <v>1091.2805999999998</v>
      </c>
      <c r="C706" s="6">
        <v>76.389641999999995</v>
      </c>
      <c r="D706" s="6">
        <v>1014.8909579999998</v>
      </c>
      <c r="E706" s="6">
        <v>571.38360935399987</v>
      </c>
      <c r="F706" s="6">
        <v>443.39368085870387</v>
      </c>
      <c r="G706" s="9" t="s">
        <v>3</v>
      </c>
      <c r="H706" s="12" t="str">
        <f t="shared" ref="H706:H769" si="44">TEXT(A706,"YYYY")</f>
        <v>2020</v>
      </c>
      <c r="I706" s="12" t="str">
        <f t="shared" ref="I706:I769" si="45">TEXT(A706,"MMM")</f>
        <v>Dec</v>
      </c>
      <c r="J706" s="12" t="str">
        <f t="shared" ref="J706:J769" si="46">TEXT(A706,"DD")</f>
        <v>05</v>
      </c>
      <c r="K706" s="12" t="str">
        <f t="shared" si="43"/>
        <v>Q4</v>
      </c>
    </row>
    <row r="707" spans="1:11" x14ac:dyDescent="0.25">
      <c r="A707" s="5">
        <v>44171</v>
      </c>
      <c r="B707" s="6">
        <v>2014.3632000000002</v>
      </c>
      <c r="C707" s="6">
        <v>4.0287264000000009</v>
      </c>
      <c r="D707" s="6">
        <v>2010.3344736000001</v>
      </c>
      <c r="E707" s="6">
        <v>1131.8183086367999</v>
      </c>
      <c r="F707" s="6">
        <v>878.29100750215662</v>
      </c>
      <c r="G707" s="9" t="s">
        <v>3</v>
      </c>
      <c r="H707" s="12" t="str">
        <f t="shared" si="44"/>
        <v>2020</v>
      </c>
      <c r="I707" s="12" t="str">
        <f t="shared" si="45"/>
        <v>Dec</v>
      </c>
      <c r="J707" s="12" t="str">
        <f t="shared" si="46"/>
        <v>06</v>
      </c>
      <c r="K707" s="12" t="str">
        <f t="shared" ref="K707:K732" si="47">IF(OR(I707="Jan",I707="Feb",I707="Mar"),"Q1",IF(OR(I707="Apr",I707="May",I707="Jun"),"Q2",IF(OR(I707="Jul",I707="Aug",I707="Sep"),"Q3",IF(OR(I707="Oct",I707="Nov",I707="Dec"),"Q4","Check Month"))))</f>
        <v>Q4</v>
      </c>
    </row>
    <row r="708" spans="1:11" x14ac:dyDescent="0.25">
      <c r="A708" s="5">
        <v>44172</v>
      </c>
      <c r="B708" s="6">
        <v>3877.68</v>
      </c>
      <c r="C708" s="6">
        <v>0</v>
      </c>
      <c r="D708" s="6">
        <v>3877.68</v>
      </c>
      <c r="E708" s="6">
        <v>2183.1338399999995</v>
      </c>
      <c r="F708" s="6">
        <v>1694.1118598399994</v>
      </c>
      <c r="G708" s="9" t="s">
        <v>3</v>
      </c>
      <c r="H708" s="12" t="str">
        <f t="shared" si="44"/>
        <v>2020</v>
      </c>
      <c r="I708" s="12" t="str">
        <f t="shared" si="45"/>
        <v>Dec</v>
      </c>
      <c r="J708" s="12" t="str">
        <f t="shared" si="46"/>
        <v>07</v>
      </c>
      <c r="K708" s="12" t="str">
        <f t="shared" si="47"/>
        <v>Q4</v>
      </c>
    </row>
    <row r="709" spans="1:11" x14ac:dyDescent="0.25">
      <c r="A709" s="5">
        <v>44173</v>
      </c>
      <c r="B709" s="6">
        <v>1673.1839999999997</v>
      </c>
      <c r="C709" s="6">
        <v>334.63679999999999</v>
      </c>
      <c r="D709" s="6">
        <v>1338.5471999999997</v>
      </c>
      <c r="E709" s="6">
        <v>753.60207359999981</v>
      </c>
      <c r="F709" s="6">
        <v>584.79520911359975</v>
      </c>
      <c r="G709" s="9" t="s">
        <v>3</v>
      </c>
      <c r="H709" s="12" t="str">
        <f t="shared" si="44"/>
        <v>2020</v>
      </c>
      <c r="I709" s="12" t="str">
        <f t="shared" si="45"/>
        <v>Dec</v>
      </c>
      <c r="J709" s="12" t="str">
        <f t="shared" si="46"/>
        <v>08</v>
      </c>
      <c r="K709" s="12" t="str">
        <f t="shared" si="47"/>
        <v>Q4</v>
      </c>
    </row>
    <row r="710" spans="1:11" x14ac:dyDescent="0.25">
      <c r="A710" s="5">
        <v>44174</v>
      </c>
      <c r="B710" s="6">
        <v>3083.4300000000003</v>
      </c>
      <c r="C710" s="6">
        <v>1541.7150000000001</v>
      </c>
      <c r="D710" s="6">
        <v>1541.7150000000001</v>
      </c>
      <c r="E710" s="6">
        <v>867.985545</v>
      </c>
      <c r="F710" s="6">
        <v>673.55678291999993</v>
      </c>
      <c r="G710" s="9" t="s">
        <v>3</v>
      </c>
      <c r="H710" s="12" t="str">
        <f t="shared" si="44"/>
        <v>2020</v>
      </c>
      <c r="I710" s="12" t="str">
        <f t="shared" si="45"/>
        <v>Dec</v>
      </c>
      <c r="J710" s="12" t="str">
        <f t="shared" si="46"/>
        <v>09</v>
      </c>
      <c r="K710" s="12" t="str">
        <f t="shared" si="47"/>
        <v>Q4</v>
      </c>
    </row>
    <row r="711" spans="1:11" x14ac:dyDescent="0.25">
      <c r="A711" s="5">
        <v>44175</v>
      </c>
      <c r="B711" s="6">
        <v>2863.35</v>
      </c>
      <c r="C711" s="6">
        <v>286.33499999999998</v>
      </c>
      <c r="D711" s="6">
        <v>2577.0149999999999</v>
      </c>
      <c r="E711" s="6">
        <v>1450.8594449999998</v>
      </c>
      <c r="F711" s="6">
        <v>1125.8669293199998</v>
      </c>
      <c r="G711" s="9" t="s">
        <v>3</v>
      </c>
      <c r="H711" s="12" t="str">
        <f t="shared" si="44"/>
        <v>2020</v>
      </c>
      <c r="I711" s="12" t="str">
        <f t="shared" si="45"/>
        <v>Dec</v>
      </c>
      <c r="J711" s="12" t="str">
        <f t="shared" si="46"/>
        <v>10</v>
      </c>
      <c r="K711" s="12" t="str">
        <f t="shared" si="47"/>
        <v>Q4</v>
      </c>
    </row>
    <row r="712" spans="1:11" x14ac:dyDescent="0.25">
      <c r="A712" s="5">
        <v>44176</v>
      </c>
      <c r="B712" s="6">
        <v>2841.6599999999994</v>
      </c>
      <c r="C712" s="6">
        <v>710.41499999999985</v>
      </c>
      <c r="D712" s="6">
        <v>2131.2449999999994</v>
      </c>
      <c r="E712" s="6">
        <v>1199.8909349999997</v>
      </c>
      <c r="F712" s="6">
        <v>931.11536555999965</v>
      </c>
      <c r="G712" s="9" t="s">
        <v>3</v>
      </c>
      <c r="H712" s="12" t="str">
        <f t="shared" si="44"/>
        <v>2020</v>
      </c>
      <c r="I712" s="12" t="str">
        <f t="shared" si="45"/>
        <v>Dec</v>
      </c>
      <c r="J712" s="12" t="str">
        <f t="shared" si="46"/>
        <v>11</v>
      </c>
      <c r="K712" s="12" t="str">
        <f t="shared" si="47"/>
        <v>Q4</v>
      </c>
    </row>
    <row r="713" spans="1:11" x14ac:dyDescent="0.25">
      <c r="A713" s="5">
        <v>44177</v>
      </c>
      <c r="B713" s="6">
        <v>765.45900000000017</v>
      </c>
      <c r="C713" s="6">
        <v>114.81885000000003</v>
      </c>
      <c r="D713" s="6">
        <v>650.64015000000018</v>
      </c>
      <c r="E713" s="6">
        <v>366.31040445000008</v>
      </c>
      <c r="F713" s="6">
        <v>284.25687385320003</v>
      </c>
      <c r="G713" s="9" t="s">
        <v>3</v>
      </c>
      <c r="H713" s="12" t="str">
        <f t="shared" si="44"/>
        <v>2020</v>
      </c>
      <c r="I713" s="12" t="str">
        <f t="shared" si="45"/>
        <v>Dec</v>
      </c>
      <c r="J713" s="12" t="str">
        <f t="shared" si="46"/>
        <v>12</v>
      </c>
      <c r="K713" s="12" t="str">
        <f t="shared" si="47"/>
        <v>Q4</v>
      </c>
    </row>
    <row r="714" spans="1:11" x14ac:dyDescent="0.25">
      <c r="A714" s="5">
        <v>44178</v>
      </c>
      <c r="B714" s="6">
        <v>1887.84</v>
      </c>
      <c r="C714" s="6">
        <v>188.78399999999999</v>
      </c>
      <c r="D714" s="6">
        <v>1699.056</v>
      </c>
      <c r="E714" s="6">
        <v>956.5685279999999</v>
      </c>
      <c r="F714" s="6">
        <v>742.29717772799984</v>
      </c>
      <c r="G714" s="9" t="s">
        <v>3</v>
      </c>
      <c r="H714" s="12" t="str">
        <f t="shared" si="44"/>
        <v>2020</v>
      </c>
      <c r="I714" s="12" t="str">
        <f t="shared" si="45"/>
        <v>Dec</v>
      </c>
      <c r="J714" s="12" t="str">
        <f t="shared" si="46"/>
        <v>13</v>
      </c>
      <c r="K714" s="12" t="str">
        <f t="shared" si="47"/>
        <v>Q4</v>
      </c>
    </row>
    <row r="715" spans="1:11" x14ac:dyDescent="0.25">
      <c r="A715" s="5">
        <v>44179</v>
      </c>
      <c r="B715" s="6">
        <v>742.33600000000001</v>
      </c>
      <c r="C715" s="6">
        <v>148.46720000000002</v>
      </c>
      <c r="D715" s="6">
        <v>593.86879999999996</v>
      </c>
      <c r="E715" s="6">
        <v>334.34813439999994</v>
      </c>
      <c r="F715" s="6">
        <v>259.45415229439993</v>
      </c>
      <c r="G715" s="9" t="s">
        <v>3</v>
      </c>
      <c r="H715" s="12" t="str">
        <f t="shared" si="44"/>
        <v>2020</v>
      </c>
      <c r="I715" s="12" t="str">
        <f t="shared" si="45"/>
        <v>Dec</v>
      </c>
      <c r="J715" s="12" t="str">
        <f t="shared" si="46"/>
        <v>14</v>
      </c>
      <c r="K715" s="12" t="str">
        <f t="shared" si="47"/>
        <v>Q4</v>
      </c>
    </row>
    <row r="716" spans="1:11" x14ac:dyDescent="0.25">
      <c r="A716" s="5">
        <v>44180</v>
      </c>
      <c r="B716" s="6">
        <v>795.40800000000013</v>
      </c>
      <c r="C716" s="6">
        <v>159.08160000000004</v>
      </c>
      <c r="D716" s="6">
        <v>636.32640000000015</v>
      </c>
      <c r="E716" s="6">
        <v>358.25176320000003</v>
      </c>
      <c r="F716" s="6">
        <v>278.00336824319999</v>
      </c>
      <c r="G716" s="9" t="s">
        <v>3</v>
      </c>
      <c r="H716" s="12" t="str">
        <f t="shared" si="44"/>
        <v>2020</v>
      </c>
      <c r="I716" s="12" t="str">
        <f t="shared" si="45"/>
        <v>Dec</v>
      </c>
      <c r="J716" s="12" t="str">
        <f t="shared" si="46"/>
        <v>15</v>
      </c>
      <c r="K716" s="12" t="str">
        <f t="shared" si="47"/>
        <v>Q4</v>
      </c>
    </row>
    <row r="717" spans="1:11" x14ac:dyDescent="0.25">
      <c r="A717" s="5">
        <v>44181</v>
      </c>
      <c r="B717" s="6">
        <v>1801.6</v>
      </c>
      <c r="C717" s="6">
        <v>0</v>
      </c>
      <c r="D717" s="6">
        <v>1801.6</v>
      </c>
      <c r="E717" s="6">
        <v>1014.3007999999999</v>
      </c>
      <c r="F717" s="6">
        <v>787.09742079999978</v>
      </c>
      <c r="G717" s="9" t="s">
        <v>3</v>
      </c>
      <c r="H717" s="12" t="str">
        <f t="shared" si="44"/>
        <v>2020</v>
      </c>
      <c r="I717" s="12" t="str">
        <f t="shared" si="45"/>
        <v>Dec</v>
      </c>
      <c r="J717" s="12" t="str">
        <f t="shared" si="46"/>
        <v>16</v>
      </c>
      <c r="K717" s="12" t="str">
        <f t="shared" si="47"/>
        <v>Q4</v>
      </c>
    </row>
    <row r="718" spans="1:11" x14ac:dyDescent="0.25">
      <c r="A718" s="5">
        <v>44182</v>
      </c>
      <c r="B718" s="6">
        <v>779.28</v>
      </c>
      <c r="C718" s="6">
        <v>116.892</v>
      </c>
      <c r="D718" s="6">
        <v>662.38799999999992</v>
      </c>
      <c r="E718" s="6">
        <v>372.92444399999994</v>
      </c>
      <c r="F718" s="6">
        <v>289.38936854399992</v>
      </c>
      <c r="G718" s="9" t="s">
        <v>3</v>
      </c>
      <c r="H718" s="12" t="str">
        <f t="shared" si="44"/>
        <v>2020</v>
      </c>
      <c r="I718" s="12" t="str">
        <f t="shared" si="45"/>
        <v>Dec</v>
      </c>
      <c r="J718" s="12" t="str">
        <f t="shared" si="46"/>
        <v>17</v>
      </c>
      <c r="K718" s="12" t="str">
        <f t="shared" si="47"/>
        <v>Q4</v>
      </c>
    </row>
    <row r="719" spans="1:11" x14ac:dyDescent="0.25">
      <c r="A719" s="5">
        <v>44183</v>
      </c>
      <c r="B719" s="6">
        <v>613.26</v>
      </c>
      <c r="C719" s="6">
        <v>0</v>
      </c>
      <c r="D719" s="6">
        <v>613.26</v>
      </c>
      <c r="E719" s="6">
        <v>345.26537999999994</v>
      </c>
      <c r="F719" s="6">
        <v>267.92593487999994</v>
      </c>
      <c r="G719" s="9" t="s">
        <v>3</v>
      </c>
      <c r="H719" s="12" t="str">
        <f t="shared" si="44"/>
        <v>2020</v>
      </c>
      <c r="I719" s="12" t="str">
        <f t="shared" si="45"/>
        <v>Dec</v>
      </c>
      <c r="J719" s="12" t="str">
        <f t="shared" si="46"/>
        <v>18</v>
      </c>
      <c r="K719" s="12" t="str">
        <f t="shared" si="47"/>
        <v>Q4</v>
      </c>
    </row>
    <row r="720" spans="1:11" x14ac:dyDescent="0.25">
      <c r="A720" s="5">
        <v>44184</v>
      </c>
      <c r="B720" s="6">
        <v>979.95</v>
      </c>
      <c r="C720" s="6">
        <v>0</v>
      </c>
      <c r="D720" s="6">
        <v>979.95</v>
      </c>
      <c r="E720" s="6">
        <v>551.71185000000003</v>
      </c>
      <c r="F720" s="6">
        <v>428.12839559999998</v>
      </c>
      <c r="G720" s="9" t="s">
        <v>3</v>
      </c>
      <c r="H720" s="12" t="str">
        <f t="shared" si="44"/>
        <v>2020</v>
      </c>
      <c r="I720" s="12" t="str">
        <f t="shared" si="45"/>
        <v>Dec</v>
      </c>
      <c r="J720" s="12" t="str">
        <f t="shared" si="46"/>
        <v>19</v>
      </c>
      <c r="K720" s="12" t="str">
        <f t="shared" si="47"/>
        <v>Q4</v>
      </c>
    </row>
    <row r="721" spans="1:11" x14ac:dyDescent="0.25">
      <c r="A721" s="5">
        <v>44185</v>
      </c>
      <c r="B721" s="6">
        <v>1837.5599999999995</v>
      </c>
      <c r="C721" s="6">
        <v>0</v>
      </c>
      <c r="D721" s="6">
        <v>1837.5599999999995</v>
      </c>
      <c r="E721" s="6">
        <v>1034.5462799999996</v>
      </c>
      <c r="F721" s="6">
        <v>802.80791327999953</v>
      </c>
      <c r="G721" s="9" t="s">
        <v>3</v>
      </c>
      <c r="H721" s="12" t="str">
        <f t="shared" si="44"/>
        <v>2020</v>
      </c>
      <c r="I721" s="12" t="str">
        <f t="shared" si="45"/>
        <v>Dec</v>
      </c>
      <c r="J721" s="12" t="str">
        <f t="shared" si="46"/>
        <v>20</v>
      </c>
      <c r="K721" s="12" t="str">
        <f t="shared" si="47"/>
        <v>Q4</v>
      </c>
    </row>
    <row r="722" spans="1:11" x14ac:dyDescent="0.25">
      <c r="A722" s="5">
        <v>44186</v>
      </c>
      <c r="B722" s="6">
        <v>3979.29</v>
      </c>
      <c r="C722" s="6">
        <v>0</v>
      </c>
      <c r="D722" s="6">
        <v>3979.29</v>
      </c>
      <c r="E722" s="6">
        <v>2240.3402699999997</v>
      </c>
      <c r="F722" s="6">
        <v>1738.5040495199996</v>
      </c>
      <c r="G722" s="9" t="s">
        <v>3</v>
      </c>
      <c r="H722" s="12" t="str">
        <f t="shared" si="44"/>
        <v>2020</v>
      </c>
      <c r="I722" s="12" t="str">
        <f t="shared" si="45"/>
        <v>Dec</v>
      </c>
      <c r="J722" s="12" t="str">
        <f t="shared" si="46"/>
        <v>21</v>
      </c>
      <c r="K722" s="12" t="str">
        <f t="shared" si="47"/>
        <v>Q4</v>
      </c>
    </row>
    <row r="723" spans="1:11" x14ac:dyDescent="0.25">
      <c r="A723" s="5">
        <v>44187</v>
      </c>
      <c r="B723" s="6">
        <v>1349.85</v>
      </c>
      <c r="C723" s="6">
        <v>0</v>
      </c>
      <c r="D723" s="6">
        <v>1349.85</v>
      </c>
      <c r="E723" s="6">
        <v>759.96554999999989</v>
      </c>
      <c r="F723" s="6">
        <v>589.7332667999998</v>
      </c>
      <c r="G723" s="9" t="s">
        <v>3</v>
      </c>
      <c r="H723" s="12" t="str">
        <f t="shared" si="44"/>
        <v>2020</v>
      </c>
      <c r="I723" s="12" t="str">
        <f t="shared" si="45"/>
        <v>Dec</v>
      </c>
      <c r="J723" s="12" t="str">
        <f t="shared" si="46"/>
        <v>22</v>
      </c>
      <c r="K723" s="12" t="str">
        <f t="shared" si="47"/>
        <v>Q4</v>
      </c>
    </row>
    <row r="724" spans="1:11" x14ac:dyDescent="0.25">
      <c r="A724" s="5">
        <v>44188</v>
      </c>
      <c r="B724" s="6">
        <v>1198.2986000000001</v>
      </c>
      <c r="C724" s="6">
        <v>2.3965972000000004</v>
      </c>
      <c r="D724" s="6">
        <v>1195.9020028</v>
      </c>
      <c r="E724" s="6">
        <v>673.29282757639987</v>
      </c>
      <c r="F724" s="6">
        <v>522.47523419928621</v>
      </c>
      <c r="G724" s="9" t="s">
        <v>3</v>
      </c>
      <c r="H724" s="12" t="str">
        <f t="shared" si="44"/>
        <v>2020</v>
      </c>
      <c r="I724" s="12" t="str">
        <f t="shared" si="45"/>
        <v>Dec</v>
      </c>
      <c r="J724" s="12" t="str">
        <f t="shared" si="46"/>
        <v>23</v>
      </c>
      <c r="K724" s="12" t="str">
        <f t="shared" si="47"/>
        <v>Q4</v>
      </c>
    </row>
    <row r="725" spans="1:11" x14ac:dyDescent="0.25">
      <c r="A725" s="5">
        <v>44189</v>
      </c>
      <c r="B725" s="6">
        <v>3393.68</v>
      </c>
      <c r="C725" s="6">
        <v>0</v>
      </c>
      <c r="D725" s="6">
        <v>3393.68</v>
      </c>
      <c r="E725" s="6">
        <v>1910.6418399999998</v>
      </c>
      <c r="F725" s="6">
        <v>1482.6580678399996</v>
      </c>
      <c r="G725" s="9" t="s">
        <v>3</v>
      </c>
      <c r="H725" s="12" t="str">
        <f t="shared" si="44"/>
        <v>2020</v>
      </c>
      <c r="I725" s="12" t="str">
        <f t="shared" si="45"/>
        <v>Dec</v>
      </c>
      <c r="J725" s="12" t="str">
        <f t="shared" si="46"/>
        <v>24</v>
      </c>
      <c r="K725" s="12" t="str">
        <f t="shared" si="47"/>
        <v>Q4</v>
      </c>
    </row>
    <row r="726" spans="1:11" x14ac:dyDescent="0.25">
      <c r="A726" s="5">
        <v>44190</v>
      </c>
      <c r="B726" s="6">
        <v>1864.2149999999997</v>
      </c>
      <c r="C726" s="6">
        <v>186.42149999999998</v>
      </c>
      <c r="D726" s="6">
        <v>1677.7934999999998</v>
      </c>
      <c r="E726" s="6">
        <v>944.59774049999976</v>
      </c>
      <c r="F726" s="6">
        <v>733.0078466279997</v>
      </c>
      <c r="G726" s="9" t="s">
        <v>3</v>
      </c>
      <c r="H726" s="12" t="str">
        <f t="shared" si="44"/>
        <v>2020</v>
      </c>
      <c r="I726" s="12" t="str">
        <f t="shared" si="45"/>
        <v>Dec</v>
      </c>
      <c r="J726" s="12" t="str">
        <f t="shared" si="46"/>
        <v>25</v>
      </c>
      <c r="K726" s="12" t="str">
        <f t="shared" si="47"/>
        <v>Q4</v>
      </c>
    </row>
    <row r="727" spans="1:11" x14ac:dyDescent="0.25">
      <c r="A727" s="5">
        <v>44191</v>
      </c>
      <c r="B727" s="6">
        <v>1142.6399999999999</v>
      </c>
      <c r="C727" s="6">
        <v>685.58399999999995</v>
      </c>
      <c r="D727" s="6">
        <v>457.05599999999993</v>
      </c>
      <c r="E727" s="6">
        <v>257.32252799999992</v>
      </c>
      <c r="F727" s="6">
        <v>199.68228172799991</v>
      </c>
      <c r="G727" s="9" t="s">
        <v>3</v>
      </c>
      <c r="H727" s="12" t="str">
        <f t="shared" si="44"/>
        <v>2020</v>
      </c>
      <c r="I727" s="12" t="str">
        <f t="shared" si="45"/>
        <v>Dec</v>
      </c>
      <c r="J727" s="12" t="str">
        <f t="shared" si="46"/>
        <v>26</v>
      </c>
      <c r="K727" s="12" t="str">
        <f t="shared" si="47"/>
        <v>Q4</v>
      </c>
    </row>
    <row r="728" spans="1:11" x14ac:dyDescent="0.25">
      <c r="A728" s="5">
        <v>44192</v>
      </c>
      <c r="B728" s="6">
        <v>1630.7999999999997</v>
      </c>
      <c r="C728" s="6">
        <v>163.07999999999998</v>
      </c>
      <c r="D728" s="6">
        <v>1467.7199999999998</v>
      </c>
      <c r="E728" s="6">
        <v>826.3263599999998</v>
      </c>
      <c r="F728" s="6">
        <v>641.2292553599998</v>
      </c>
      <c r="G728" s="9" t="s">
        <v>3</v>
      </c>
      <c r="H728" s="12" t="str">
        <f t="shared" si="44"/>
        <v>2020</v>
      </c>
      <c r="I728" s="12" t="str">
        <f t="shared" si="45"/>
        <v>Dec</v>
      </c>
      <c r="J728" s="12" t="str">
        <f t="shared" si="46"/>
        <v>27</v>
      </c>
      <c r="K728" s="12" t="str">
        <f t="shared" si="47"/>
        <v>Q4</v>
      </c>
    </row>
    <row r="729" spans="1:11" x14ac:dyDescent="0.25">
      <c r="A729" s="5">
        <v>44193</v>
      </c>
      <c r="B729" s="6">
        <v>1172.6640000000002</v>
      </c>
      <c r="C729" s="6">
        <v>820.86480000000006</v>
      </c>
      <c r="D729" s="6">
        <v>351.79920000000016</v>
      </c>
      <c r="E729" s="6">
        <v>198.06294960000008</v>
      </c>
      <c r="F729" s="6">
        <v>153.69684888960003</v>
      </c>
      <c r="G729" s="9" t="s">
        <v>3</v>
      </c>
      <c r="H729" s="12" t="str">
        <f t="shared" si="44"/>
        <v>2020</v>
      </c>
      <c r="I729" s="12" t="str">
        <f t="shared" si="45"/>
        <v>Dec</v>
      </c>
      <c r="J729" s="12" t="str">
        <f t="shared" si="46"/>
        <v>28</v>
      </c>
      <c r="K729" s="12" t="str">
        <f t="shared" si="47"/>
        <v>Q4</v>
      </c>
    </row>
    <row r="730" spans="1:11" x14ac:dyDescent="0.25">
      <c r="A730" s="5">
        <v>44194</v>
      </c>
      <c r="B730" s="6">
        <v>2021.88</v>
      </c>
      <c r="C730" s="6">
        <v>0</v>
      </c>
      <c r="D730" s="6">
        <v>2021.88</v>
      </c>
      <c r="E730" s="6">
        <v>1138.31844</v>
      </c>
      <c r="F730" s="6">
        <v>883.33510943999988</v>
      </c>
      <c r="G730" s="9" t="s">
        <v>3</v>
      </c>
      <c r="H730" s="12" t="str">
        <f t="shared" si="44"/>
        <v>2020</v>
      </c>
      <c r="I730" s="12" t="str">
        <f t="shared" si="45"/>
        <v>Dec</v>
      </c>
      <c r="J730" s="12" t="str">
        <f t="shared" si="46"/>
        <v>29</v>
      </c>
      <c r="K730" s="12" t="str">
        <f t="shared" si="47"/>
        <v>Q4</v>
      </c>
    </row>
    <row r="731" spans="1:11" x14ac:dyDescent="0.25">
      <c r="A731" s="5">
        <v>44195</v>
      </c>
      <c r="B731" s="6">
        <v>836.92799999999988</v>
      </c>
      <c r="C731" s="6">
        <v>167.38559999999998</v>
      </c>
      <c r="D731" s="6">
        <v>669.54239999999993</v>
      </c>
      <c r="E731" s="6">
        <v>376.9523711999999</v>
      </c>
      <c r="F731" s="6">
        <v>292.51504005119989</v>
      </c>
      <c r="G731" s="9" t="s">
        <v>3</v>
      </c>
      <c r="H731" s="12" t="str">
        <f t="shared" si="44"/>
        <v>2020</v>
      </c>
      <c r="I731" s="12" t="str">
        <f t="shared" si="45"/>
        <v>Dec</v>
      </c>
      <c r="J731" s="12" t="str">
        <f t="shared" si="46"/>
        <v>30</v>
      </c>
      <c r="K731" s="12" t="str">
        <f t="shared" si="47"/>
        <v>Q4</v>
      </c>
    </row>
    <row r="732" spans="1:11" x14ac:dyDescent="0.25">
      <c r="A732" s="5">
        <v>44196</v>
      </c>
      <c r="B732" s="6">
        <v>1302.78</v>
      </c>
      <c r="C732" s="6">
        <v>0</v>
      </c>
      <c r="D732" s="6">
        <v>1302.78</v>
      </c>
      <c r="E732" s="6">
        <v>733.46513999999991</v>
      </c>
      <c r="F732" s="6">
        <v>569.16894863999983</v>
      </c>
      <c r="G732" s="9" t="s">
        <v>3</v>
      </c>
      <c r="H732" s="12" t="str">
        <f t="shared" si="44"/>
        <v>2020</v>
      </c>
      <c r="I732" s="12" t="str">
        <f t="shared" si="45"/>
        <v>Dec</v>
      </c>
      <c r="J732" s="12" t="str">
        <f t="shared" si="46"/>
        <v>31</v>
      </c>
      <c r="K732" s="12" t="str">
        <f t="shared" si="47"/>
        <v>Q4</v>
      </c>
    </row>
    <row r="733" spans="1:11" x14ac:dyDescent="0.25">
      <c r="A733" s="1">
        <v>43466</v>
      </c>
      <c r="B733" s="7">
        <v>245.75999999999996</v>
      </c>
      <c r="C733" s="8">
        <v>0</v>
      </c>
      <c r="D733" s="6">
        <v>245.75999999999996</v>
      </c>
      <c r="E733" s="6">
        <v>138.36287999999996</v>
      </c>
      <c r="F733" s="6">
        <v>107.36959487999995</v>
      </c>
      <c r="G733" s="9" t="s">
        <v>5</v>
      </c>
      <c r="H733" s="12" t="str">
        <f t="shared" si="44"/>
        <v>2019</v>
      </c>
      <c r="I733" s="12" t="str">
        <f t="shared" si="45"/>
        <v>Jan</v>
      </c>
      <c r="J733" s="12" t="str">
        <f t="shared" si="46"/>
        <v>01</v>
      </c>
      <c r="K733" s="12" t="str">
        <f t="shared" ref="K733:K735" si="48">IF(OR(I733="Jan",I733="Feb",I733="Mar"),"Q1",IF(OR(I733="Apr",I733="May",I733="Jun"),"Q2",IF(OR(I733="Jul",I733="Aug",I733="Sep"),"Q3",IF(OR(I733="Oct",I733="Nov",I733="Dec"),"Q4","Check Month"))))</f>
        <v>Q1</v>
      </c>
    </row>
    <row r="734" spans="1:11" x14ac:dyDescent="0.25">
      <c r="A734" s="1">
        <v>43467</v>
      </c>
      <c r="B734" s="7">
        <v>82.368000000000009</v>
      </c>
      <c r="C734" s="8">
        <v>37.065600000000003</v>
      </c>
      <c r="D734" s="6">
        <v>45.302400000000006</v>
      </c>
      <c r="E734" s="6">
        <v>25.5052512</v>
      </c>
      <c r="F734" s="6">
        <v>19.792074931199998</v>
      </c>
      <c r="G734" s="9" t="s">
        <v>5</v>
      </c>
      <c r="H734" s="12" t="str">
        <f t="shared" si="44"/>
        <v>2019</v>
      </c>
      <c r="I734" s="12" t="str">
        <f t="shared" si="45"/>
        <v>Jan</v>
      </c>
      <c r="J734" s="12" t="str">
        <f t="shared" si="46"/>
        <v>02</v>
      </c>
      <c r="K734" s="12" t="str">
        <f t="shared" si="48"/>
        <v>Q1</v>
      </c>
    </row>
    <row r="735" spans="1:11" x14ac:dyDescent="0.25">
      <c r="A735" s="1">
        <v>43468</v>
      </c>
      <c r="B735" s="7">
        <v>190.9332</v>
      </c>
      <c r="C735" s="8">
        <v>32.458644</v>
      </c>
      <c r="D735" s="6">
        <v>158.47455600000001</v>
      </c>
      <c r="E735" s="6">
        <v>89.22117502799999</v>
      </c>
      <c r="F735" s="6">
        <v>69.235631821727978</v>
      </c>
      <c r="G735" s="9" t="s">
        <v>5</v>
      </c>
      <c r="H735" s="12" t="str">
        <f t="shared" si="44"/>
        <v>2019</v>
      </c>
      <c r="I735" s="12" t="str">
        <f t="shared" si="45"/>
        <v>Jan</v>
      </c>
      <c r="J735" s="12" t="str">
        <f t="shared" si="46"/>
        <v>03</v>
      </c>
      <c r="K735" s="12" t="str">
        <f t="shared" si="48"/>
        <v>Q1</v>
      </c>
    </row>
    <row r="736" spans="1:11" x14ac:dyDescent="0.25">
      <c r="A736" s="1">
        <v>43469</v>
      </c>
      <c r="B736" s="7">
        <v>814.17</v>
      </c>
      <c r="C736" s="8">
        <v>0</v>
      </c>
      <c r="D736" s="6">
        <v>814.17</v>
      </c>
      <c r="E736" s="6">
        <v>458.37770999999992</v>
      </c>
      <c r="F736" s="6">
        <v>355.7011029599999</v>
      </c>
      <c r="G736" s="9" t="s">
        <v>5</v>
      </c>
      <c r="H736" s="12" t="str">
        <f t="shared" si="44"/>
        <v>2019</v>
      </c>
      <c r="I736" s="12" t="str">
        <f t="shared" si="45"/>
        <v>Jan</v>
      </c>
      <c r="J736" s="12" t="str">
        <f t="shared" si="46"/>
        <v>04</v>
      </c>
      <c r="K736" s="12" t="str">
        <f t="shared" ref="K736:K799" si="49">IF(OR(I736="Jan",I736="Feb",I736="Mar"),"Q1",IF(OR(I736="Apr",I736="May",I736="Jun"),"Q2",IF(OR(I736="Jul",I736="Aug",I736="Sep"),"Q3",IF(OR(I736="Oct",I736="Nov",I736="Dec"),"Q4","Check Month"))))</f>
        <v>Q1</v>
      </c>
    </row>
    <row r="737" spans="1:11" x14ac:dyDescent="0.25">
      <c r="A737" s="1">
        <v>43470</v>
      </c>
      <c r="B737" s="7">
        <v>413.09999999999997</v>
      </c>
      <c r="C737" s="8">
        <v>0</v>
      </c>
      <c r="D737" s="6">
        <v>413.09999999999997</v>
      </c>
      <c r="E737" s="6">
        <v>232.57529999999997</v>
      </c>
      <c r="F737" s="6">
        <v>180.47843279999995</v>
      </c>
      <c r="G737" s="9" t="s">
        <v>5</v>
      </c>
      <c r="H737" s="12" t="str">
        <f t="shared" si="44"/>
        <v>2019</v>
      </c>
      <c r="I737" s="12" t="str">
        <f t="shared" si="45"/>
        <v>Jan</v>
      </c>
      <c r="J737" s="12" t="str">
        <f t="shared" si="46"/>
        <v>05</v>
      </c>
      <c r="K737" s="12" t="str">
        <f t="shared" si="49"/>
        <v>Q1</v>
      </c>
    </row>
    <row r="738" spans="1:11" x14ac:dyDescent="0.25">
      <c r="A738" s="1">
        <v>43471</v>
      </c>
      <c r="B738" s="7">
        <v>499.43999999999994</v>
      </c>
      <c r="C738" s="8">
        <v>0</v>
      </c>
      <c r="D738" s="6">
        <v>499.43999999999994</v>
      </c>
      <c r="E738" s="6">
        <v>281.18471999999991</v>
      </c>
      <c r="F738" s="6">
        <v>218.19934271999992</v>
      </c>
      <c r="G738" s="9" t="s">
        <v>5</v>
      </c>
      <c r="H738" s="12" t="str">
        <f t="shared" si="44"/>
        <v>2019</v>
      </c>
      <c r="I738" s="12" t="str">
        <f t="shared" si="45"/>
        <v>Jan</v>
      </c>
      <c r="J738" s="12" t="str">
        <f t="shared" si="46"/>
        <v>06</v>
      </c>
      <c r="K738" s="12" t="str">
        <f t="shared" si="49"/>
        <v>Q1</v>
      </c>
    </row>
    <row r="739" spans="1:11" x14ac:dyDescent="0.25">
      <c r="A739" s="1">
        <v>43472</v>
      </c>
      <c r="B739" s="7">
        <v>305.40800000000002</v>
      </c>
      <c r="C739" s="8">
        <v>61.081600000000009</v>
      </c>
      <c r="D739" s="6">
        <v>244.32640000000001</v>
      </c>
      <c r="E739" s="6">
        <v>137.5557632</v>
      </c>
      <c r="F739" s="6">
        <v>106.74327224319998</v>
      </c>
      <c r="G739" s="9" t="s">
        <v>5</v>
      </c>
      <c r="H739" s="12" t="str">
        <f t="shared" si="44"/>
        <v>2019</v>
      </c>
      <c r="I739" s="12" t="str">
        <f t="shared" si="45"/>
        <v>Jan</v>
      </c>
      <c r="J739" s="12" t="str">
        <f t="shared" si="46"/>
        <v>07</v>
      </c>
      <c r="K739" s="12" t="str">
        <f t="shared" si="49"/>
        <v>Q1</v>
      </c>
    </row>
    <row r="740" spans="1:11" x14ac:dyDescent="0.25">
      <c r="A740" s="1">
        <v>43473</v>
      </c>
      <c r="B740" s="7">
        <v>449.79300000000001</v>
      </c>
      <c r="C740" s="8">
        <v>44.979300000000002</v>
      </c>
      <c r="D740" s="6">
        <v>404.81369999999998</v>
      </c>
      <c r="E740" s="6">
        <v>227.91011309999996</v>
      </c>
      <c r="F740" s="6">
        <v>176.85824776559994</v>
      </c>
      <c r="G740" s="9" t="s">
        <v>5</v>
      </c>
      <c r="H740" s="12" t="str">
        <f t="shared" si="44"/>
        <v>2019</v>
      </c>
      <c r="I740" s="12" t="str">
        <f t="shared" si="45"/>
        <v>Jan</v>
      </c>
      <c r="J740" s="12" t="str">
        <f t="shared" si="46"/>
        <v>08</v>
      </c>
      <c r="K740" s="12" t="str">
        <f t="shared" si="49"/>
        <v>Q1</v>
      </c>
    </row>
    <row r="741" spans="1:11" x14ac:dyDescent="0.25">
      <c r="A741" s="1">
        <v>43474</v>
      </c>
      <c r="B741" s="7">
        <v>296.02800000000002</v>
      </c>
      <c r="C741" s="8">
        <v>29.602800000000002</v>
      </c>
      <c r="D741" s="6">
        <v>266.42520000000002</v>
      </c>
      <c r="E741" s="6">
        <v>149.9973876</v>
      </c>
      <c r="F741" s="6">
        <v>116.39797277759999</v>
      </c>
      <c r="G741" s="9" t="s">
        <v>5</v>
      </c>
      <c r="H741" s="12" t="str">
        <f t="shared" si="44"/>
        <v>2019</v>
      </c>
      <c r="I741" s="12" t="str">
        <f t="shared" si="45"/>
        <v>Jan</v>
      </c>
      <c r="J741" s="12" t="str">
        <f t="shared" si="46"/>
        <v>09</v>
      </c>
      <c r="K741" s="12" t="str">
        <f t="shared" si="49"/>
        <v>Q1</v>
      </c>
    </row>
    <row r="742" spans="1:11" x14ac:dyDescent="0.25">
      <c r="A742" s="1">
        <v>43475</v>
      </c>
      <c r="B742" s="7">
        <v>364.74</v>
      </c>
      <c r="C742" s="8">
        <v>0</v>
      </c>
      <c r="D742" s="6">
        <v>364.74</v>
      </c>
      <c r="E742" s="6">
        <v>205.34861999999998</v>
      </c>
      <c r="F742" s="6">
        <v>159.35052911999998</v>
      </c>
      <c r="G742" s="9" t="s">
        <v>5</v>
      </c>
      <c r="H742" s="12" t="str">
        <f t="shared" si="44"/>
        <v>2019</v>
      </c>
      <c r="I742" s="12" t="str">
        <f t="shared" si="45"/>
        <v>Jan</v>
      </c>
      <c r="J742" s="12" t="str">
        <f t="shared" si="46"/>
        <v>10</v>
      </c>
      <c r="K742" s="12" t="str">
        <f t="shared" si="49"/>
        <v>Q1</v>
      </c>
    </row>
    <row r="743" spans="1:11" x14ac:dyDescent="0.25">
      <c r="A743" s="1">
        <v>43476</v>
      </c>
      <c r="B743" s="7">
        <v>363.39</v>
      </c>
      <c r="C743" s="8">
        <v>0</v>
      </c>
      <c r="D743" s="6">
        <v>363.39</v>
      </c>
      <c r="E743" s="6">
        <v>204.58856999999998</v>
      </c>
      <c r="F743" s="6">
        <v>158.76073031999996</v>
      </c>
      <c r="G743" s="9" t="s">
        <v>5</v>
      </c>
      <c r="H743" s="12" t="str">
        <f t="shared" si="44"/>
        <v>2019</v>
      </c>
      <c r="I743" s="12" t="str">
        <f t="shared" si="45"/>
        <v>Jan</v>
      </c>
      <c r="J743" s="12" t="str">
        <f t="shared" si="46"/>
        <v>11</v>
      </c>
      <c r="K743" s="12" t="str">
        <f t="shared" si="49"/>
        <v>Q1</v>
      </c>
    </row>
    <row r="744" spans="1:11" x14ac:dyDescent="0.25">
      <c r="A744" s="1">
        <v>43477</v>
      </c>
      <c r="B744" s="7">
        <v>463.43999999999994</v>
      </c>
      <c r="C744" s="8">
        <v>0</v>
      </c>
      <c r="D744" s="6">
        <v>463.43999999999994</v>
      </c>
      <c r="E744" s="6">
        <v>260.91671999999994</v>
      </c>
      <c r="F744" s="6">
        <v>202.47137471999994</v>
      </c>
      <c r="G744" s="9" t="s">
        <v>5</v>
      </c>
      <c r="H744" s="12" t="str">
        <f t="shared" si="44"/>
        <v>2019</v>
      </c>
      <c r="I744" s="12" t="str">
        <f t="shared" si="45"/>
        <v>Jan</v>
      </c>
      <c r="J744" s="12" t="str">
        <f t="shared" si="46"/>
        <v>12</v>
      </c>
      <c r="K744" s="12" t="str">
        <f t="shared" si="49"/>
        <v>Q1</v>
      </c>
    </row>
    <row r="745" spans="1:11" x14ac:dyDescent="0.25">
      <c r="A745" s="1">
        <v>43478</v>
      </c>
      <c r="B745" s="7">
        <v>340.86000000000007</v>
      </c>
      <c r="C745" s="8">
        <v>0</v>
      </c>
      <c r="D745" s="6">
        <v>340.86000000000007</v>
      </c>
      <c r="E745" s="6">
        <v>191.90418000000003</v>
      </c>
      <c r="F745" s="6">
        <v>148.91764368</v>
      </c>
      <c r="G745" s="9" t="s">
        <v>5</v>
      </c>
      <c r="H745" s="12" t="str">
        <f t="shared" si="44"/>
        <v>2019</v>
      </c>
      <c r="I745" s="12" t="str">
        <f t="shared" si="45"/>
        <v>Jan</v>
      </c>
      <c r="J745" s="12" t="str">
        <f t="shared" si="46"/>
        <v>13</v>
      </c>
      <c r="K745" s="12" t="str">
        <f t="shared" si="49"/>
        <v>Q1</v>
      </c>
    </row>
    <row r="746" spans="1:11" x14ac:dyDescent="0.25">
      <c r="A746" s="1">
        <v>43479</v>
      </c>
      <c r="B746" s="7">
        <v>309.55679999999995</v>
      </c>
      <c r="C746" s="8">
        <v>52.624655999999995</v>
      </c>
      <c r="D746" s="6">
        <v>256.93214399999994</v>
      </c>
      <c r="E746" s="6">
        <v>144.65279707199994</v>
      </c>
      <c r="F746" s="6">
        <v>112.25057052787194</v>
      </c>
      <c r="G746" s="9" t="s">
        <v>5</v>
      </c>
      <c r="H746" s="12" t="str">
        <f t="shared" si="44"/>
        <v>2019</v>
      </c>
      <c r="I746" s="12" t="str">
        <f t="shared" si="45"/>
        <v>Jan</v>
      </c>
      <c r="J746" s="12" t="str">
        <f t="shared" si="46"/>
        <v>14</v>
      </c>
      <c r="K746" s="12" t="str">
        <f t="shared" si="49"/>
        <v>Q1</v>
      </c>
    </row>
    <row r="747" spans="1:11" x14ac:dyDescent="0.25">
      <c r="A747" s="1">
        <v>43480</v>
      </c>
      <c r="B747" s="7">
        <v>359.49899999999997</v>
      </c>
      <c r="C747" s="8">
        <v>53.924849999999992</v>
      </c>
      <c r="D747" s="6">
        <v>305.57414999999997</v>
      </c>
      <c r="E747" s="6">
        <v>172.03824644999997</v>
      </c>
      <c r="F747" s="6">
        <v>133.50167924519997</v>
      </c>
      <c r="G747" s="9" t="s">
        <v>5</v>
      </c>
      <c r="H747" s="12" t="str">
        <f t="shared" si="44"/>
        <v>2019</v>
      </c>
      <c r="I747" s="12" t="str">
        <f t="shared" si="45"/>
        <v>Jan</v>
      </c>
      <c r="J747" s="12" t="str">
        <f t="shared" si="46"/>
        <v>15</v>
      </c>
      <c r="K747" s="12" t="str">
        <f t="shared" si="49"/>
        <v>Q1</v>
      </c>
    </row>
    <row r="748" spans="1:11" x14ac:dyDescent="0.25">
      <c r="A748" s="1">
        <v>43481</v>
      </c>
      <c r="B748" s="7">
        <v>331.92000000000007</v>
      </c>
      <c r="C748" s="8">
        <v>165.96000000000004</v>
      </c>
      <c r="D748" s="6">
        <v>165.96000000000004</v>
      </c>
      <c r="E748" s="6">
        <v>93.435480000000013</v>
      </c>
      <c r="F748" s="6">
        <v>72.505932479999998</v>
      </c>
      <c r="G748" s="9" t="s">
        <v>5</v>
      </c>
      <c r="H748" s="12" t="str">
        <f t="shared" si="44"/>
        <v>2019</v>
      </c>
      <c r="I748" s="12" t="str">
        <f t="shared" si="45"/>
        <v>Jan</v>
      </c>
      <c r="J748" s="12" t="str">
        <f t="shared" si="46"/>
        <v>16</v>
      </c>
      <c r="K748" s="12" t="str">
        <f t="shared" si="49"/>
        <v>Q1</v>
      </c>
    </row>
    <row r="749" spans="1:11" x14ac:dyDescent="0.25">
      <c r="A749" s="1">
        <v>43482</v>
      </c>
      <c r="B749" s="7">
        <v>370.53</v>
      </c>
      <c r="C749" s="8">
        <v>0</v>
      </c>
      <c r="D749" s="6">
        <v>370.53</v>
      </c>
      <c r="E749" s="6">
        <v>208.60838999999996</v>
      </c>
      <c r="F749" s="6">
        <v>161.88011063999994</v>
      </c>
      <c r="G749" s="9" t="s">
        <v>5</v>
      </c>
      <c r="H749" s="12" t="str">
        <f t="shared" si="44"/>
        <v>2019</v>
      </c>
      <c r="I749" s="12" t="str">
        <f t="shared" si="45"/>
        <v>Jan</v>
      </c>
      <c r="J749" s="12" t="str">
        <f t="shared" si="46"/>
        <v>17</v>
      </c>
      <c r="K749" s="12" t="str">
        <f t="shared" si="49"/>
        <v>Q1</v>
      </c>
    </row>
    <row r="750" spans="1:11" x14ac:dyDescent="0.25">
      <c r="A750" s="1">
        <v>43483</v>
      </c>
      <c r="B750" s="7">
        <v>216.14400000000001</v>
      </c>
      <c r="C750" s="8">
        <v>129.68639999999999</v>
      </c>
      <c r="D750" s="6">
        <v>86.457600000000014</v>
      </c>
      <c r="E750" s="6">
        <v>48.675628800000005</v>
      </c>
      <c r="F750" s="6">
        <v>37.772287948799999</v>
      </c>
      <c r="G750" s="9" t="s">
        <v>5</v>
      </c>
      <c r="H750" s="12" t="str">
        <f t="shared" si="44"/>
        <v>2019</v>
      </c>
      <c r="I750" s="12" t="str">
        <f t="shared" si="45"/>
        <v>Jan</v>
      </c>
      <c r="J750" s="12" t="str">
        <f t="shared" si="46"/>
        <v>18</v>
      </c>
      <c r="K750" s="12" t="str">
        <f t="shared" si="49"/>
        <v>Q1</v>
      </c>
    </row>
    <row r="751" spans="1:11" x14ac:dyDescent="0.25">
      <c r="A751" s="1">
        <v>43484</v>
      </c>
      <c r="B751" s="7">
        <v>378.66</v>
      </c>
      <c r="C751" s="8">
        <v>0</v>
      </c>
      <c r="D751" s="6">
        <v>378.66</v>
      </c>
      <c r="E751" s="6">
        <v>213.18557999999999</v>
      </c>
      <c r="F751" s="6">
        <v>165.43201007999997</v>
      </c>
      <c r="G751" s="9" t="s">
        <v>5</v>
      </c>
      <c r="H751" s="12" t="str">
        <f t="shared" si="44"/>
        <v>2019</v>
      </c>
      <c r="I751" s="12" t="str">
        <f t="shared" si="45"/>
        <v>Jan</v>
      </c>
      <c r="J751" s="12" t="str">
        <f t="shared" si="46"/>
        <v>19</v>
      </c>
      <c r="K751" s="12" t="str">
        <f t="shared" si="49"/>
        <v>Q1</v>
      </c>
    </row>
    <row r="752" spans="1:11" x14ac:dyDescent="0.25">
      <c r="A752" s="1">
        <v>43485</v>
      </c>
      <c r="B752" s="7">
        <v>128.88</v>
      </c>
      <c r="C752" s="8">
        <v>0</v>
      </c>
      <c r="D752" s="6">
        <v>128.88</v>
      </c>
      <c r="E752" s="6">
        <v>72.559439999999995</v>
      </c>
      <c r="F752" s="6">
        <v>56.306125439999988</v>
      </c>
      <c r="G752" s="9" t="s">
        <v>5</v>
      </c>
      <c r="H752" s="12" t="str">
        <f t="shared" si="44"/>
        <v>2019</v>
      </c>
      <c r="I752" s="12" t="str">
        <f t="shared" si="45"/>
        <v>Jan</v>
      </c>
      <c r="J752" s="12" t="str">
        <f t="shared" si="46"/>
        <v>20</v>
      </c>
      <c r="K752" s="12" t="str">
        <f t="shared" si="49"/>
        <v>Q1</v>
      </c>
    </row>
    <row r="753" spans="1:11" x14ac:dyDescent="0.25">
      <c r="A753" s="1">
        <v>43486</v>
      </c>
      <c r="B753" s="7">
        <v>262.29000000000002</v>
      </c>
      <c r="C753" s="8">
        <v>0</v>
      </c>
      <c r="D753" s="6">
        <v>262.29000000000002</v>
      </c>
      <c r="E753" s="6">
        <v>147.66926999999998</v>
      </c>
      <c r="F753" s="6">
        <v>114.59135351999997</v>
      </c>
      <c r="G753" s="9" t="s">
        <v>5</v>
      </c>
      <c r="H753" s="12" t="str">
        <f t="shared" si="44"/>
        <v>2019</v>
      </c>
      <c r="I753" s="12" t="str">
        <f t="shared" si="45"/>
        <v>Jan</v>
      </c>
      <c r="J753" s="12" t="str">
        <f t="shared" si="46"/>
        <v>21</v>
      </c>
      <c r="K753" s="12" t="str">
        <f t="shared" si="49"/>
        <v>Q1</v>
      </c>
    </row>
    <row r="754" spans="1:11" x14ac:dyDescent="0.25">
      <c r="A754" s="1">
        <v>43487</v>
      </c>
      <c r="B754" s="7">
        <v>245.82</v>
      </c>
      <c r="C754" s="8">
        <v>0</v>
      </c>
      <c r="D754" s="6">
        <v>245.82</v>
      </c>
      <c r="E754" s="6">
        <v>138.39665999999997</v>
      </c>
      <c r="F754" s="6">
        <v>107.39580815999996</v>
      </c>
      <c r="G754" s="9" t="s">
        <v>5</v>
      </c>
      <c r="H754" s="12" t="str">
        <f t="shared" si="44"/>
        <v>2019</v>
      </c>
      <c r="I754" s="12" t="str">
        <f t="shared" si="45"/>
        <v>Jan</v>
      </c>
      <c r="J754" s="12" t="str">
        <f t="shared" si="46"/>
        <v>22</v>
      </c>
      <c r="K754" s="12" t="str">
        <f t="shared" si="49"/>
        <v>Q1</v>
      </c>
    </row>
    <row r="755" spans="1:11" x14ac:dyDescent="0.25">
      <c r="A755" s="1">
        <v>43488</v>
      </c>
      <c r="B755" s="7">
        <v>123.9</v>
      </c>
      <c r="C755" s="8">
        <v>0</v>
      </c>
      <c r="D755" s="6">
        <v>123.9</v>
      </c>
      <c r="E755" s="6">
        <v>69.75569999999999</v>
      </c>
      <c r="F755" s="6">
        <v>54.130423199999989</v>
      </c>
      <c r="G755" s="9" t="s">
        <v>5</v>
      </c>
      <c r="H755" s="12" t="str">
        <f t="shared" si="44"/>
        <v>2019</v>
      </c>
      <c r="I755" s="12" t="str">
        <f t="shared" si="45"/>
        <v>Jan</v>
      </c>
      <c r="J755" s="12" t="str">
        <f t="shared" si="46"/>
        <v>23</v>
      </c>
      <c r="K755" s="12" t="str">
        <f t="shared" si="49"/>
        <v>Q1</v>
      </c>
    </row>
    <row r="756" spans="1:11" x14ac:dyDescent="0.25">
      <c r="A756" s="1">
        <v>43489</v>
      </c>
      <c r="B756" s="7">
        <v>171.26999999999998</v>
      </c>
      <c r="C756" s="8">
        <v>0</v>
      </c>
      <c r="D756" s="6">
        <v>171.26999999999998</v>
      </c>
      <c r="E756" s="6">
        <v>96.425009999999986</v>
      </c>
      <c r="F756" s="6">
        <v>74.825807759999975</v>
      </c>
      <c r="G756" s="9" t="s">
        <v>5</v>
      </c>
      <c r="H756" s="12" t="str">
        <f t="shared" si="44"/>
        <v>2019</v>
      </c>
      <c r="I756" s="12" t="str">
        <f t="shared" si="45"/>
        <v>Jan</v>
      </c>
      <c r="J756" s="12" t="str">
        <f t="shared" si="46"/>
        <v>24</v>
      </c>
      <c r="K756" s="12" t="str">
        <f t="shared" si="49"/>
        <v>Q1</v>
      </c>
    </row>
    <row r="757" spans="1:11" x14ac:dyDescent="0.25">
      <c r="A757" s="1">
        <v>43490</v>
      </c>
      <c r="B757" s="7">
        <v>171.19999999999996</v>
      </c>
      <c r="C757" s="8">
        <v>0</v>
      </c>
      <c r="D757" s="6">
        <v>171.19999999999996</v>
      </c>
      <c r="E757" s="6">
        <v>96.385599999999968</v>
      </c>
      <c r="F757" s="6">
        <v>74.795225599999966</v>
      </c>
      <c r="G757" s="9" t="s">
        <v>5</v>
      </c>
      <c r="H757" s="12" t="str">
        <f t="shared" si="44"/>
        <v>2019</v>
      </c>
      <c r="I757" s="12" t="str">
        <f t="shared" si="45"/>
        <v>Jan</v>
      </c>
      <c r="J757" s="12" t="str">
        <f t="shared" si="46"/>
        <v>25</v>
      </c>
      <c r="K757" s="12" t="str">
        <f t="shared" si="49"/>
        <v>Q1</v>
      </c>
    </row>
    <row r="758" spans="1:11" x14ac:dyDescent="0.25">
      <c r="A758" s="1">
        <v>43491</v>
      </c>
      <c r="B758" s="7">
        <v>108.51</v>
      </c>
      <c r="C758" s="8">
        <v>0</v>
      </c>
      <c r="D758" s="6">
        <v>108.51</v>
      </c>
      <c r="E758" s="6">
        <v>61.09113</v>
      </c>
      <c r="F758" s="6">
        <v>47.406716879999998</v>
      </c>
      <c r="G758" s="9" t="s">
        <v>5</v>
      </c>
      <c r="H758" s="12" t="str">
        <f t="shared" si="44"/>
        <v>2019</v>
      </c>
      <c r="I758" s="12" t="str">
        <f t="shared" si="45"/>
        <v>Jan</v>
      </c>
      <c r="J758" s="12" t="str">
        <f t="shared" si="46"/>
        <v>26</v>
      </c>
      <c r="K758" s="12" t="str">
        <f t="shared" si="49"/>
        <v>Q1</v>
      </c>
    </row>
    <row r="759" spans="1:11" x14ac:dyDescent="0.25">
      <c r="A759" s="1">
        <v>43492</v>
      </c>
      <c r="B759" s="7">
        <v>251.55</v>
      </c>
      <c r="C759" s="8">
        <v>0</v>
      </c>
      <c r="D759" s="6">
        <v>251.55</v>
      </c>
      <c r="E759" s="6">
        <v>141.62264999999999</v>
      </c>
      <c r="F759" s="6">
        <v>109.89917639999999</v>
      </c>
      <c r="G759" s="9" t="s">
        <v>5</v>
      </c>
      <c r="H759" s="12" t="str">
        <f t="shared" si="44"/>
        <v>2019</v>
      </c>
      <c r="I759" s="12" t="str">
        <f t="shared" si="45"/>
        <v>Jan</v>
      </c>
      <c r="J759" s="12" t="str">
        <f t="shared" si="46"/>
        <v>27</v>
      </c>
      <c r="K759" s="12" t="str">
        <f t="shared" si="49"/>
        <v>Q1</v>
      </c>
    </row>
    <row r="760" spans="1:11" x14ac:dyDescent="0.25">
      <c r="A760" s="1">
        <v>43493</v>
      </c>
      <c r="B760" s="7">
        <v>197.64000000000004</v>
      </c>
      <c r="C760" s="8">
        <v>79.056000000000026</v>
      </c>
      <c r="D760" s="6">
        <v>118.58400000000002</v>
      </c>
      <c r="E760" s="6">
        <v>66.762792000000005</v>
      </c>
      <c r="F760" s="6">
        <v>51.807926592000001</v>
      </c>
      <c r="G760" s="9" t="s">
        <v>5</v>
      </c>
      <c r="H760" s="12" t="str">
        <f t="shared" si="44"/>
        <v>2019</v>
      </c>
      <c r="I760" s="12" t="str">
        <f t="shared" si="45"/>
        <v>Jan</v>
      </c>
      <c r="J760" s="12" t="str">
        <f t="shared" si="46"/>
        <v>28</v>
      </c>
      <c r="K760" s="12" t="str">
        <f t="shared" si="49"/>
        <v>Q1</v>
      </c>
    </row>
    <row r="761" spans="1:11" x14ac:dyDescent="0.25">
      <c r="A761" s="1">
        <v>43494</v>
      </c>
      <c r="B761" s="7">
        <v>225.23999999999995</v>
      </c>
      <c r="C761" s="8">
        <v>0</v>
      </c>
      <c r="D761" s="6">
        <v>225.23999999999995</v>
      </c>
      <c r="E761" s="6">
        <v>126.81011999999996</v>
      </c>
      <c r="F761" s="6">
        <v>98.404653119999949</v>
      </c>
      <c r="G761" s="9" t="s">
        <v>5</v>
      </c>
      <c r="H761" s="12" t="str">
        <f t="shared" si="44"/>
        <v>2019</v>
      </c>
      <c r="I761" s="12" t="str">
        <f t="shared" si="45"/>
        <v>Jan</v>
      </c>
      <c r="J761" s="12" t="str">
        <f t="shared" si="46"/>
        <v>29</v>
      </c>
      <c r="K761" s="12" t="str">
        <f t="shared" si="49"/>
        <v>Q1</v>
      </c>
    </row>
    <row r="762" spans="1:11" x14ac:dyDescent="0.25">
      <c r="A762" s="1">
        <v>43495</v>
      </c>
      <c r="B762" s="7">
        <v>249.06</v>
      </c>
      <c r="C762" s="8">
        <v>124.53</v>
      </c>
      <c r="D762" s="6">
        <v>124.53</v>
      </c>
      <c r="E762" s="6">
        <v>70.110389999999995</v>
      </c>
      <c r="F762" s="6">
        <v>54.405662639999989</v>
      </c>
      <c r="G762" s="9" t="s">
        <v>5</v>
      </c>
      <c r="H762" s="12" t="str">
        <f t="shared" si="44"/>
        <v>2019</v>
      </c>
      <c r="I762" s="12" t="str">
        <f t="shared" si="45"/>
        <v>Jan</v>
      </c>
      <c r="J762" s="12" t="str">
        <f t="shared" si="46"/>
        <v>30</v>
      </c>
      <c r="K762" s="12" t="str">
        <f t="shared" si="49"/>
        <v>Q1</v>
      </c>
    </row>
    <row r="763" spans="1:11" x14ac:dyDescent="0.25">
      <c r="A763" s="1">
        <v>43496</v>
      </c>
      <c r="B763" s="7">
        <v>94.391999999999996</v>
      </c>
      <c r="C763" s="8">
        <v>9.4391999999999996</v>
      </c>
      <c r="D763" s="6">
        <v>84.952799999999996</v>
      </c>
      <c r="E763" s="6">
        <v>47.828426399999991</v>
      </c>
      <c r="F763" s="6">
        <v>37.114858886399986</v>
      </c>
      <c r="G763" s="9" t="s">
        <v>5</v>
      </c>
      <c r="H763" s="12" t="str">
        <f t="shared" si="44"/>
        <v>2019</v>
      </c>
      <c r="I763" s="12" t="str">
        <f t="shared" si="45"/>
        <v>Jan</v>
      </c>
      <c r="J763" s="12" t="str">
        <f t="shared" si="46"/>
        <v>31</v>
      </c>
      <c r="K763" s="12" t="str">
        <f t="shared" si="49"/>
        <v>Q1</v>
      </c>
    </row>
    <row r="764" spans="1:11" x14ac:dyDescent="0.25">
      <c r="A764" s="1">
        <v>43497</v>
      </c>
      <c r="B764" s="7">
        <v>334.53</v>
      </c>
      <c r="C764" s="8">
        <v>33.452999999999996</v>
      </c>
      <c r="D764" s="6">
        <v>301.077</v>
      </c>
      <c r="E764" s="6">
        <v>169.506351</v>
      </c>
      <c r="F764" s="6">
        <v>131.53692837599999</v>
      </c>
      <c r="G764" s="9" t="s">
        <v>5</v>
      </c>
      <c r="H764" s="12" t="str">
        <f t="shared" si="44"/>
        <v>2019</v>
      </c>
      <c r="I764" s="12" t="str">
        <f t="shared" si="45"/>
        <v>Feb</v>
      </c>
      <c r="J764" s="12" t="str">
        <f t="shared" si="46"/>
        <v>01</v>
      </c>
      <c r="K764" s="12" t="str">
        <f t="shared" si="49"/>
        <v>Q1</v>
      </c>
    </row>
    <row r="765" spans="1:11" x14ac:dyDescent="0.25">
      <c r="A765" s="1">
        <v>43498</v>
      </c>
      <c r="B765" s="7">
        <v>555.24419999999998</v>
      </c>
      <c r="C765" s="8">
        <v>205.44035399999999</v>
      </c>
      <c r="D765" s="6">
        <v>349.80384600000002</v>
      </c>
      <c r="E765" s="6">
        <v>196.93956529799999</v>
      </c>
      <c r="F765" s="6">
        <v>152.82510267124798</v>
      </c>
      <c r="G765" s="9" t="s">
        <v>5</v>
      </c>
      <c r="H765" s="12" t="str">
        <f t="shared" si="44"/>
        <v>2019</v>
      </c>
      <c r="I765" s="12" t="str">
        <f t="shared" si="45"/>
        <v>Feb</v>
      </c>
      <c r="J765" s="12" t="str">
        <f t="shared" si="46"/>
        <v>02</v>
      </c>
      <c r="K765" s="12" t="str">
        <f t="shared" si="49"/>
        <v>Q1</v>
      </c>
    </row>
    <row r="766" spans="1:11" x14ac:dyDescent="0.25">
      <c r="A766" s="1">
        <v>43499</v>
      </c>
      <c r="B766" s="7">
        <v>403.68</v>
      </c>
      <c r="C766" s="8">
        <v>0</v>
      </c>
      <c r="D766" s="6">
        <v>403.68</v>
      </c>
      <c r="E766" s="6">
        <v>227.27183999999997</v>
      </c>
      <c r="F766" s="6">
        <v>176.36294783999995</v>
      </c>
      <c r="G766" s="9" t="s">
        <v>5</v>
      </c>
      <c r="H766" s="12" t="str">
        <f t="shared" si="44"/>
        <v>2019</v>
      </c>
      <c r="I766" s="12" t="str">
        <f t="shared" si="45"/>
        <v>Feb</v>
      </c>
      <c r="J766" s="12" t="str">
        <f t="shared" si="46"/>
        <v>03</v>
      </c>
      <c r="K766" s="12" t="str">
        <f t="shared" si="49"/>
        <v>Q1</v>
      </c>
    </row>
    <row r="767" spans="1:11" x14ac:dyDescent="0.25">
      <c r="A767" s="1">
        <v>43500</v>
      </c>
      <c r="B767" s="7">
        <v>445.28100000000001</v>
      </c>
      <c r="C767" s="8">
        <v>66.792149999999992</v>
      </c>
      <c r="D767" s="6">
        <v>378.48885000000001</v>
      </c>
      <c r="E767" s="6">
        <v>213.08922254999999</v>
      </c>
      <c r="F767" s="6">
        <v>165.35723669879997</v>
      </c>
      <c r="G767" s="9" t="s">
        <v>5</v>
      </c>
      <c r="H767" s="12" t="str">
        <f t="shared" si="44"/>
        <v>2019</v>
      </c>
      <c r="I767" s="12" t="str">
        <f t="shared" si="45"/>
        <v>Feb</v>
      </c>
      <c r="J767" s="12" t="str">
        <f t="shared" si="46"/>
        <v>04</v>
      </c>
      <c r="K767" s="12" t="str">
        <f t="shared" si="49"/>
        <v>Q1</v>
      </c>
    </row>
    <row r="768" spans="1:11" x14ac:dyDescent="0.25">
      <c r="A768" s="1">
        <v>43501</v>
      </c>
      <c r="B768" s="7">
        <v>495.06000000000006</v>
      </c>
      <c r="C768" s="8">
        <v>0</v>
      </c>
      <c r="D768" s="6">
        <v>495.06000000000006</v>
      </c>
      <c r="E768" s="6">
        <v>278.71877999999998</v>
      </c>
      <c r="F768" s="6">
        <v>216.28577327999997</v>
      </c>
      <c r="G768" s="9" t="s">
        <v>5</v>
      </c>
      <c r="H768" s="12" t="str">
        <f t="shared" si="44"/>
        <v>2019</v>
      </c>
      <c r="I768" s="12" t="str">
        <f t="shared" si="45"/>
        <v>Feb</v>
      </c>
      <c r="J768" s="12" t="str">
        <f t="shared" si="46"/>
        <v>05</v>
      </c>
      <c r="K768" s="12" t="str">
        <f t="shared" si="49"/>
        <v>Q1</v>
      </c>
    </row>
    <row r="769" spans="1:11" x14ac:dyDescent="0.25">
      <c r="A769" s="1">
        <v>43502</v>
      </c>
      <c r="B769" s="7">
        <v>163.96800000000002</v>
      </c>
      <c r="C769" s="8">
        <v>32.793600000000005</v>
      </c>
      <c r="D769" s="6">
        <v>131.17440000000002</v>
      </c>
      <c r="E769" s="6">
        <v>73.851187199999998</v>
      </c>
      <c r="F769" s="6">
        <v>57.308521267199993</v>
      </c>
      <c r="G769" s="9" t="s">
        <v>5</v>
      </c>
      <c r="H769" s="12" t="str">
        <f t="shared" si="44"/>
        <v>2019</v>
      </c>
      <c r="I769" s="12" t="str">
        <f t="shared" si="45"/>
        <v>Feb</v>
      </c>
      <c r="J769" s="12" t="str">
        <f t="shared" si="46"/>
        <v>06</v>
      </c>
      <c r="K769" s="12" t="str">
        <f t="shared" si="49"/>
        <v>Q1</v>
      </c>
    </row>
    <row r="770" spans="1:11" x14ac:dyDescent="0.25">
      <c r="A770" s="1">
        <v>43503</v>
      </c>
      <c r="B770" s="7">
        <v>279.68</v>
      </c>
      <c r="C770" s="8">
        <v>0</v>
      </c>
      <c r="D770" s="6">
        <v>279.68</v>
      </c>
      <c r="E770" s="6">
        <v>157.45983999999999</v>
      </c>
      <c r="F770" s="6">
        <v>122.18883583999998</v>
      </c>
      <c r="G770" s="9" t="s">
        <v>5</v>
      </c>
      <c r="H770" s="12" t="str">
        <f t="shared" ref="H770:H833" si="50">TEXT(A770,"YYYY")</f>
        <v>2019</v>
      </c>
      <c r="I770" s="12" t="str">
        <f t="shared" ref="I770:I833" si="51">TEXT(A770,"MMM")</f>
        <v>Feb</v>
      </c>
      <c r="J770" s="12" t="str">
        <f t="shared" ref="J770:J833" si="52">TEXT(A770,"DD")</f>
        <v>07</v>
      </c>
      <c r="K770" s="12" t="str">
        <f t="shared" si="49"/>
        <v>Q1</v>
      </c>
    </row>
    <row r="771" spans="1:11" x14ac:dyDescent="0.25">
      <c r="A771" s="1">
        <v>43504</v>
      </c>
      <c r="B771" s="7">
        <v>260.27999999999997</v>
      </c>
      <c r="C771" s="8">
        <v>26.027999999999999</v>
      </c>
      <c r="D771" s="6">
        <v>234.25199999999998</v>
      </c>
      <c r="E771" s="6">
        <v>131.88387599999999</v>
      </c>
      <c r="F771" s="6">
        <v>102.34188777599998</v>
      </c>
      <c r="G771" s="9" t="s">
        <v>5</v>
      </c>
      <c r="H771" s="12" t="str">
        <f t="shared" si="50"/>
        <v>2019</v>
      </c>
      <c r="I771" s="12" t="str">
        <f t="shared" si="51"/>
        <v>Feb</v>
      </c>
      <c r="J771" s="12" t="str">
        <f t="shared" si="52"/>
        <v>08</v>
      </c>
      <c r="K771" s="12" t="str">
        <f t="shared" si="49"/>
        <v>Q1</v>
      </c>
    </row>
    <row r="772" spans="1:11" x14ac:dyDescent="0.25">
      <c r="A772" s="1">
        <v>43505</v>
      </c>
      <c r="B772" s="7">
        <v>394.72895999999992</v>
      </c>
      <c r="C772" s="8">
        <v>0.78945791999999981</v>
      </c>
      <c r="D772" s="6">
        <v>393.9395020799999</v>
      </c>
      <c r="E772" s="6">
        <v>221.78793967103991</v>
      </c>
      <c r="F772" s="6">
        <v>172.10744118472695</v>
      </c>
      <c r="G772" s="9" t="s">
        <v>5</v>
      </c>
      <c r="H772" s="12" t="str">
        <f t="shared" si="50"/>
        <v>2019</v>
      </c>
      <c r="I772" s="12" t="str">
        <f t="shared" si="51"/>
        <v>Feb</v>
      </c>
      <c r="J772" s="12" t="str">
        <f t="shared" si="52"/>
        <v>09</v>
      </c>
      <c r="K772" s="12" t="str">
        <f t="shared" si="49"/>
        <v>Q1</v>
      </c>
    </row>
    <row r="773" spans="1:11" x14ac:dyDescent="0.25">
      <c r="A773" s="1">
        <v>43506</v>
      </c>
      <c r="B773" s="7">
        <v>126.36000000000004</v>
      </c>
      <c r="C773" s="8">
        <v>88.452000000000027</v>
      </c>
      <c r="D773" s="6">
        <v>37.908000000000015</v>
      </c>
      <c r="E773" s="6">
        <v>21.342204000000006</v>
      </c>
      <c r="F773" s="6">
        <v>16.561550304000004</v>
      </c>
      <c r="G773" s="9" t="s">
        <v>5</v>
      </c>
      <c r="H773" s="12" t="str">
        <f t="shared" si="50"/>
        <v>2019</v>
      </c>
      <c r="I773" s="12" t="str">
        <f t="shared" si="51"/>
        <v>Feb</v>
      </c>
      <c r="J773" s="12" t="str">
        <f t="shared" si="52"/>
        <v>10</v>
      </c>
      <c r="K773" s="12" t="str">
        <f t="shared" si="49"/>
        <v>Q1</v>
      </c>
    </row>
    <row r="774" spans="1:11" x14ac:dyDescent="0.25">
      <c r="A774" s="1">
        <v>43507</v>
      </c>
      <c r="B774" s="7">
        <v>277.39999999999998</v>
      </c>
      <c r="C774" s="8">
        <v>0</v>
      </c>
      <c r="D774" s="6">
        <v>277.39999999999998</v>
      </c>
      <c r="E774" s="6">
        <v>156.17619999999997</v>
      </c>
      <c r="F774" s="6">
        <v>121.19273119999995</v>
      </c>
      <c r="G774" s="9" t="s">
        <v>5</v>
      </c>
      <c r="H774" s="12" t="str">
        <f t="shared" si="50"/>
        <v>2019</v>
      </c>
      <c r="I774" s="12" t="str">
        <f t="shared" si="51"/>
        <v>Feb</v>
      </c>
      <c r="J774" s="12" t="str">
        <f t="shared" si="52"/>
        <v>11</v>
      </c>
      <c r="K774" s="12" t="str">
        <f t="shared" si="49"/>
        <v>Q1</v>
      </c>
    </row>
    <row r="775" spans="1:11" x14ac:dyDescent="0.25">
      <c r="A775" s="1">
        <v>43508</v>
      </c>
      <c r="B775" s="7">
        <v>481.6</v>
      </c>
      <c r="C775" s="8">
        <v>96.320000000000007</v>
      </c>
      <c r="D775" s="6">
        <v>385.28000000000003</v>
      </c>
      <c r="E775" s="6">
        <v>216.91263999999998</v>
      </c>
      <c r="F775" s="6">
        <v>168.32420863999997</v>
      </c>
      <c r="G775" s="9" t="s">
        <v>5</v>
      </c>
      <c r="H775" s="12" t="str">
        <f t="shared" si="50"/>
        <v>2019</v>
      </c>
      <c r="I775" s="12" t="str">
        <f t="shared" si="51"/>
        <v>Feb</v>
      </c>
      <c r="J775" s="12" t="str">
        <f t="shared" si="52"/>
        <v>12</v>
      </c>
      <c r="K775" s="12" t="str">
        <f t="shared" si="49"/>
        <v>Q1</v>
      </c>
    </row>
    <row r="776" spans="1:11" x14ac:dyDescent="0.25">
      <c r="A776" s="1">
        <v>43509</v>
      </c>
      <c r="B776" s="7">
        <v>304.70400000000006</v>
      </c>
      <c r="C776" s="8">
        <v>121.88160000000003</v>
      </c>
      <c r="D776" s="6">
        <v>182.82240000000002</v>
      </c>
      <c r="E776" s="6">
        <v>102.92901120000001</v>
      </c>
      <c r="F776" s="6">
        <v>79.8729126912</v>
      </c>
      <c r="G776" s="9" t="s">
        <v>5</v>
      </c>
      <c r="H776" s="12" t="str">
        <f t="shared" si="50"/>
        <v>2019</v>
      </c>
      <c r="I776" s="12" t="str">
        <f t="shared" si="51"/>
        <v>Feb</v>
      </c>
      <c r="J776" s="12" t="str">
        <f t="shared" si="52"/>
        <v>13</v>
      </c>
      <c r="K776" s="12" t="str">
        <f t="shared" si="49"/>
        <v>Q1</v>
      </c>
    </row>
    <row r="777" spans="1:11" x14ac:dyDescent="0.25">
      <c r="A777" s="1">
        <v>43510</v>
      </c>
      <c r="B777" s="7">
        <v>537.54399999999998</v>
      </c>
      <c r="C777" s="8">
        <v>107.50880000000001</v>
      </c>
      <c r="D777" s="6">
        <v>430.03519999999997</v>
      </c>
      <c r="E777" s="6">
        <v>242.10981759999996</v>
      </c>
      <c r="F777" s="6">
        <v>187.87721845759995</v>
      </c>
      <c r="G777" s="9" t="s">
        <v>5</v>
      </c>
      <c r="H777" s="12" t="str">
        <f t="shared" si="50"/>
        <v>2019</v>
      </c>
      <c r="I777" s="12" t="str">
        <f t="shared" si="51"/>
        <v>Feb</v>
      </c>
      <c r="J777" s="12" t="str">
        <f t="shared" si="52"/>
        <v>14</v>
      </c>
      <c r="K777" s="12" t="str">
        <f t="shared" si="49"/>
        <v>Q1</v>
      </c>
    </row>
    <row r="778" spans="1:11" x14ac:dyDescent="0.25">
      <c r="A778" s="1">
        <v>43511</v>
      </c>
      <c r="B778" s="7">
        <v>807.75</v>
      </c>
      <c r="C778" s="8">
        <v>0</v>
      </c>
      <c r="D778" s="6">
        <v>807.75</v>
      </c>
      <c r="E778" s="6">
        <v>454.76324999999997</v>
      </c>
      <c r="F778" s="6">
        <v>352.89628199999993</v>
      </c>
      <c r="G778" s="9" t="s">
        <v>5</v>
      </c>
      <c r="H778" s="12" t="str">
        <f t="shared" si="50"/>
        <v>2019</v>
      </c>
      <c r="I778" s="12" t="str">
        <f t="shared" si="51"/>
        <v>Feb</v>
      </c>
      <c r="J778" s="12" t="str">
        <f t="shared" si="52"/>
        <v>15</v>
      </c>
      <c r="K778" s="12" t="str">
        <f t="shared" si="49"/>
        <v>Q1</v>
      </c>
    </row>
    <row r="779" spans="1:11" x14ac:dyDescent="0.25">
      <c r="A779" s="1">
        <v>43512</v>
      </c>
      <c r="B779" s="7">
        <v>248.82</v>
      </c>
      <c r="C779" s="8">
        <v>0</v>
      </c>
      <c r="D779" s="6">
        <v>248.82</v>
      </c>
      <c r="E779" s="6">
        <v>140.08565999999999</v>
      </c>
      <c r="F779" s="6">
        <v>108.70647215999998</v>
      </c>
      <c r="G779" s="9" t="s">
        <v>5</v>
      </c>
      <c r="H779" s="12" t="str">
        <f t="shared" si="50"/>
        <v>2019</v>
      </c>
      <c r="I779" s="12" t="str">
        <f t="shared" si="51"/>
        <v>Feb</v>
      </c>
      <c r="J779" s="12" t="str">
        <f t="shared" si="52"/>
        <v>16</v>
      </c>
      <c r="K779" s="12" t="str">
        <f t="shared" si="49"/>
        <v>Q1</v>
      </c>
    </row>
    <row r="780" spans="1:11" x14ac:dyDescent="0.25">
      <c r="A780" s="1">
        <v>43513</v>
      </c>
      <c r="B780" s="7">
        <v>654.80400000000009</v>
      </c>
      <c r="C780" s="8">
        <v>65.480400000000017</v>
      </c>
      <c r="D780" s="6">
        <v>589.32360000000006</v>
      </c>
      <c r="E780" s="6">
        <v>331.78918679999998</v>
      </c>
      <c r="F780" s="6">
        <v>257.46840895679998</v>
      </c>
      <c r="G780" s="9" t="s">
        <v>5</v>
      </c>
      <c r="H780" s="12" t="str">
        <f t="shared" si="50"/>
        <v>2019</v>
      </c>
      <c r="I780" s="12" t="str">
        <f t="shared" si="51"/>
        <v>Feb</v>
      </c>
      <c r="J780" s="12" t="str">
        <f t="shared" si="52"/>
        <v>17</v>
      </c>
      <c r="K780" s="12" t="str">
        <f t="shared" si="49"/>
        <v>Q1</v>
      </c>
    </row>
    <row r="781" spans="1:11" x14ac:dyDescent="0.25">
      <c r="A781" s="1">
        <v>43514</v>
      </c>
      <c r="B781" s="7">
        <v>317.94</v>
      </c>
      <c r="C781" s="8">
        <v>0</v>
      </c>
      <c r="D781" s="6">
        <v>317.94</v>
      </c>
      <c r="E781" s="6">
        <v>179.00021999999998</v>
      </c>
      <c r="F781" s="6">
        <v>138.90417071999997</v>
      </c>
      <c r="G781" s="9" t="s">
        <v>5</v>
      </c>
      <c r="H781" s="12" t="str">
        <f t="shared" si="50"/>
        <v>2019</v>
      </c>
      <c r="I781" s="12" t="str">
        <f t="shared" si="51"/>
        <v>Feb</v>
      </c>
      <c r="J781" s="12" t="str">
        <f t="shared" si="52"/>
        <v>18</v>
      </c>
      <c r="K781" s="12" t="str">
        <f t="shared" si="49"/>
        <v>Q1</v>
      </c>
    </row>
    <row r="782" spans="1:11" x14ac:dyDescent="0.25">
      <c r="A782" s="1">
        <v>43515</v>
      </c>
      <c r="B782" s="7">
        <v>163.32000000000002</v>
      </c>
      <c r="C782" s="8">
        <v>0</v>
      </c>
      <c r="D782" s="6">
        <v>163.32000000000002</v>
      </c>
      <c r="E782" s="6">
        <v>91.949160000000006</v>
      </c>
      <c r="F782" s="6">
        <v>71.352548159999998</v>
      </c>
      <c r="G782" s="9" t="s">
        <v>5</v>
      </c>
      <c r="H782" s="12" t="str">
        <f t="shared" si="50"/>
        <v>2019</v>
      </c>
      <c r="I782" s="12" t="str">
        <f t="shared" si="51"/>
        <v>Feb</v>
      </c>
      <c r="J782" s="12" t="str">
        <f t="shared" si="52"/>
        <v>19</v>
      </c>
      <c r="K782" s="12" t="str">
        <f t="shared" si="49"/>
        <v>Q1</v>
      </c>
    </row>
    <row r="783" spans="1:11" x14ac:dyDescent="0.25">
      <c r="A783" s="1">
        <v>43516</v>
      </c>
      <c r="B783" s="7">
        <v>194.34</v>
      </c>
      <c r="C783" s="8">
        <v>0</v>
      </c>
      <c r="D783" s="6">
        <v>194.34</v>
      </c>
      <c r="E783" s="6">
        <v>109.41341999999999</v>
      </c>
      <c r="F783" s="6">
        <v>84.904813919999981</v>
      </c>
      <c r="G783" s="9" t="s">
        <v>5</v>
      </c>
      <c r="H783" s="12" t="str">
        <f t="shared" si="50"/>
        <v>2019</v>
      </c>
      <c r="I783" s="12" t="str">
        <f t="shared" si="51"/>
        <v>Feb</v>
      </c>
      <c r="J783" s="12" t="str">
        <f t="shared" si="52"/>
        <v>20</v>
      </c>
      <c r="K783" s="12" t="str">
        <f t="shared" si="49"/>
        <v>Q1</v>
      </c>
    </row>
    <row r="784" spans="1:11" x14ac:dyDescent="0.25">
      <c r="A784" s="1">
        <v>43517</v>
      </c>
      <c r="B784" s="7">
        <v>121.02000000000001</v>
      </c>
      <c r="C784" s="8">
        <v>0</v>
      </c>
      <c r="D784" s="6">
        <v>121.02000000000001</v>
      </c>
      <c r="E784" s="6">
        <v>68.134259999999998</v>
      </c>
      <c r="F784" s="6">
        <v>52.872185759999994</v>
      </c>
      <c r="G784" s="9" t="s">
        <v>5</v>
      </c>
      <c r="H784" s="12" t="str">
        <f t="shared" si="50"/>
        <v>2019</v>
      </c>
      <c r="I784" s="12" t="str">
        <f t="shared" si="51"/>
        <v>Feb</v>
      </c>
      <c r="J784" s="12" t="str">
        <f t="shared" si="52"/>
        <v>21</v>
      </c>
      <c r="K784" s="12" t="str">
        <f t="shared" si="49"/>
        <v>Q1</v>
      </c>
    </row>
    <row r="785" spans="1:11" x14ac:dyDescent="0.25">
      <c r="A785" s="1">
        <v>43518</v>
      </c>
      <c r="B785" s="7">
        <v>138.30000000000001</v>
      </c>
      <c r="C785" s="8">
        <v>0</v>
      </c>
      <c r="D785" s="6">
        <v>138.30000000000001</v>
      </c>
      <c r="E785" s="6">
        <v>77.862899999999996</v>
      </c>
      <c r="F785" s="6">
        <v>60.421610399999992</v>
      </c>
      <c r="G785" s="9" t="s">
        <v>5</v>
      </c>
      <c r="H785" s="12" t="str">
        <f t="shared" si="50"/>
        <v>2019</v>
      </c>
      <c r="I785" s="12" t="str">
        <f t="shared" si="51"/>
        <v>Feb</v>
      </c>
      <c r="J785" s="12" t="str">
        <f t="shared" si="52"/>
        <v>22</v>
      </c>
      <c r="K785" s="12" t="str">
        <f t="shared" si="49"/>
        <v>Q1</v>
      </c>
    </row>
    <row r="786" spans="1:11" x14ac:dyDescent="0.25">
      <c r="A786" s="1">
        <v>43519</v>
      </c>
      <c r="B786" s="7">
        <v>313.6988399999999</v>
      </c>
      <c r="C786" s="8">
        <v>126.10693367999997</v>
      </c>
      <c r="D786" s="6">
        <v>187.59190631999994</v>
      </c>
      <c r="E786" s="6">
        <v>105.61424325815996</v>
      </c>
      <c r="F786" s="6">
        <v>81.95665276833212</v>
      </c>
      <c r="G786" s="9" t="s">
        <v>5</v>
      </c>
      <c r="H786" s="12" t="str">
        <f t="shared" si="50"/>
        <v>2019</v>
      </c>
      <c r="I786" s="12" t="str">
        <f t="shared" si="51"/>
        <v>Feb</v>
      </c>
      <c r="J786" s="12" t="str">
        <f t="shared" si="52"/>
        <v>23</v>
      </c>
      <c r="K786" s="12" t="str">
        <f t="shared" si="49"/>
        <v>Q1</v>
      </c>
    </row>
    <row r="787" spans="1:11" x14ac:dyDescent="0.25">
      <c r="A787" s="1">
        <v>43520</v>
      </c>
      <c r="B787" s="7">
        <v>311.97600000000006</v>
      </c>
      <c r="C787" s="8">
        <v>62.395200000000017</v>
      </c>
      <c r="D787" s="6">
        <v>249.58080000000004</v>
      </c>
      <c r="E787" s="6">
        <v>140.51399040000001</v>
      </c>
      <c r="F787" s="6">
        <v>109.0388565504</v>
      </c>
      <c r="G787" s="9" t="s">
        <v>5</v>
      </c>
      <c r="H787" s="12" t="str">
        <f t="shared" si="50"/>
        <v>2019</v>
      </c>
      <c r="I787" s="12" t="str">
        <f t="shared" si="51"/>
        <v>Feb</v>
      </c>
      <c r="J787" s="12" t="str">
        <f t="shared" si="52"/>
        <v>24</v>
      </c>
      <c r="K787" s="12" t="str">
        <f t="shared" si="49"/>
        <v>Q1</v>
      </c>
    </row>
    <row r="788" spans="1:11" x14ac:dyDescent="0.25">
      <c r="A788" s="1">
        <v>43521</v>
      </c>
      <c r="B788" s="7">
        <v>494.21999999999991</v>
      </c>
      <c r="C788" s="8">
        <v>0</v>
      </c>
      <c r="D788" s="6">
        <v>494.21999999999991</v>
      </c>
      <c r="E788" s="6">
        <v>278.24585999999994</v>
      </c>
      <c r="F788" s="6">
        <v>215.91878735999993</v>
      </c>
      <c r="G788" s="9" t="s">
        <v>5</v>
      </c>
      <c r="H788" s="12" t="str">
        <f t="shared" si="50"/>
        <v>2019</v>
      </c>
      <c r="I788" s="12" t="str">
        <f t="shared" si="51"/>
        <v>Feb</v>
      </c>
      <c r="J788" s="12" t="str">
        <f t="shared" si="52"/>
        <v>25</v>
      </c>
      <c r="K788" s="12" t="str">
        <f t="shared" si="49"/>
        <v>Q1</v>
      </c>
    </row>
    <row r="789" spans="1:11" x14ac:dyDescent="0.25">
      <c r="A789" s="1">
        <v>43522</v>
      </c>
      <c r="B789" s="7">
        <v>189.63000000000002</v>
      </c>
      <c r="C789" s="8">
        <v>0</v>
      </c>
      <c r="D789" s="6">
        <v>189.63000000000002</v>
      </c>
      <c r="E789" s="6">
        <v>106.76169</v>
      </c>
      <c r="F789" s="6">
        <v>82.847071439999993</v>
      </c>
      <c r="G789" s="9" t="s">
        <v>5</v>
      </c>
      <c r="H789" s="12" t="str">
        <f t="shared" si="50"/>
        <v>2019</v>
      </c>
      <c r="I789" s="12" t="str">
        <f t="shared" si="51"/>
        <v>Feb</v>
      </c>
      <c r="J789" s="12" t="str">
        <f t="shared" si="52"/>
        <v>26</v>
      </c>
      <c r="K789" s="12" t="str">
        <f t="shared" si="49"/>
        <v>Q1</v>
      </c>
    </row>
    <row r="790" spans="1:11" x14ac:dyDescent="0.25">
      <c r="A790" s="1">
        <v>43523</v>
      </c>
      <c r="B790" s="7">
        <v>68.634</v>
      </c>
      <c r="C790" s="8">
        <v>6.8634000000000004</v>
      </c>
      <c r="D790" s="6">
        <v>61.770600000000002</v>
      </c>
      <c r="E790" s="6">
        <v>34.776847799999999</v>
      </c>
      <c r="F790" s="6">
        <v>26.986833892799996</v>
      </c>
      <c r="G790" s="9" t="s">
        <v>5</v>
      </c>
      <c r="H790" s="12" t="str">
        <f t="shared" si="50"/>
        <v>2019</v>
      </c>
      <c r="I790" s="12" t="str">
        <f t="shared" si="51"/>
        <v>Feb</v>
      </c>
      <c r="J790" s="12" t="str">
        <f t="shared" si="52"/>
        <v>27</v>
      </c>
      <c r="K790" s="12" t="str">
        <f t="shared" si="49"/>
        <v>Q1</v>
      </c>
    </row>
    <row r="791" spans="1:11" x14ac:dyDescent="0.25">
      <c r="A791" s="1">
        <v>43524</v>
      </c>
      <c r="B791" s="7">
        <v>286.21199999999999</v>
      </c>
      <c r="C791" s="8">
        <v>42.931799999999996</v>
      </c>
      <c r="D791" s="6">
        <v>243.28019999999998</v>
      </c>
      <c r="E791" s="6">
        <v>136.96675259999998</v>
      </c>
      <c r="F791" s="6">
        <v>106.28620001759997</v>
      </c>
      <c r="G791" s="9" t="s">
        <v>5</v>
      </c>
      <c r="H791" s="12" t="str">
        <f t="shared" si="50"/>
        <v>2019</v>
      </c>
      <c r="I791" s="12" t="str">
        <f t="shared" si="51"/>
        <v>Feb</v>
      </c>
      <c r="J791" s="12" t="str">
        <f t="shared" si="52"/>
        <v>28</v>
      </c>
      <c r="K791" s="12" t="str">
        <f t="shared" si="49"/>
        <v>Q1</v>
      </c>
    </row>
    <row r="792" spans="1:11" x14ac:dyDescent="0.25">
      <c r="A792" s="1">
        <v>43525</v>
      </c>
      <c r="B792" s="7">
        <v>366.786</v>
      </c>
      <c r="C792" s="8">
        <v>36.678600000000003</v>
      </c>
      <c r="D792" s="6">
        <v>330.10739999999998</v>
      </c>
      <c r="E792" s="6">
        <v>185.85046619999997</v>
      </c>
      <c r="F792" s="6">
        <v>144.21996177119996</v>
      </c>
      <c r="G792" s="9" t="s">
        <v>5</v>
      </c>
      <c r="H792" s="12" t="str">
        <f t="shared" si="50"/>
        <v>2019</v>
      </c>
      <c r="I792" s="12" t="str">
        <f t="shared" si="51"/>
        <v>Mar</v>
      </c>
      <c r="J792" s="12" t="str">
        <f t="shared" si="52"/>
        <v>01</v>
      </c>
      <c r="K792" s="12" t="str">
        <f t="shared" si="49"/>
        <v>Q1</v>
      </c>
    </row>
    <row r="793" spans="1:11" x14ac:dyDescent="0.25">
      <c r="A793" s="1">
        <v>43526</v>
      </c>
      <c r="B793" s="7">
        <v>450</v>
      </c>
      <c r="C793" s="8">
        <v>0</v>
      </c>
      <c r="D793" s="6">
        <v>450</v>
      </c>
      <c r="E793" s="6">
        <v>253.34999999999997</v>
      </c>
      <c r="F793" s="6">
        <v>196.59959999999995</v>
      </c>
      <c r="G793" s="9" t="s">
        <v>5</v>
      </c>
      <c r="H793" s="12" t="str">
        <f t="shared" si="50"/>
        <v>2019</v>
      </c>
      <c r="I793" s="12" t="str">
        <f t="shared" si="51"/>
        <v>Mar</v>
      </c>
      <c r="J793" s="12" t="str">
        <f t="shared" si="52"/>
        <v>02</v>
      </c>
      <c r="K793" s="12" t="str">
        <f t="shared" si="49"/>
        <v>Q1</v>
      </c>
    </row>
    <row r="794" spans="1:11" x14ac:dyDescent="0.25">
      <c r="A794" s="1">
        <v>43527</v>
      </c>
      <c r="B794" s="7">
        <v>357.35999999999996</v>
      </c>
      <c r="C794" s="8">
        <v>0</v>
      </c>
      <c r="D794" s="6">
        <v>357.35999999999996</v>
      </c>
      <c r="E794" s="6">
        <v>201.19367999999994</v>
      </c>
      <c r="F794" s="6">
        <v>156.12629567999994</v>
      </c>
      <c r="G794" s="9" t="s">
        <v>5</v>
      </c>
      <c r="H794" s="12" t="str">
        <f t="shared" si="50"/>
        <v>2019</v>
      </c>
      <c r="I794" s="12" t="str">
        <f t="shared" si="51"/>
        <v>Mar</v>
      </c>
      <c r="J794" s="12" t="str">
        <f t="shared" si="52"/>
        <v>03</v>
      </c>
      <c r="K794" s="12" t="str">
        <f t="shared" si="49"/>
        <v>Q1</v>
      </c>
    </row>
    <row r="795" spans="1:11" x14ac:dyDescent="0.25">
      <c r="A795" s="1">
        <v>43528</v>
      </c>
      <c r="B795" s="7">
        <v>230.38400000000001</v>
      </c>
      <c r="C795" s="8">
        <v>138.2304</v>
      </c>
      <c r="D795" s="6">
        <v>92.153600000000012</v>
      </c>
      <c r="E795" s="6">
        <v>51.882476799999999</v>
      </c>
      <c r="F795" s="6">
        <v>40.260801996799998</v>
      </c>
      <c r="G795" s="9" t="s">
        <v>5</v>
      </c>
      <c r="H795" s="12" t="str">
        <f t="shared" si="50"/>
        <v>2019</v>
      </c>
      <c r="I795" s="12" t="str">
        <f t="shared" si="51"/>
        <v>Mar</v>
      </c>
      <c r="J795" s="12" t="str">
        <f t="shared" si="52"/>
        <v>04</v>
      </c>
      <c r="K795" s="12" t="str">
        <f t="shared" si="49"/>
        <v>Q1</v>
      </c>
    </row>
    <row r="796" spans="1:11" x14ac:dyDescent="0.25">
      <c r="A796" s="1">
        <v>43529</v>
      </c>
      <c r="B796" s="7">
        <v>859.05</v>
      </c>
      <c r="C796" s="8">
        <v>429.52499999999998</v>
      </c>
      <c r="D796" s="6">
        <v>429.52499999999998</v>
      </c>
      <c r="E796" s="6">
        <v>241.82257499999997</v>
      </c>
      <c r="F796" s="6">
        <v>187.65431819999995</v>
      </c>
      <c r="G796" s="9" t="s">
        <v>5</v>
      </c>
      <c r="H796" s="12" t="str">
        <f t="shared" si="50"/>
        <v>2019</v>
      </c>
      <c r="I796" s="12" t="str">
        <f t="shared" si="51"/>
        <v>Mar</v>
      </c>
      <c r="J796" s="12" t="str">
        <f t="shared" si="52"/>
        <v>05</v>
      </c>
      <c r="K796" s="12" t="str">
        <f t="shared" si="49"/>
        <v>Q1</v>
      </c>
    </row>
    <row r="797" spans="1:11" x14ac:dyDescent="0.25">
      <c r="A797" s="1">
        <v>43530</v>
      </c>
      <c r="B797" s="7">
        <v>692.93999999999994</v>
      </c>
      <c r="C797" s="8">
        <v>0</v>
      </c>
      <c r="D797" s="6">
        <v>692.93999999999994</v>
      </c>
      <c r="E797" s="6">
        <v>390.12521999999996</v>
      </c>
      <c r="F797" s="6">
        <v>302.73717071999994</v>
      </c>
      <c r="G797" s="9" t="s">
        <v>5</v>
      </c>
      <c r="H797" s="12" t="str">
        <f t="shared" si="50"/>
        <v>2019</v>
      </c>
      <c r="I797" s="12" t="str">
        <f t="shared" si="51"/>
        <v>Mar</v>
      </c>
      <c r="J797" s="12" t="str">
        <f t="shared" si="52"/>
        <v>06</v>
      </c>
      <c r="K797" s="12" t="str">
        <f t="shared" si="49"/>
        <v>Q1</v>
      </c>
    </row>
    <row r="798" spans="1:11" x14ac:dyDescent="0.25">
      <c r="A798" s="1">
        <v>43531</v>
      </c>
      <c r="B798" s="7">
        <v>238.14</v>
      </c>
      <c r="C798" s="8">
        <v>95.256</v>
      </c>
      <c r="D798" s="6">
        <v>142.88399999999999</v>
      </c>
      <c r="E798" s="6">
        <v>80.443691999999984</v>
      </c>
      <c r="F798" s="6">
        <v>62.424304991999982</v>
      </c>
      <c r="G798" s="9" t="s">
        <v>5</v>
      </c>
      <c r="H798" s="12" t="str">
        <f t="shared" si="50"/>
        <v>2019</v>
      </c>
      <c r="I798" s="12" t="str">
        <f t="shared" si="51"/>
        <v>Mar</v>
      </c>
      <c r="J798" s="12" t="str">
        <f t="shared" si="52"/>
        <v>07</v>
      </c>
      <c r="K798" s="12" t="str">
        <f t="shared" si="49"/>
        <v>Q1</v>
      </c>
    </row>
    <row r="799" spans="1:11" x14ac:dyDescent="0.25">
      <c r="A799" s="1">
        <v>43532</v>
      </c>
      <c r="B799" s="7">
        <v>520.38</v>
      </c>
      <c r="C799" s="8">
        <v>208.15200000000002</v>
      </c>
      <c r="D799" s="6">
        <v>312.22799999999995</v>
      </c>
      <c r="E799" s="6">
        <v>175.78436399999995</v>
      </c>
      <c r="F799" s="6">
        <v>136.40866646399994</v>
      </c>
      <c r="G799" s="9" t="s">
        <v>5</v>
      </c>
      <c r="H799" s="12" t="str">
        <f t="shared" si="50"/>
        <v>2019</v>
      </c>
      <c r="I799" s="12" t="str">
        <f t="shared" si="51"/>
        <v>Mar</v>
      </c>
      <c r="J799" s="12" t="str">
        <f t="shared" si="52"/>
        <v>08</v>
      </c>
      <c r="K799" s="12" t="str">
        <f t="shared" si="49"/>
        <v>Q1</v>
      </c>
    </row>
    <row r="800" spans="1:11" x14ac:dyDescent="0.25">
      <c r="A800" s="1">
        <v>43533</v>
      </c>
      <c r="B800" s="7">
        <v>301.5</v>
      </c>
      <c r="C800" s="8">
        <v>0</v>
      </c>
      <c r="D800" s="6">
        <v>301.5</v>
      </c>
      <c r="E800" s="6">
        <v>169.74449999999999</v>
      </c>
      <c r="F800" s="6">
        <v>131.72173199999997</v>
      </c>
      <c r="G800" s="9" t="s">
        <v>5</v>
      </c>
      <c r="H800" s="12" t="str">
        <f t="shared" si="50"/>
        <v>2019</v>
      </c>
      <c r="I800" s="12" t="str">
        <f t="shared" si="51"/>
        <v>Mar</v>
      </c>
      <c r="J800" s="12" t="str">
        <f t="shared" si="52"/>
        <v>09</v>
      </c>
      <c r="K800" s="12" t="str">
        <f t="shared" ref="K800:K863" si="53">IF(OR(I800="Jan",I800="Feb",I800="Mar"),"Q1",IF(OR(I800="Apr",I800="May",I800="Jun"),"Q2",IF(OR(I800="Jul",I800="Aug",I800="Sep"),"Q3",IF(OR(I800="Oct",I800="Nov",I800="Dec"),"Q4","Check Month"))))</f>
        <v>Q1</v>
      </c>
    </row>
    <row r="801" spans="1:11" x14ac:dyDescent="0.25">
      <c r="A801" s="1">
        <v>43534</v>
      </c>
      <c r="B801" s="7">
        <v>377.19000000000005</v>
      </c>
      <c r="C801" s="8">
        <v>0</v>
      </c>
      <c r="D801" s="6">
        <v>377.19000000000005</v>
      </c>
      <c r="E801" s="6">
        <v>212.35797000000002</v>
      </c>
      <c r="F801" s="6">
        <v>164.78978472</v>
      </c>
      <c r="G801" s="9" t="s">
        <v>5</v>
      </c>
      <c r="H801" s="12" t="str">
        <f t="shared" si="50"/>
        <v>2019</v>
      </c>
      <c r="I801" s="12" t="str">
        <f t="shared" si="51"/>
        <v>Mar</v>
      </c>
      <c r="J801" s="12" t="str">
        <f t="shared" si="52"/>
        <v>10</v>
      </c>
      <c r="K801" s="12" t="str">
        <f t="shared" si="53"/>
        <v>Q1</v>
      </c>
    </row>
    <row r="802" spans="1:11" x14ac:dyDescent="0.25">
      <c r="A802" s="1">
        <v>43535</v>
      </c>
      <c r="B802" s="7">
        <v>493.68</v>
      </c>
      <c r="C802" s="8">
        <v>0</v>
      </c>
      <c r="D802" s="6">
        <v>493.68</v>
      </c>
      <c r="E802" s="6">
        <v>277.94183999999996</v>
      </c>
      <c r="F802" s="6">
        <v>215.68286783999994</v>
      </c>
      <c r="G802" s="9" t="s">
        <v>5</v>
      </c>
      <c r="H802" s="12" t="str">
        <f t="shared" si="50"/>
        <v>2019</v>
      </c>
      <c r="I802" s="12" t="str">
        <f t="shared" si="51"/>
        <v>Mar</v>
      </c>
      <c r="J802" s="12" t="str">
        <f t="shared" si="52"/>
        <v>11</v>
      </c>
      <c r="K802" s="12" t="str">
        <f t="shared" si="53"/>
        <v>Q1</v>
      </c>
    </row>
    <row r="803" spans="1:11" x14ac:dyDescent="0.25">
      <c r="A803" s="1">
        <v>43536</v>
      </c>
      <c r="B803" s="7">
        <v>269.54999999999995</v>
      </c>
      <c r="C803" s="8">
        <v>0</v>
      </c>
      <c r="D803" s="6">
        <v>269.54999999999995</v>
      </c>
      <c r="E803" s="6">
        <v>151.75664999999995</v>
      </c>
      <c r="F803" s="6">
        <v>117.76316039999995</v>
      </c>
      <c r="G803" s="9" t="s">
        <v>5</v>
      </c>
      <c r="H803" s="12" t="str">
        <f t="shared" si="50"/>
        <v>2019</v>
      </c>
      <c r="I803" s="12" t="str">
        <f t="shared" si="51"/>
        <v>Mar</v>
      </c>
      <c r="J803" s="12" t="str">
        <f t="shared" si="52"/>
        <v>12</v>
      </c>
      <c r="K803" s="12" t="str">
        <f t="shared" si="53"/>
        <v>Q1</v>
      </c>
    </row>
    <row r="804" spans="1:11" x14ac:dyDescent="0.25">
      <c r="A804" s="1">
        <v>43537</v>
      </c>
      <c r="B804" s="7">
        <v>116.03999999999999</v>
      </c>
      <c r="C804" s="8">
        <v>0</v>
      </c>
      <c r="D804" s="6">
        <v>116.03999999999999</v>
      </c>
      <c r="E804" s="6">
        <v>65.330519999999993</v>
      </c>
      <c r="F804" s="6">
        <v>50.696483519999987</v>
      </c>
      <c r="G804" s="9" t="s">
        <v>5</v>
      </c>
      <c r="H804" s="12" t="str">
        <f t="shared" si="50"/>
        <v>2019</v>
      </c>
      <c r="I804" s="12" t="str">
        <f t="shared" si="51"/>
        <v>Mar</v>
      </c>
      <c r="J804" s="12" t="str">
        <f t="shared" si="52"/>
        <v>13</v>
      </c>
      <c r="K804" s="12" t="str">
        <f t="shared" si="53"/>
        <v>Q1</v>
      </c>
    </row>
    <row r="805" spans="1:11" x14ac:dyDescent="0.25">
      <c r="A805" s="1">
        <v>43538</v>
      </c>
      <c r="B805" s="7">
        <v>192.77999999999997</v>
      </c>
      <c r="C805" s="8">
        <v>0</v>
      </c>
      <c r="D805" s="6">
        <v>192.77999999999997</v>
      </c>
      <c r="E805" s="6">
        <v>108.53513999999997</v>
      </c>
      <c r="F805" s="6">
        <v>84.223268639999972</v>
      </c>
      <c r="G805" s="9" t="s">
        <v>5</v>
      </c>
      <c r="H805" s="12" t="str">
        <f t="shared" si="50"/>
        <v>2019</v>
      </c>
      <c r="I805" s="12" t="str">
        <f t="shared" si="51"/>
        <v>Mar</v>
      </c>
      <c r="J805" s="12" t="str">
        <f t="shared" si="52"/>
        <v>14</v>
      </c>
      <c r="K805" s="12" t="str">
        <f t="shared" si="53"/>
        <v>Q1</v>
      </c>
    </row>
    <row r="806" spans="1:11" x14ac:dyDescent="0.25">
      <c r="A806" s="1">
        <v>43539</v>
      </c>
      <c r="B806" s="7">
        <v>258.14999999999998</v>
      </c>
      <c r="C806" s="8">
        <v>0</v>
      </c>
      <c r="D806" s="6">
        <v>258.14999999999998</v>
      </c>
      <c r="E806" s="6">
        <v>145.33844999999997</v>
      </c>
      <c r="F806" s="6">
        <v>112.78263719999997</v>
      </c>
      <c r="G806" s="9" t="s">
        <v>5</v>
      </c>
      <c r="H806" s="12" t="str">
        <f t="shared" si="50"/>
        <v>2019</v>
      </c>
      <c r="I806" s="12" t="str">
        <f t="shared" si="51"/>
        <v>Mar</v>
      </c>
      <c r="J806" s="12" t="str">
        <f t="shared" si="52"/>
        <v>15</v>
      </c>
      <c r="K806" s="12" t="str">
        <f t="shared" si="53"/>
        <v>Q1</v>
      </c>
    </row>
    <row r="807" spans="1:11" x14ac:dyDescent="0.25">
      <c r="A807" s="1">
        <v>43540</v>
      </c>
      <c r="B807" s="7">
        <v>245.48400000000004</v>
      </c>
      <c r="C807" s="8">
        <v>98.193600000000018</v>
      </c>
      <c r="D807" s="6">
        <v>147.29040000000003</v>
      </c>
      <c r="E807" s="6">
        <v>82.92449520000001</v>
      </c>
      <c r="F807" s="6">
        <v>64.349408275200005</v>
      </c>
      <c r="G807" s="9" t="s">
        <v>5</v>
      </c>
      <c r="H807" s="12" t="str">
        <f t="shared" si="50"/>
        <v>2019</v>
      </c>
      <c r="I807" s="12" t="str">
        <f t="shared" si="51"/>
        <v>Mar</v>
      </c>
      <c r="J807" s="12" t="str">
        <f t="shared" si="52"/>
        <v>16</v>
      </c>
      <c r="K807" s="12" t="str">
        <f t="shared" si="53"/>
        <v>Q1</v>
      </c>
    </row>
    <row r="808" spans="1:11" x14ac:dyDescent="0.25">
      <c r="A808" s="1">
        <v>43541</v>
      </c>
      <c r="B808" s="7">
        <v>330.91199999999998</v>
      </c>
      <c r="C808" s="8">
        <v>132.3648</v>
      </c>
      <c r="D808" s="6">
        <v>198.54719999999998</v>
      </c>
      <c r="E808" s="6">
        <v>111.78207359999998</v>
      </c>
      <c r="F808" s="6">
        <v>86.742889113599972</v>
      </c>
      <c r="G808" s="9" t="s">
        <v>5</v>
      </c>
      <c r="H808" s="12" t="str">
        <f t="shared" si="50"/>
        <v>2019</v>
      </c>
      <c r="I808" s="12" t="str">
        <f t="shared" si="51"/>
        <v>Mar</v>
      </c>
      <c r="J808" s="12" t="str">
        <f t="shared" si="52"/>
        <v>17</v>
      </c>
      <c r="K808" s="12" t="str">
        <f t="shared" si="53"/>
        <v>Q1</v>
      </c>
    </row>
    <row r="809" spans="1:11" x14ac:dyDescent="0.25">
      <c r="A809" s="1">
        <v>43542</v>
      </c>
      <c r="B809" s="7">
        <v>406.43999999999994</v>
      </c>
      <c r="C809" s="8">
        <v>0</v>
      </c>
      <c r="D809" s="6">
        <v>406.43999999999994</v>
      </c>
      <c r="E809" s="6">
        <v>228.82571999999993</v>
      </c>
      <c r="F809" s="6">
        <v>177.56875871999992</v>
      </c>
      <c r="G809" s="9" t="s">
        <v>5</v>
      </c>
      <c r="H809" s="12" t="str">
        <f t="shared" si="50"/>
        <v>2019</v>
      </c>
      <c r="I809" s="12" t="str">
        <f t="shared" si="51"/>
        <v>Mar</v>
      </c>
      <c r="J809" s="12" t="str">
        <f t="shared" si="52"/>
        <v>18</v>
      </c>
      <c r="K809" s="12" t="str">
        <f t="shared" si="53"/>
        <v>Q1</v>
      </c>
    </row>
    <row r="810" spans="1:11" x14ac:dyDescent="0.25">
      <c r="A810" s="1">
        <v>43543</v>
      </c>
      <c r="B810" s="7">
        <v>74.490000000000009</v>
      </c>
      <c r="C810" s="8">
        <v>0</v>
      </c>
      <c r="D810" s="6">
        <v>74.490000000000009</v>
      </c>
      <c r="E810" s="6">
        <v>41.937870000000004</v>
      </c>
      <c r="F810" s="6">
        <v>32.543787119999998</v>
      </c>
      <c r="G810" s="9" t="s">
        <v>5</v>
      </c>
      <c r="H810" s="12" t="str">
        <f t="shared" si="50"/>
        <v>2019</v>
      </c>
      <c r="I810" s="12" t="str">
        <f t="shared" si="51"/>
        <v>Mar</v>
      </c>
      <c r="J810" s="12" t="str">
        <f t="shared" si="52"/>
        <v>19</v>
      </c>
      <c r="K810" s="12" t="str">
        <f t="shared" si="53"/>
        <v>Q1</v>
      </c>
    </row>
    <row r="811" spans="1:11" x14ac:dyDescent="0.25">
      <c r="A811" s="1">
        <v>43544</v>
      </c>
      <c r="B811" s="7">
        <v>137.79000000000002</v>
      </c>
      <c r="C811" s="8">
        <v>0</v>
      </c>
      <c r="D811" s="6">
        <v>137.79000000000002</v>
      </c>
      <c r="E811" s="6">
        <v>77.575770000000006</v>
      </c>
      <c r="F811" s="6">
        <v>60.198797519999999</v>
      </c>
      <c r="G811" s="9" t="s">
        <v>5</v>
      </c>
      <c r="H811" s="12" t="str">
        <f t="shared" si="50"/>
        <v>2019</v>
      </c>
      <c r="I811" s="12" t="str">
        <f t="shared" si="51"/>
        <v>Mar</v>
      </c>
      <c r="J811" s="12" t="str">
        <f t="shared" si="52"/>
        <v>20</v>
      </c>
      <c r="K811" s="12" t="str">
        <f t="shared" si="53"/>
        <v>Q1</v>
      </c>
    </row>
    <row r="812" spans="1:11" x14ac:dyDescent="0.25">
      <c r="A812" s="1">
        <v>43545</v>
      </c>
      <c r="B812" s="7">
        <v>225.18</v>
      </c>
      <c r="C812" s="8">
        <v>22.518000000000001</v>
      </c>
      <c r="D812" s="6">
        <v>202.66200000000001</v>
      </c>
      <c r="E812" s="6">
        <v>114.09870599999999</v>
      </c>
      <c r="F812" s="6">
        <v>88.540595855999982</v>
      </c>
      <c r="G812" s="9" t="s">
        <v>5</v>
      </c>
      <c r="H812" s="12" t="str">
        <f t="shared" si="50"/>
        <v>2019</v>
      </c>
      <c r="I812" s="12" t="str">
        <f t="shared" si="51"/>
        <v>Mar</v>
      </c>
      <c r="J812" s="12" t="str">
        <f t="shared" si="52"/>
        <v>21</v>
      </c>
      <c r="K812" s="12" t="str">
        <f t="shared" si="53"/>
        <v>Q1</v>
      </c>
    </row>
    <row r="813" spans="1:11" x14ac:dyDescent="0.25">
      <c r="A813" s="1">
        <v>43546</v>
      </c>
      <c r="B813" s="7">
        <v>251.10000000000005</v>
      </c>
      <c r="C813" s="8">
        <v>100.44000000000003</v>
      </c>
      <c r="D813" s="6">
        <v>150.66000000000003</v>
      </c>
      <c r="E813" s="6">
        <v>84.821580000000012</v>
      </c>
      <c r="F813" s="6">
        <v>65.821546080000005</v>
      </c>
      <c r="G813" s="9" t="s">
        <v>5</v>
      </c>
      <c r="H813" s="12" t="str">
        <f t="shared" si="50"/>
        <v>2019</v>
      </c>
      <c r="I813" s="12" t="str">
        <f t="shared" si="51"/>
        <v>Mar</v>
      </c>
      <c r="J813" s="12" t="str">
        <f t="shared" si="52"/>
        <v>22</v>
      </c>
      <c r="K813" s="12" t="str">
        <f t="shared" si="53"/>
        <v>Q1</v>
      </c>
    </row>
    <row r="814" spans="1:11" x14ac:dyDescent="0.25">
      <c r="A814" s="1">
        <v>43547</v>
      </c>
      <c r="B814" s="7">
        <v>570.15000000000009</v>
      </c>
      <c r="C814" s="8">
        <v>0</v>
      </c>
      <c r="D814" s="6">
        <v>570.15000000000009</v>
      </c>
      <c r="E814" s="6">
        <v>320.99445000000003</v>
      </c>
      <c r="F814" s="6">
        <v>249.09169319999998</v>
      </c>
      <c r="G814" s="9" t="s">
        <v>5</v>
      </c>
      <c r="H814" s="12" t="str">
        <f t="shared" si="50"/>
        <v>2019</v>
      </c>
      <c r="I814" s="12" t="str">
        <f t="shared" si="51"/>
        <v>Mar</v>
      </c>
      <c r="J814" s="12" t="str">
        <f t="shared" si="52"/>
        <v>23</v>
      </c>
      <c r="K814" s="12" t="str">
        <f t="shared" si="53"/>
        <v>Q1</v>
      </c>
    </row>
    <row r="815" spans="1:11" x14ac:dyDescent="0.25">
      <c r="A815" s="1">
        <v>43548</v>
      </c>
      <c r="B815" s="7">
        <v>122.74200000000002</v>
      </c>
      <c r="C815" s="8">
        <v>12.274200000000002</v>
      </c>
      <c r="D815" s="6">
        <v>110.46780000000001</v>
      </c>
      <c r="E815" s="6">
        <v>62.193371399999997</v>
      </c>
      <c r="F815" s="6">
        <v>48.26205620639999</v>
      </c>
      <c r="G815" s="9" t="s">
        <v>5</v>
      </c>
      <c r="H815" s="12" t="str">
        <f t="shared" si="50"/>
        <v>2019</v>
      </c>
      <c r="I815" s="12" t="str">
        <f t="shared" si="51"/>
        <v>Mar</v>
      </c>
      <c r="J815" s="12" t="str">
        <f t="shared" si="52"/>
        <v>24</v>
      </c>
      <c r="K815" s="12" t="str">
        <f t="shared" si="53"/>
        <v>Q1</v>
      </c>
    </row>
    <row r="816" spans="1:11" x14ac:dyDescent="0.25">
      <c r="A816" s="1">
        <v>43549</v>
      </c>
      <c r="B816" s="7">
        <v>159.29999999999998</v>
      </c>
      <c r="C816" s="8">
        <v>0</v>
      </c>
      <c r="D816" s="6">
        <v>159.29999999999998</v>
      </c>
      <c r="E816" s="6">
        <v>89.685899999999975</v>
      </c>
      <c r="F816" s="6">
        <v>69.596258399999968</v>
      </c>
      <c r="G816" s="9" t="s">
        <v>5</v>
      </c>
      <c r="H816" s="12" t="str">
        <f t="shared" si="50"/>
        <v>2019</v>
      </c>
      <c r="I816" s="12" t="str">
        <f t="shared" si="51"/>
        <v>Mar</v>
      </c>
      <c r="J816" s="12" t="str">
        <f t="shared" si="52"/>
        <v>25</v>
      </c>
      <c r="K816" s="12" t="str">
        <f t="shared" si="53"/>
        <v>Q1</v>
      </c>
    </row>
    <row r="817" spans="1:11" x14ac:dyDescent="0.25">
      <c r="A817" s="1">
        <v>43550</v>
      </c>
      <c r="B817" s="7">
        <v>385.07699999999988</v>
      </c>
      <c r="C817" s="8">
        <v>115.52309999999996</v>
      </c>
      <c r="D817" s="6">
        <v>269.55389999999994</v>
      </c>
      <c r="E817" s="6">
        <v>151.75884569999997</v>
      </c>
      <c r="F817" s="6">
        <v>117.76486426319995</v>
      </c>
      <c r="G817" s="9" t="s">
        <v>5</v>
      </c>
      <c r="H817" s="12" t="str">
        <f t="shared" si="50"/>
        <v>2019</v>
      </c>
      <c r="I817" s="12" t="str">
        <f t="shared" si="51"/>
        <v>Mar</v>
      </c>
      <c r="J817" s="12" t="str">
        <f t="shared" si="52"/>
        <v>26</v>
      </c>
      <c r="K817" s="12" t="str">
        <f t="shared" si="53"/>
        <v>Q1</v>
      </c>
    </row>
    <row r="818" spans="1:11" x14ac:dyDescent="0.25">
      <c r="A818" s="1">
        <v>43551</v>
      </c>
      <c r="B818" s="7">
        <v>164.08</v>
      </c>
      <c r="C818" s="8">
        <v>0</v>
      </c>
      <c r="D818" s="6">
        <v>164.08</v>
      </c>
      <c r="E818" s="6">
        <v>92.377039999999994</v>
      </c>
      <c r="F818" s="6">
        <v>71.684583039999993</v>
      </c>
      <c r="G818" s="9" t="s">
        <v>5</v>
      </c>
      <c r="H818" s="12" t="str">
        <f t="shared" si="50"/>
        <v>2019</v>
      </c>
      <c r="I818" s="12" t="str">
        <f t="shared" si="51"/>
        <v>Mar</v>
      </c>
      <c r="J818" s="12" t="str">
        <f t="shared" si="52"/>
        <v>27</v>
      </c>
      <c r="K818" s="12" t="str">
        <f t="shared" si="53"/>
        <v>Q1</v>
      </c>
    </row>
    <row r="819" spans="1:11" x14ac:dyDescent="0.25">
      <c r="A819" s="1">
        <v>43552</v>
      </c>
      <c r="B819" s="7">
        <v>365.76</v>
      </c>
      <c r="C819" s="8">
        <v>73.152000000000001</v>
      </c>
      <c r="D819" s="6">
        <v>292.608</v>
      </c>
      <c r="E819" s="6">
        <v>164.738304</v>
      </c>
      <c r="F819" s="6">
        <v>127.83692390399999</v>
      </c>
      <c r="G819" s="9" t="s">
        <v>5</v>
      </c>
      <c r="H819" s="12" t="str">
        <f t="shared" si="50"/>
        <v>2019</v>
      </c>
      <c r="I819" s="12" t="str">
        <f t="shared" si="51"/>
        <v>Mar</v>
      </c>
      <c r="J819" s="12" t="str">
        <f t="shared" si="52"/>
        <v>28</v>
      </c>
      <c r="K819" s="12" t="str">
        <f t="shared" si="53"/>
        <v>Q1</v>
      </c>
    </row>
    <row r="820" spans="1:11" x14ac:dyDescent="0.25">
      <c r="A820" s="1">
        <v>43553</v>
      </c>
      <c r="B820" s="7">
        <v>143.10000000000002</v>
      </c>
      <c r="C820" s="8">
        <v>0</v>
      </c>
      <c r="D820" s="6">
        <v>143.10000000000002</v>
      </c>
      <c r="E820" s="6">
        <v>80.565300000000008</v>
      </c>
      <c r="F820" s="6">
        <v>62.518672799999997</v>
      </c>
      <c r="G820" s="9" t="s">
        <v>5</v>
      </c>
      <c r="H820" s="12" t="str">
        <f t="shared" si="50"/>
        <v>2019</v>
      </c>
      <c r="I820" s="12" t="str">
        <f t="shared" si="51"/>
        <v>Mar</v>
      </c>
      <c r="J820" s="12" t="str">
        <f t="shared" si="52"/>
        <v>29</v>
      </c>
      <c r="K820" s="12" t="str">
        <f t="shared" si="53"/>
        <v>Q1</v>
      </c>
    </row>
    <row r="821" spans="1:11" x14ac:dyDescent="0.25">
      <c r="A821" s="1">
        <v>43554</v>
      </c>
      <c r="B821" s="7">
        <v>208.03500000000003</v>
      </c>
      <c r="C821" s="8">
        <v>20.803500000000003</v>
      </c>
      <c r="D821" s="6">
        <v>187.23150000000001</v>
      </c>
      <c r="E821" s="6">
        <v>105.4113345</v>
      </c>
      <c r="F821" s="6">
        <v>81.799195571999988</v>
      </c>
      <c r="G821" s="9" t="s">
        <v>5</v>
      </c>
      <c r="H821" s="12" t="str">
        <f t="shared" si="50"/>
        <v>2019</v>
      </c>
      <c r="I821" s="12" t="str">
        <f t="shared" si="51"/>
        <v>Mar</v>
      </c>
      <c r="J821" s="12" t="str">
        <f t="shared" si="52"/>
        <v>30</v>
      </c>
      <c r="K821" s="12" t="str">
        <f t="shared" si="53"/>
        <v>Q1</v>
      </c>
    </row>
    <row r="822" spans="1:11" x14ac:dyDescent="0.25">
      <c r="A822" s="1">
        <v>43555</v>
      </c>
      <c r="B822" s="7">
        <v>264.06000000000006</v>
      </c>
      <c r="C822" s="8">
        <v>26.406000000000006</v>
      </c>
      <c r="D822" s="6">
        <v>237.65400000000005</v>
      </c>
      <c r="E822" s="6">
        <v>133.79920200000001</v>
      </c>
      <c r="F822" s="6">
        <v>103.82818075199999</v>
      </c>
      <c r="G822" s="9" t="s">
        <v>5</v>
      </c>
      <c r="H822" s="12" t="str">
        <f t="shared" si="50"/>
        <v>2019</v>
      </c>
      <c r="I822" s="12" t="str">
        <f t="shared" si="51"/>
        <v>Mar</v>
      </c>
      <c r="J822" s="12" t="str">
        <f t="shared" si="52"/>
        <v>31</v>
      </c>
      <c r="K822" s="12" t="str">
        <f t="shared" si="53"/>
        <v>Q1</v>
      </c>
    </row>
    <row r="823" spans="1:11" x14ac:dyDescent="0.25">
      <c r="A823" s="1">
        <v>43556</v>
      </c>
      <c r="B823" s="7">
        <v>224.07000000000002</v>
      </c>
      <c r="C823" s="8">
        <v>0</v>
      </c>
      <c r="D823" s="6">
        <v>224.07000000000002</v>
      </c>
      <c r="E823" s="6">
        <v>126.15141</v>
      </c>
      <c r="F823" s="6">
        <v>97.893494159999989</v>
      </c>
      <c r="G823" s="9" t="s">
        <v>5</v>
      </c>
      <c r="H823" s="12" t="str">
        <f t="shared" si="50"/>
        <v>2019</v>
      </c>
      <c r="I823" s="12" t="str">
        <f t="shared" si="51"/>
        <v>Apr</v>
      </c>
      <c r="J823" s="12" t="str">
        <f t="shared" si="52"/>
        <v>01</v>
      </c>
      <c r="K823" s="12" t="str">
        <f t="shared" si="53"/>
        <v>Q2</v>
      </c>
    </row>
    <row r="824" spans="1:11" x14ac:dyDescent="0.25">
      <c r="A824" s="1">
        <v>43557</v>
      </c>
      <c r="B824" s="7">
        <v>265.79200000000003</v>
      </c>
      <c r="C824" s="8">
        <v>53.158400000000007</v>
      </c>
      <c r="D824" s="6">
        <v>212.63360000000003</v>
      </c>
      <c r="E824" s="6">
        <v>119.71271680000001</v>
      </c>
      <c r="F824" s="6">
        <v>92.897068236799996</v>
      </c>
      <c r="G824" s="9" t="s">
        <v>5</v>
      </c>
      <c r="H824" s="12" t="str">
        <f t="shared" si="50"/>
        <v>2019</v>
      </c>
      <c r="I824" s="12" t="str">
        <f t="shared" si="51"/>
        <v>Apr</v>
      </c>
      <c r="J824" s="12" t="str">
        <f t="shared" si="52"/>
        <v>02</v>
      </c>
      <c r="K824" s="12" t="str">
        <f t="shared" si="53"/>
        <v>Q2</v>
      </c>
    </row>
    <row r="825" spans="1:11" x14ac:dyDescent="0.25">
      <c r="A825" s="1">
        <v>43558</v>
      </c>
      <c r="B825" s="7">
        <v>374.05799999999999</v>
      </c>
      <c r="C825" s="8">
        <v>37.405799999999999</v>
      </c>
      <c r="D825" s="6">
        <v>336.65219999999999</v>
      </c>
      <c r="E825" s="6">
        <v>189.53518859999997</v>
      </c>
      <c r="F825" s="6">
        <v>147.07930635359995</v>
      </c>
      <c r="G825" s="9" t="s">
        <v>5</v>
      </c>
      <c r="H825" s="12" t="str">
        <f t="shared" si="50"/>
        <v>2019</v>
      </c>
      <c r="I825" s="12" t="str">
        <f t="shared" si="51"/>
        <v>Apr</v>
      </c>
      <c r="J825" s="12" t="str">
        <f t="shared" si="52"/>
        <v>03</v>
      </c>
      <c r="K825" s="12" t="str">
        <f t="shared" si="53"/>
        <v>Q2</v>
      </c>
    </row>
    <row r="826" spans="1:11" x14ac:dyDescent="0.25">
      <c r="A826" s="1">
        <v>43559</v>
      </c>
      <c r="B826" s="7">
        <v>1110.2670000000001</v>
      </c>
      <c r="C826" s="8">
        <v>111.02670000000001</v>
      </c>
      <c r="D826" s="6">
        <v>999.24030000000005</v>
      </c>
      <c r="E826" s="6">
        <v>562.57228889999999</v>
      </c>
      <c r="F826" s="6">
        <v>436.55609618639994</v>
      </c>
      <c r="G826" s="9" t="s">
        <v>5</v>
      </c>
      <c r="H826" s="12" t="str">
        <f t="shared" si="50"/>
        <v>2019</v>
      </c>
      <c r="I826" s="12" t="str">
        <f t="shared" si="51"/>
        <v>Apr</v>
      </c>
      <c r="J826" s="12" t="str">
        <f t="shared" si="52"/>
        <v>04</v>
      </c>
      <c r="K826" s="12" t="str">
        <f t="shared" si="53"/>
        <v>Q2</v>
      </c>
    </row>
    <row r="827" spans="1:11" x14ac:dyDescent="0.25">
      <c r="A827" s="1">
        <v>43560</v>
      </c>
      <c r="B827" s="7">
        <v>317.05799999999999</v>
      </c>
      <c r="C827" s="8">
        <v>95.117399999999989</v>
      </c>
      <c r="D827" s="6">
        <v>221.94060000000002</v>
      </c>
      <c r="E827" s="6">
        <v>124.95255779999999</v>
      </c>
      <c r="F827" s="6">
        <v>96.963184852799984</v>
      </c>
      <c r="G827" s="9" t="s">
        <v>5</v>
      </c>
      <c r="H827" s="12" t="str">
        <f t="shared" si="50"/>
        <v>2019</v>
      </c>
      <c r="I827" s="12" t="str">
        <f t="shared" si="51"/>
        <v>Apr</v>
      </c>
      <c r="J827" s="12" t="str">
        <f t="shared" si="52"/>
        <v>05</v>
      </c>
      <c r="K827" s="12" t="str">
        <f t="shared" si="53"/>
        <v>Q2</v>
      </c>
    </row>
    <row r="828" spans="1:11" x14ac:dyDescent="0.25">
      <c r="A828" s="1">
        <v>43561</v>
      </c>
      <c r="B828" s="7">
        <v>480.69</v>
      </c>
      <c r="C828" s="8">
        <v>240.345</v>
      </c>
      <c r="D828" s="6">
        <v>240.345</v>
      </c>
      <c r="E828" s="6">
        <v>135.314235</v>
      </c>
      <c r="F828" s="6">
        <v>105.00384635999998</v>
      </c>
      <c r="G828" s="9" t="s">
        <v>5</v>
      </c>
      <c r="H828" s="12" t="str">
        <f t="shared" si="50"/>
        <v>2019</v>
      </c>
      <c r="I828" s="12" t="str">
        <f t="shared" si="51"/>
        <v>Apr</v>
      </c>
      <c r="J828" s="12" t="str">
        <f t="shared" si="52"/>
        <v>06</v>
      </c>
      <c r="K828" s="12" t="str">
        <f t="shared" si="53"/>
        <v>Q2</v>
      </c>
    </row>
    <row r="829" spans="1:11" x14ac:dyDescent="0.25">
      <c r="A829" s="1">
        <v>43562</v>
      </c>
      <c r="B829" s="7">
        <v>310.44300000000004</v>
      </c>
      <c r="C829" s="8">
        <v>93.132900000000006</v>
      </c>
      <c r="D829" s="6">
        <v>217.31010000000003</v>
      </c>
      <c r="E829" s="6">
        <v>122.34558630000001</v>
      </c>
      <c r="F829" s="6">
        <v>94.940174968799994</v>
      </c>
      <c r="G829" s="9" t="s">
        <v>5</v>
      </c>
      <c r="H829" s="12" t="str">
        <f t="shared" si="50"/>
        <v>2019</v>
      </c>
      <c r="I829" s="12" t="str">
        <f t="shared" si="51"/>
        <v>Apr</v>
      </c>
      <c r="J829" s="12" t="str">
        <f t="shared" si="52"/>
        <v>07</v>
      </c>
      <c r="K829" s="12" t="str">
        <f t="shared" si="53"/>
        <v>Q2</v>
      </c>
    </row>
    <row r="830" spans="1:11" x14ac:dyDescent="0.25">
      <c r="A830" s="1">
        <v>43563</v>
      </c>
      <c r="B830" s="7">
        <v>154.07999999999998</v>
      </c>
      <c r="C830" s="8">
        <v>0</v>
      </c>
      <c r="D830" s="6">
        <v>154.07999999999998</v>
      </c>
      <c r="E830" s="6">
        <v>86.747039999999984</v>
      </c>
      <c r="F830" s="6">
        <v>67.315703039999974</v>
      </c>
      <c r="G830" s="9" t="s">
        <v>5</v>
      </c>
      <c r="H830" s="12" t="str">
        <f t="shared" si="50"/>
        <v>2019</v>
      </c>
      <c r="I830" s="12" t="str">
        <f t="shared" si="51"/>
        <v>Apr</v>
      </c>
      <c r="J830" s="12" t="str">
        <f t="shared" si="52"/>
        <v>08</v>
      </c>
      <c r="K830" s="12" t="str">
        <f t="shared" si="53"/>
        <v>Q2</v>
      </c>
    </row>
    <row r="831" spans="1:11" x14ac:dyDescent="0.25">
      <c r="A831" s="1">
        <v>43564</v>
      </c>
      <c r="B831" s="7">
        <v>358.99199999999996</v>
      </c>
      <c r="C831" s="8">
        <v>215.39519999999996</v>
      </c>
      <c r="D831" s="6">
        <v>143.5968</v>
      </c>
      <c r="E831" s="6">
        <v>80.844998399999994</v>
      </c>
      <c r="F831" s="6">
        <v>62.73571875839999</v>
      </c>
      <c r="G831" s="9" t="s">
        <v>5</v>
      </c>
      <c r="H831" s="12" t="str">
        <f t="shared" si="50"/>
        <v>2019</v>
      </c>
      <c r="I831" s="12" t="str">
        <f t="shared" si="51"/>
        <v>Apr</v>
      </c>
      <c r="J831" s="12" t="str">
        <f t="shared" si="52"/>
        <v>09</v>
      </c>
      <c r="K831" s="12" t="str">
        <f t="shared" si="53"/>
        <v>Q2</v>
      </c>
    </row>
    <row r="832" spans="1:11" x14ac:dyDescent="0.25">
      <c r="A832" s="1">
        <v>43565</v>
      </c>
      <c r="B832" s="7">
        <v>339.48</v>
      </c>
      <c r="C832" s="8">
        <v>67.896000000000001</v>
      </c>
      <c r="D832" s="6">
        <v>271.584</v>
      </c>
      <c r="E832" s="6">
        <v>152.901792</v>
      </c>
      <c r="F832" s="6">
        <v>118.65179059199998</v>
      </c>
      <c r="G832" s="9" t="s">
        <v>5</v>
      </c>
      <c r="H832" s="12" t="str">
        <f t="shared" si="50"/>
        <v>2019</v>
      </c>
      <c r="I832" s="12" t="str">
        <f t="shared" si="51"/>
        <v>Apr</v>
      </c>
      <c r="J832" s="12" t="str">
        <f t="shared" si="52"/>
        <v>10</v>
      </c>
      <c r="K832" s="12" t="str">
        <f t="shared" si="53"/>
        <v>Q2</v>
      </c>
    </row>
    <row r="833" spans="1:11" x14ac:dyDescent="0.25">
      <c r="A833" s="1">
        <v>43566</v>
      </c>
      <c r="B833" s="7">
        <v>483.40800000000007</v>
      </c>
      <c r="C833" s="8">
        <v>338.38560000000001</v>
      </c>
      <c r="D833" s="6">
        <v>145.02240000000006</v>
      </c>
      <c r="E833" s="6">
        <v>81.647611200000028</v>
      </c>
      <c r="F833" s="6">
        <v>63.358546291200014</v>
      </c>
      <c r="G833" s="9" t="s">
        <v>5</v>
      </c>
      <c r="H833" s="12" t="str">
        <f t="shared" si="50"/>
        <v>2019</v>
      </c>
      <c r="I833" s="12" t="str">
        <f t="shared" si="51"/>
        <v>Apr</v>
      </c>
      <c r="J833" s="12" t="str">
        <f t="shared" si="52"/>
        <v>11</v>
      </c>
      <c r="K833" s="12" t="str">
        <f t="shared" si="53"/>
        <v>Q2</v>
      </c>
    </row>
    <row r="834" spans="1:11" x14ac:dyDescent="0.25">
      <c r="A834" s="1">
        <v>43567</v>
      </c>
      <c r="B834" s="7">
        <v>266.40000000000003</v>
      </c>
      <c r="C834" s="8">
        <v>0</v>
      </c>
      <c r="D834" s="6">
        <v>266.40000000000003</v>
      </c>
      <c r="E834" s="6">
        <v>149.98320000000001</v>
      </c>
      <c r="F834" s="6">
        <v>116.3869632</v>
      </c>
      <c r="G834" s="9" t="s">
        <v>5</v>
      </c>
      <c r="H834" s="12" t="str">
        <f t="shared" ref="H834:H897" si="54">TEXT(A834,"YYYY")</f>
        <v>2019</v>
      </c>
      <c r="I834" s="12" t="str">
        <f t="shared" ref="I834:I897" si="55">TEXT(A834,"MMM")</f>
        <v>Apr</v>
      </c>
      <c r="J834" s="12" t="str">
        <f t="shared" ref="J834:J897" si="56">TEXT(A834,"DD")</f>
        <v>12</v>
      </c>
      <c r="K834" s="12" t="str">
        <f t="shared" si="53"/>
        <v>Q2</v>
      </c>
    </row>
    <row r="835" spans="1:11" x14ac:dyDescent="0.25">
      <c r="A835" s="1">
        <v>43568</v>
      </c>
      <c r="B835" s="7">
        <v>266.40000000000003</v>
      </c>
      <c r="C835" s="8">
        <v>0</v>
      </c>
      <c r="D835" s="6">
        <v>266.40000000000003</v>
      </c>
      <c r="E835" s="6">
        <v>149.98320000000001</v>
      </c>
      <c r="F835" s="6">
        <v>116.3869632</v>
      </c>
      <c r="G835" s="9" t="s">
        <v>5</v>
      </c>
      <c r="H835" s="12" t="str">
        <f t="shared" si="54"/>
        <v>2019</v>
      </c>
      <c r="I835" s="12" t="str">
        <f t="shared" si="55"/>
        <v>Apr</v>
      </c>
      <c r="J835" s="12" t="str">
        <f t="shared" si="56"/>
        <v>13</v>
      </c>
      <c r="K835" s="12" t="str">
        <f t="shared" si="53"/>
        <v>Q2</v>
      </c>
    </row>
    <row r="836" spans="1:11" x14ac:dyDescent="0.25">
      <c r="A836" s="1">
        <v>43569</v>
      </c>
      <c r="B836" s="7">
        <v>227.96</v>
      </c>
      <c r="C836" s="8">
        <v>0</v>
      </c>
      <c r="D836" s="6">
        <v>227.96</v>
      </c>
      <c r="E836" s="6">
        <v>128.34147999999999</v>
      </c>
      <c r="F836" s="6">
        <v>99.592988479999974</v>
      </c>
      <c r="G836" s="9" t="s">
        <v>5</v>
      </c>
      <c r="H836" s="12" t="str">
        <f t="shared" si="54"/>
        <v>2019</v>
      </c>
      <c r="I836" s="12" t="str">
        <f t="shared" si="55"/>
        <v>Apr</v>
      </c>
      <c r="J836" s="12" t="str">
        <f t="shared" si="56"/>
        <v>14</v>
      </c>
      <c r="K836" s="12" t="str">
        <f t="shared" si="53"/>
        <v>Q2</v>
      </c>
    </row>
    <row r="837" spans="1:11" x14ac:dyDescent="0.25">
      <c r="A837" s="1">
        <v>43570</v>
      </c>
      <c r="B837" s="7">
        <v>306.84000000000009</v>
      </c>
      <c r="C837" s="8">
        <v>0</v>
      </c>
      <c r="D837" s="6">
        <v>306.84000000000009</v>
      </c>
      <c r="E837" s="6">
        <v>172.75092000000004</v>
      </c>
      <c r="F837" s="6">
        <v>134.05471392000001</v>
      </c>
      <c r="G837" s="9" t="s">
        <v>5</v>
      </c>
      <c r="H837" s="12" t="str">
        <f t="shared" si="54"/>
        <v>2019</v>
      </c>
      <c r="I837" s="12" t="str">
        <f t="shared" si="55"/>
        <v>Apr</v>
      </c>
      <c r="J837" s="12" t="str">
        <f t="shared" si="56"/>
        <v>15</v>
      </c>
      <c r="K837" s="12" t="str">
        <f t="shared" si="53"/>
        <v>Q2</v>
      </c>
    </row>
    <row r="838" spans="1:11" x14ac:dyDescent="0.25">
      <c r="A838" s="1">
        <v>43571</v>
      </c>
      <c r="B838" s="7">
        <v>248.87999999999997</v>
      </c>
      <c r="C838" s="8">
        <v>37.331999999999994</v>
      </c>
      <c r="D838" s="6">
        <v>211.54799999999997</v>
      </c>
      <c r="E838" s="6">
        <v>119.10152399999997</v>
      </c>
      <c r="F838" s="6">
        <v>92.422782623999964</v>
      </c>
      <c r="G838" s="9" t="s">
        <v>5</v>
      </c>
      <c r="H838" s="12" t="str">
        <f t="shared" si="54"/>
        <v>2019</v>
      </c>
      <c r="I838" s="12" t="str">
        <f t="shared" si="55"/>
        <v>Apr</v>
      </c>
      <c r="J838" s="12" t="str">
        <f t="shared" si="56"/>
        <v>16</v>
      </c>
      <c r="K838" s="12" t="str">
        <f t="shared" si="53"/>
        <v>Q2</v>
      </c>
    </row>
    <row r="839" spans="1:11" x14ac:dyDescent="0.25">
      <c r="A839" s="1">
        <v>43572</v>
      </c>
      <c r="B839" s="7">
        <v>197.64</v>
      </c>
      <c r="C839" s="8">
        <v>19.763999999999999</v>
      </c>
      <c r="D839" s="6">
        <v>177.87599999999998</v>
      </c>
      <c r="E839" s="6">
        <v>100.14418799999997</v>
      </c>
      <c r="F839" s="6">
        <v>77.711889887999973</v>
      </c>
      <c r="G839" s="9" t="s">
        <v>5</v>
      </c>
      <c r="H839" s="12" t="str">
        <f t="shared" si="54"/>
        <v>2019</v>
      </c>
      <c r="I839" s="12" t="str">
        <f t="shared" si="55"/>
        <v>Apr</v>
      </c>
      <c r="J839" s="12" t="str">
        <f t="shared" si="56"/>
        <v>17</v>
      </c>
      <c r="K839" s="12" t="str">
        <f t="shared" si="53"/>
        <v>Q2</v>
      </c>
    </row>
    <row r="840" spans="1:11" x14ac:dyDescent="0.25">
      <c r="A840" s="1">
        <v>43573</v>
      </c>
      <c r="B840" s="7">
        <v>209.33940000000001</v>
      </c>
      <c r="C840" s="8">
        <v>98.38951800000001</v>
      </c>
      <c r="D840" s="6">
        <v>110.949882</v>
      </c>
      <c r="E840" s="6">
        <v>62.464783565999994</v>
      </c>
      <c r="F840" s="6">
        <v>48.472672047215987</v>
      </c>
      <c r="G840" s="9" t="s">
        <v>5</v>
      </c>
      <c r="H840" s="12" t="str">
        <f t="shared" si="54"/>
        <v>2019</v>
      </c>
      <c r="I840" s="12" t="str">
        <f t="shared" si="55"/>
        <v>Apr</v>
      </c>
      <c r="J840" s="12" t="str">
        <f t="shared" si="56"/>
        <v>18</v>
      </c>
      <c r="K840" s="12" t="str">
        <f t="shared" si="53"/>
        <v>Q2</v>
      </c>
    </row>
    <row r="841" spans="1:11" x14ac:dyDescent="0.25">
      <c r="A841" s="1">
        <v>43574</v>
      </c>
      <c r="B841" s="7">
        <v>98.640000000000015</v>
      </c>
      <c r="C841" s="8">
        <v>0</v>
      </c>
      <c r="D841" s="6">
        <v>98.640000000000015</v>
      </c>
      <c r="E841" s="6">
        <v>55.534320000000001</v>
      </c>
      <c r="F841" s="6">
        <v>43.094632319999995</v>
      </c>
      <c r="G841" s="9" t="s">
        <v>5</v>
      </c>
      <c r="H841" s="12" t="str">
        <f t="shared" si="54"/>
        <v>2019</v>
      </c>
      <c r="I841" s="12" t="str">
        <f t="shared" si="55"/>
        <v>Apr</v>
      </c>
      <c r="J841" s="12" t="str">
        <f t="shared" si="56"/>
        <v>19</v>
      </c>
      <c r="K841" s="12" t="str">
        <f t="shared" si="53"/>
        <v>Q2</v>
      </c>
    </row>
    <row r="842" spans="1:11" x14ac:dyDescent="0.25">
      <c r="A842" s="1">
        <v>43575</v>
      </c>
      <c r="B842" s="7">
        <v>187.92000000000002</v>
      </c>
      <c r="C842" s="8">
        <v>0</v>
      </c>
      <c r="D842" s="6">
        <v>187.92000000000002</v>
      </c>
      <c r="E842" s="6">
        <v>105.79895999999999</v>
      </c>
      <c r="F842" s="6">
        <v>82.09999295999998</v>
      </c>
      <c r="G842" s="9" t="s">
        <v>5</v>
      </c>
      <c r="H842" s="12" t="str">
        <f t="shared" si="54"/>
        <v>2019</v>
      </c>
      <c r="I842" s="12" t="str">
        <f t="shared" si="55"/>
        <v>Apr</v>
      </c>
      <c r="J842" s="12" t="str">
        <f t="shared" si="56"/>
        <v>20</v>
      </c>
      <c r="K842" s="12" t="str">
        <f t="shared" si="53"/>
        <v>Q2</v>
      </c>
    </row>
    <row r="843" spans="1:11" x14ac:dyDescent="0.25">
      <c r="A843" s="1">
        <v>43576</v>
      </c>
      <c r="B843" s="7">
        <v>534.35699999999997</v>
      </c>
      <c r="C843" s="8">
        <v>53.435699999999997</v>
      </c>
      <c r="D843" s="6">
        <v>480.92129999999997</v>
      </c>
      <c r="E843" s="6">
        <v>270.75869189999997</v>
      </c>
      <c r="F843" s="6">
        <v>210.10874491439995</v>
      </c>
      <c r="G843" s="9" t="s">
        <v>5</v>
      </c>
      <c r="H843" s="12" t="str">
        <f t="shared" si="54"/>
        <v>2019</v>
      </c>
      <c r="I843" s="12" t="str">
        <f t="shared" si="55"/>
        <v>Apr</v>
      </c>
      <c r="J843" s="12" t="str">
        <f t="shared" si="56"/>
        <v>21</v>
      </c>
      <c r="K843" s="12" t="str">
        <f t="shared" si="53"/>
        <v>Q2</v>
      </c>
    </row>
    <row r="844" spans="1:11" x14ac:dyDescent="0.25">
      <c r="A844" s="1">
        <v>43577</v>
      </c>
      <c r="B844" s="7">
        <v>448.18800000000005</v>
      </c>
      <c r="C844" s="8">
        <v>67.228200000000001</v>
      </c>
      <c r="D844" s="6">
        <v>380.95980000000003</v>
      </c>
      <c r="E844" s="6">
        <v>214.48036740000001</v>
      </c>
      <c r="F844" s="6">
        <v>166.43676510239999</v>
      </c>
      <c r="G844" s="9" t="s">
        <v>5</v>
      </c>
      <c r="H844" s="12" t="str">
        <f t="shared" si="54"/>
        <v>2019</v>
      </c>
      <c r="I844" s="12" t="str">
        <f t="shared" si="55"/>
        <v>Apr</v>
      </c>
      <c r="J844" s="12" t="str">
        <f t="shared" si="56"/>
        <v>22</v>
      </c>
      <c r="K844" s="12" t="str">
        <f t="shared" si="53"/>
        <v>Q2</v>
      </c>
    </row>
    <row r="845" spans="1:11" x14ac:dyDescent="0.25">
      <c r="A845" s="1">
        <v>43578</v>
      </c>
      <c r="B845" s="7">
        <v>89.424000000000007</v>
      </c>
      <c r="C845" s="8">
        <v>8.942400000000001</v>
      </c>
      <c r="D845" s="6">
        <v>80.4816</v>
      </c>
      <c r="E845" s="6">
        <v>45.311140799999997</v>
      </c>
      <c r="F845" s="6">
        <v>35.161445260799994</v>
      </c>
      <c r="G845" s="9" t="s">
        <v>5</v>
      </c>
      <c r="H845" s="12" t="str">
        <f t="shared" si="54"/>
        <v>2019</v>
      </c>
      <c r="I845" s="12" t="str">
        <f t="shared" si="55"/>
        <v>Apr</v>
      </c>
      <c r="J845" s="12" t="str">
        <f t="shared" si="56"/>
        <v>23</v>
      </c>
      <c r="K845" s="12" t="str">
        <f t="shared" si="53"/>
        <v>Q2</v>
      </c>
    </row>
    <row r="846" spans="1:11" x14ac:dyDescent="0.25">
      <c r="A846" s="1">
        <v>43579</v>
      </c>
      <c r="B846" s="7">
        <v>288.53999999999996</v>
      </c>
      <c r="C846" s="8">
        <v>0</v>
      </c>
      <c r="D846" s="6">
        <v>288.53999999999996</v>
      </c>
      <c r="E846" s="6">
        <v>162.44801999999996</v>
      </c>
      <c r="F846" s="6">
        <v>126.05966351999996</v>
      </c>
      <c r="G846" s="9" t="s">
        <v>5</v>
      </c>
      <c r="H846" s="12" t="str">
        <f t="shared" si="54"/>
        <v>2019</v>
      </c>
      <c r="I846" s="12" t="str">
        <f t="shared" si="55"/>
        <v>Apr</v>
      </c>
      <c r="J846" s="12" t="str">
        <f t="shared" si="56"/>
        <v>24</v>
      </c>
      <c r="K846" s="12" t="str">
        <f t="shared" si="53"/>
        <v>Q2</v>
      </c>
    </row>
    <row r="847" spans="1:11" x14ac:dyDescent="0.25">
      <c r="A847" s="1">
        <v>43580</v>
      </c>
      <c r="B847" s="7">
        <v>226.20000000000002</v>
      </c>
      <c r="C847" s="8">
        <v>0</v>
      </c>
      <c r="D847" s="6">
        <v>226.20000000000002</v>
      </c>
      <c r="E847" s="6">
        <v>127.3506</v>
      </c>
      <c r="F847" s="6">
        <v>98.824065599999983</v>
      </c>
      <c r="G847" s="9" t="s">
        <v>5</v>
      </c>
      <c r="H847" s="12" t="str">
        <f t="shared" si="54"/>
        <v>2019</v>
      </c>
      <c r="I847" s="12" t="str">
        <f t="shared" si="55"/>
        <v>Apr</v>
      </c>
      <c r="J847" s="12" t="str">
        <f t="shared" si="56"/>
        <v>25</v>
      </c>
      <c r="K847" s="12" t="str">
        <f t="shared" si="53"/>
        <v>Q2</v>
      </c>
    </row>
    <row r="848" spans="1:11" x14ac:dyDescent="0.25">
      <c r="A848" s="1">
        <v>43581</v>
      </c>
      <c r="B848" s="7">
        <v>284.36399999999998</v>
      </c>
      <c r="C848" s="8">
        <v>113.7456</v>
      </c>
      <c r="D848" s="6">
        <v>170.61839999999998</v>
      </c>
      <c r="E848" s="6">
        <v>96.058159199999977</v>
      </c>
      <c r="F848" s="6">
        <v>74.541131539199981</v>
      </c>
      <c r="G848" s="9" t="s">
        <v>5</v>
      </c>
      <c r="H848" s="12" t="str">
        <f t="shared" si="54"/>
        <v>2019</v>
      </c>
      <c r="I848" s="12" t="str">
        <f t="shared" si="55"/>
        <v>Apr</v>
      </c>
      <c r="J848" s="12" t="str">
        <f t="shared" si="56"/>
        <v>26</v>
      </c>
      <c r="K848" s="12" t="str">
        <f t="shared" si="53"/>
        <v>Q2</v>
      </c>
    </row>
    <row r="849" spans="1:11" x14ac:dyDescent="0.25">
      <c r="A849" s="1">
        <v>43582</v>
      </c>
      <c r="B849" s="7">
        <v>114.84</v>
      </c>
      <c r="C849" s="8">
        <v>45.936000000000007</v>
      </c>
      <c r="D849" s="6">
        <v>68.903999999999996</v>
      </c>
      <c r="E849" s="6">
        <v>38.792951999999993</v>
      </c>
      <c r="F849" s="6">
        <v>30.103330751999991</v>
      </c>
      <c r="G849" s="9" t="s">
        <v>5</v>
      </c>
      <c r="H849" s="12" t="str">
        <f t="shared" si="54"/>
        <v>2019</v>
      </c>
      <c r="I849" s="12" t="str">
        <f t="shared" si="55"/>
        <v>Apr</v>
      </c>
      <c r="J849" s="12" t="str">
        <f t="shared" si="56"/>
        <v>27</v>
      </c>
      <c r="K849" s="12" t="str">
        <f t="shared" si="53"/>
        <v>Q2</v>
      </c>
    </row>
    <row r="850" spans="1:11" x14ac:dyDescent="0.25">
      <c r="A850" s="1">
        <v>43583</v>
      </c>
      <c r="B850" s="7">
        <v>211.464</v>
      </c>
      <c r="C850" s="8">
        <v>84.585599999999999</v>
      </c>
      <c r="D850" s="6">
        <v>126.8784</v>
      </c>
      <c r="E850" s="6">
        <v>71.432539199999994</v>
      </c>
      <c r="F850" s="6">
        <v>55.43165041919999</v>
      </c>
      <c r="G850" s="9" t="s">
        <v>5</v>
      </c>
      <c r="H850" s="12" t="str">
        <f t="shared" si="54"/>
        <v>2019</v>
      </c>
      <c r="I850" s="12" t="str">
        <f t="shared" si="55"/>
        <v>Apr</v>
      </c>
      <c r="J850" s="12" t="str">
        <f t="shared" si="56"/>
        <v>28</v>
      </c>
      <c r="K850" s="12" t="str">
        <f t="shared" si="53"/>
        <v>Q2</v>
      </c>
    </row>
    <row r="851" spans="1:11" x14ac:dyDescent="0.25">
      <c r="A851" s="1">
        <v>43584</v>
      </c>
      <c r="B851" s="7">
        <v>189.54000000000002</v>
      </c>
      <c r="C851" s="8">
        <v>18.954000000000004</v>
      </c>
      <c r="D851" s="6">
        <v>170.58600000000001</v>
      </c>
      <c r="E851" s="6">
        <v>96.039918</v>
      </c>
      <c r="F851" s="6">
        <v>74.526976367999993</v>
      </c>
      <c r="G851" s="9" t="s">
        <v>5</v>
      </c>
      <c r="H851" s="12" t="str">
        <f t="shared" si="54"/>
        <v>2019</v>
      </c>
      <c r="I851" s="12" t="str">
        <f t="shared" si="55"/>
        <v>Apr</v>
      </c>
      <c r="J851" s="12" t="str">
        <f t="shared" si="56"/>
        <v>29</v>
      </c>
      <c r="K851" s="12" t="str">
        <f t="shared" si="53"/>
        <v>Q2</v>
      </c>
    </row>
    <row r="852" spans="1:11" x14ac:dyDescent="0.25">
      <c r="A852" s="1">
        <v>43585</v>
      </c>
      <c r="B852" s="7">
        <v>262.91199999999998</v>
      </c>
      <c r="C852" s="8">
        <v>52.5824</v>
      </c>
      <c r="D852" s="6">
        <v>210.32959999999997</v>
      </c>
      <c r="E852" s="6">
        <v>118.41556479999997</v>
      </c>
      <c r="F852" s="6">
        <v>91.890478284799968</v>
      </c>
      <c r="G852" s="9" t="s">
        <v>5</v>
      </c>
      <c r="H852" s="12" t="str">
        <f t="shared" si="54"/>
        <v>2019</v>
      </c>
      <c r="I852" s="12" t="str">
        <f t="shared" si="55"/>
        <v>Apr</v>
      </c>
      <c r="J852" s="12" t="str">
        <f t="shared" si="56"/>
        <v>30</v>
      </c>
      <c r="K852" s="12" t="str">
        <f t="shared" si="53"/>
        <v>Q2</v>
      </c>
    </row>
    <row r="853" spans="1:11" x14ac:dyDescent="0.25">
      <c r="A853" s="1">
        <v>43586</v>
      </c>
      <c r="B853" s="7">
        <v>312.14999999999998</v>
      </c>
      <c r="C853" s="8">
        <v>156.07499999999999</v>
      </c>
      <c r="D853" s="6">
        <v>156.07499999999999</v>
      </c>
      <c r="E853" s="6">
        <v>87.870224999999991</v>
      </c>
      <c r="F853" s="6">
        <v>68.187294599999987</v>
      </c>
      <c r="G853" s="9" t="s">
        <v>5</v>
      </c>
      <c r="H853" s="12" t="str">
        <f t="shared" si="54"/>
        <v>2019</v>
      </c>
      <c r="I853" s="12" t="str">
        <f t="shared" si="55"/>
        <v>May</v>
      </c>
      <c r="J853" s="12" t="str">
        <f t="shared" si="56"/>
        <v>01</v>
      </c>
      <c r="K853" s="12" t="str">
        <f t="shared" si="53"/>
        <v>Q2</v>
      </c>
    </row>
    <row r="854" spans="1:11" x14ac:dyDescent="0.25">
      <c r="A854" s="1">
        <v>43587</v>
      </c>
      <c r="B854" s="7">
        <v>803.52972</v>
      </c>
      <c r="C854" s="8">
        <v>1.60705944</v>
      </c>
      <c r="D854" s="6">
        <v>801.92266056000005</v>
      </c>
      <c r="E854" s="6">
        <v>451.48245789527999</v>
      </c>
      <c r="F854" s="6">
        <v>350.35038732673723</v>
      </c>
      <c r="G854" s="9" t="s">
        <v>5</v>
      </c>
      <c r="H854" s="12" t="str">
        <f t="shared" si="54"/>
        <v>2019</v>
      </c>
      <c r="I854" s="12" t="str">
        <f t="shared" si="55"/>
        <v>May</v>
      </c>
      <c r="J854" s="12" t="str">
        <f t="shared" si="56"/>
        <v>02</v>
      </c>
      <c r="K854" s="12" t="str">
        <f t="shared" si="53"/>
        <v>Q2</v>
      </c>
    </row>
    <row r="855" spans="1:11" x14ac:dyDescent="0.25">
      <c r="A855" s="1">
        <v>43588</v>
      </c>
      <c r="B855" s="7">
        <v>260.52000000000004</v>
      </c>
      <c r="C855" s="8">
        <v>0</v>
      </c>
      <c r="D855" s="6">
        <v>260.52000000000004</v>
      </c>
      <c r="E855" s="6">
        <v>146.67276000000001</v>
      </c>
      <c r="F855" s="6">
        <v>113.81806175999999</v>
      </c>
      <c r="G855" s="9" t="s">
        <v>5</v>
      </c>
      <c r="H855" s="12" t="str">
        <f t="shared" si="54"/>
        <v>2019</v>
      </c>
      <c r="I855" s="12" t="str">
        <f t="shared" si="55"/>
        <v>May</v>
      </c>
      <c r="J855" s="12" t="str">
        <f t="shared" si="56"/>
        <v>03</v>
      </c>
      <c r="K855" s="12" t="str">
        <f t="shared" si="53"/>
        <v>Q2</v>
      </c>
    </row>
    <row r="856" spans="1:11" x14ac:dyDescent="0.25">
      <c r="A856" s="1">
        <v>43589</v>
      </c>
      <c r="B856" s="7">
        <v>417.20399999999995</v>
      </c>
      <c r="C856" s="8">
        <v>41.720399999999998</v>
      </c>
      <c r="D856" s="6">
        <v>375.48359999999997</v>
      </c>
      <c r="E856" s="6">
        <v>211.39726679999995</v>
      </c>
      <c r="F856" s="6">
        <v>164.04427903679994</v>
      </c>
      <c r="G856" s="9" t="s">
        <v>5</v>
      </c>
      <c r="H856" s="12" t="str">
        <f t="shared" si="54"/>
        <v>2019</v>
      </c>
      <c r="I856" s="12" t="str">
        <f t="shared" si="55"/>
        <v>May</v>
      </c>
      <c r="J856" s="12" t="str">
        <f t="shared" si="56"/>
        <v>04</v>
      </c>
      <c r="K856" s="12" t="str">
        <f t="shared" si="53"/>
        <v>Q2</v>
      </c>
    </row>
    <row r="857" spans="1:11" x14ac:dyDescent="0.25">
      <c r="A857" s="1">
        <v>43590</v>
      </c>
      <c r="B857" s="7">
        <v>431.97600000000006</v>
      </c>
      <c r="C857" s="8">
        <v>86.395200000000017</v>
      </c>
      <c r="D857" s="6">
        <v>345.58080000000007</v>
      </c>
      <c r="E857" s="6">
        <v>194.56199040000001</v>
      </c>
      <c r="F857" s="6">
        <v>150.9801045504</v>
      </c>
      <c r="G857" s="9" t="s">
        <v>5</v>
      </c>
      <c r="H857" s="12" t="str">
        <f t="shared" si="54"/>
        <v>2019</v>
      </c>
      <c r="I857" s="12" t="str">
        <f t="shared" si="55"/>
        <v>May</v>
      </c>
      <c r="J857" s="12" t="str">
        <f t="shared" si="56"/>
        <v>05</v>
      </c>
      <c r="K857" s="12" t="str">
        <f t="shared" si="53"/>
        <v>Q2</v>
      </c>
    </row>
    <row r="858" spans="1:11" x14ac:dyDescent="0.25">
      <c r="A858" s="1">
        <v>43591</v>
      </c>
      <c r="B858" s="7">
        <v>181.92</v>
      </c>
      <c r="C858" s="8">
        <v>0</v>
      </c>
      <c r="D858" s="6">
        <v>181.92</v>
      </c>
      <c r="E858" s="6">
        <v>102.42095999999998</v>
      </c>
      <c r="F858" s="6">
        <v>79.478664959999975</v>
      </c>
      <c r="G858" s="9" t="s">
        <v>5</v>
      </c>
      <c r="H858" s="12" t="str">
        <f t="shared" si="54"/>
        <v>2019</v>
      </c>
      <c r="I858" s="12" t="str">
        <f t="shared" si="55"/>
        <v>May</v>
      </c>
      <c r="J858" s="12" t="str">
        <f t="shared" si="56"/>
        <v>06</v>
      </c>
      <c r="K858" s="12" t="str">
        <f t="shared" si="53"/>
        <v>Q2</v>
      </c>
    </row>
    <row r="859" spans="1:11" x14ac:dyDescent="0.25">
      <c r="A859" s="1">
        <v>43592</v>
      </c>
      <c r="B859" s="7">
        <v>231.066</v>
      </c>
      <c r="C859" s="8">
        <v>23.1066</v>
      </c>
      <c r="D859" s="6">
        <v>207.95940000000002</v>
      </c>
      <c r="E859" s="6">
        <v>117.0811422</v>
      </c>
      <c r="F859" s="6">
        <v>90.854966347199991</v>
      </c>
      <c r="G859" s="9" t="s">
        <v>5</v>
      </c>
      <c r="H859" s="12" t="str">
        <f t="shared" si="54"/>
        <v>2019</v>
      </c>
      <c r="I859" s="12" t="str">
        <f t="shared" si="55"/>
        <v>May</v>
      </c>
      <c r="J859" s="12" t="str">
        <f t="shared" si="56"/>
        <v>07</v>
      </c>
      <c r="K859" s="12" t="str">
        <f t="shared" si="53"/>
        <v>Q2</v>
      </c>
    </row>
    <row r="860" spans="1:11" x14ac:dyDescent="0.25">
      <c r="A860" s="1">
        <v>43593</v>
      </c>
      <c r="B860" s="7">
        <v>610.6724999999999</v>
      </c>
      <c r="C860" s="8">
        <v>103.814325</v>
      </c>
      <c r="D860" s="6">
        <v>506.8581749999999</v>
      </c>
      <c r="E860" s="6">
        <v>285.36115252499991</v>
      </c>
      <c r="F860" s="6">
        <v>221.44025435939992</v>
      </c>
      <c r="G860" s="9" t="s">
        <v>5</v>
      </c>
      <c r="H860" s="12" t="str">
        <f t="shared" si="54"/>
        <v>2019</v>
      </c>
      <c r="I860" s="12" t="str">
        <f t="shared" si="55"/>
        <v>May</v>
      </c>
      <c r="J860" s="12" t="str">
        <f t="shared" si="56"/>
        <v>08</v>
      </c>
      <c r="K860" s="12" t="str">
        <f t="shared" si="53"/>
        <v>Q2</v>
      </c>
    </row>
    <row r="861" spans="1:11" x14ac:dyDescent="0.25">
      <c r="A861" s="1">
        <v>43594</v>
      </c>
      <c r="B861" s="7">
        <v>244.74000000000004</v>
      </c>
      <c r="C861" s="8">
        <v>0</v>
      </c>
      <c r="D861" s="6">
        <v>244.74000000000004</v>
      </c>
      <c r="E861" s="6">
        <v>137.78862000000001</v>
      </c>
      <c r="F861" s="6">
        <v>106.92396912</v>
      </c>
      <c r="G861" s="9" t="s">
        <v>5</v>
      </c>
      <c r="H861" s="12" t="str">
        <f t="shared" si="54"/>
        <v>2019</v>
      </c>
      <c r="I861" s="12" t="str">
        <f t="shared" si="55"/>
        <v>May</v>
      </c>
      <c r="J861" s="12" t="str">
        <f t="shared" si="56"/>
        <v>09</v>
      </c>
      <c r="K861" s="12" t="str">
        <f t="shared" si="53"/>
        <v>Q2</v>
      </c>
    </row>
    <row r="862" spans="1:11" x14ac:dyDescent="0.25">
      <c r="A862" s="1">
        <v>43595</v>
      </c>
      <c r="B862" s="7">
        <v>589.20000000000005</v>
      </c>
      <c r="C862" s="8">
        <v>0</v>
      </c>
      <c r="D862" s="6">
        <v>589.20000000000005</v>
      </c>
      <c r="E862" s="6">
        <v>331.71960000000001</v>
      </c>
      <c r="F862" s="6">
        <v>257.4144096</v>
      </c>
      <c r="G862" s="9" t="s">
        <v>5</v>
      </c>
      <c r="H862" s="12" t="str">
        <f t="shared" si="54"/>
        <v>2019</v>
      </c>
      <c r="I862" s="12" t="str">
        <f t="shared" si="55"/>
        <v>May</v>
      </c>
      <c r="J862" s="12" t="str">
        <f t="shared" si="56"/>
        <v>10</v>
      </c>
      <c r="K862" s="12" t="str">
        <f t="shared" si="53"/>
        <v>Q2</v>
      </c>
    </row>
    <row r="863" spans="1:11" x14ac:dyDescent="0.25">
      <c r="A863" s="1">
        <v>43596</v>
      </c>
      <c r="B863" s="7">
        <v>392.01439999999997</v>
      </c>
      <c r="C863" s="8">
        <v>0.78402879999999997</v>
      </c>
      <c r="D863" s="6">
        <v>391.23037119999998</v>
      </c>
      <c r="E863" s="6">
        <v>220.26269898559997</v>
      </c>
      <c r="F863" s="6">
        <v>170.92385441282556</v>
      </c>
      <c r="G863" s="9" t="s">
        <v>5</v>
      </c>
      <c r="H863" s="12" t="str">
        <f t="shared" si="54"/>
        <v>2019</v>
      </c>
      <c r="I863" s="12" t="str">
        <f t="shared" si="55"/>
        <v>May</v>
      </c>
      <c r="J863" s="12" t="str">
        <f t="shared" si="56"/>
        <v>11</v>
      </c>
      <c r="K863" s="12" t="str">
        <f t="shared" si="53"/>
        <v>Q2</v>
      </c>
    </row>
    <row r="864" spans="1:11" x14ac:dyDescent="0.25">
      <c r="A864" s="1">
        <v>43597</v>
      </c>
      <c r="B864" s="7">
        <v>199.2</v>
      </c>
      <c r="C864" s="8">
        <v>0</v>
      </c>
      <c r="D864" s="6">
        <v>199.2</v>
      </c>
      <c r="E864" s="6">
        <v>112.14959999999998</v>
      </c>
      <c r="F864" s="6">
        <v>87.028089599999973</v>
      </c>
      <c r="G864" s="9" t="s">
        <v>5</v>
      </c>
      <c r="H864" s="12" t="str">
        <f t="shared" si="54"/>
        <v>2019</v>
      </c>
      <c r="I864" s="12" t="str">
        <f t="shared" si="55"/>
        <v>May</v>
      </c>
      <c r="J864" s="12" t="str">
        <f t="shared" si="56"/>
        <v>12</v>
      </c>
      <c r="K864" s="12" t="str">
        <f t="shared" ref="K864:K927" si="57">IF(OR(I864="Jan",I864="Feb",I864="Mar"),"Q1",IF(OR(I864="Apr",I864="May",I864="Jun"),"Q2",IF(OR(I864="Jul",I864="Aug",I864="Sep"),"Q3",IF(OR(I864="Oct",I864="Nov",I864="Dec"),"Q4","Check Month"))))</f>
        <v>Q2</v>
      </c>
    </row>
    <row r="865" spans="1:11" x14ac:dyDescent="0.25">
      <c r="A865" s="1">
        <v>43598</v>
      </c>
      <c r="B865" s="7">
        <v>426.24</v>
      </c>
      <c r="C865" s="8">
        <v>0</v>
      </c>
      <c r="D865" s="6">
        <v>426.24</v>
      </c>
      <c r="E865" s="6">
        <v>239.97311999999999</v>
      </c>
      <c r="F865" s="6">
        <v>186.21914111999996</v>
      </c>
      <c r="G865" s="9" t="s">
        <v>5</v>
      </c>
      <c r="H865" s="12" t="str">
        <f t="shared" si="54"/>
        <v>2019</v>
      </c>
      <c r="I865" s="12" t="str">
        <f t="shared" si="55"/>
        <v>May</v>
      </c>
      <c r="J865" s="12" t="str">
        <f t="shared" si="56"/>
        <v>13</v>
      </c>
      <c r="K865" s="12" t="str">
        <f t="shared" si="57"/>
        <v>Q2</v>
      </c>
    </row>
    <row r="866" spans="1:11" x14ac:dyDescent="0.25">
      <c r="A866" s="1">
        <v>43599</v>
      </c>
      <c r="B866" s="7">
        <v>451.13599999999997</v>
      </c>
      <c r="C866" s="8">
        <v>90.227199999999996</v>
      </c>
      <c r="D866" s="6">
        <v>360.90879999999999</v>
      </c>
      <c r="E866" s="6">
        <v>203.19165439999998</v>
      </c>
      <c r="F866" s="6">
        <v>157.67672381439996</v>
      </c>
      <c r="G866" s="9" t="s">
        <v>5</v>
      </c>
      <c r="H866" s="12" t="str">
        <f t="shared" si="54"/>
        <v>2019</v>
      </c>
      <c r="I866" s="12" t="str">
        <f t="shared" si="55"/>
        <v>May</v>
      </c>
      <c r="J866" s="12" t="str">
        <f t="shared" si="56"/>
        <v>14</v>
      </c>
      <c r="K866" s="12" t="str">
        <f t="shared" si="57"/>
        <v>Q2</v>
      </c>
    </row>
    <row r="867" spans="1:11" x14ac:dyDescent="0.25">
      <c r="A867" s="1">
        <v>43600</v>
      </c>
      <c r="B867" s="7">
        <v>196.27200000000002</v>
      </c>
      <c r="C867" s="8">
        <v>137.3904</v>
      </c>
      <c r="D867" s="6">
        <v>58.88160000000002</v>
      </c>
      <c r="E867" s="6">
        <v>33.150340800000009</v>
      </c>
      <c r="F867" s="6">
        <v>25.724664460800003</v>
      </c>
      <c r="G867" s="9" t="s">
        <v>5</v>
      </c>
      <c r="H867" s="12" t="str">
        <f t="shared" si="54"/>
        <v>2019</v>
      </c>
      <c r="I867" s="12" t="str">
        <f t="shared" si="55"/>
        <v>May</v>
      </c>
      <c r="J867" s="12" t="str">
        <f t="shared" si="56"/>
        <v>15</v>
      </c>
      <c r="K867" s="12" t="str">
        <f t="shared" si="57"/>
        <v>Q2</v>
      </c>
    </row>
    <row r="868" spans="1:11" x14ac:dyDescent="0.25">
      <c r="A868" s="1">
        <v>43601</v>
      </c>
      <c r="B868" s="7">
        <v>202.07999999999998</v>
      </c>
      <c r="C868" s="8">
        <v>0</v>
      </c>
      <c r="D868" s="6">
        <v>202.07999999999998</v>
      </c>
      <c r="E868" s="6">
        <v>113.77103999999999</v>
      </c>
      <c r="F868" s="6">
        <v>88.286327039999975</v>
      </c>
      <c r="G868" s="9" t="s">
        <v>5</v>
      </c>
      <c r="H868" s="12" t="str">
        <f t="shared" si="54"/>
        <v>2019</v>
      </c>
      <c r="I868" s="12" t="str">
        <f t="shared" si="55"/>
        <v>May</v>
      </c>
      <c r="J868" s="12" t="str">
        <f t="shared" si="56"/>
        <v>16</v>
      </c>
      <c r="K868" s="12" t="str">
        <f t="shared" si="57"/>
        <v>Q2</v>
      </c>
    </row>
    <row r="869" spans="1:11" x14ac:dyDescent="0.25">
      <c r="A869" s="1">
        <v>43602</v>
      </c>
      <c r="B869" s="7">
        <v>194.54399999999998</v>
      </c>
      <c r="C869" s="8">
        <v>116.72639999999998</v>
      </c>
      <c r="D869" s="6">
        <v>77.817599999999999</v>
      </c>
      <c r="E869" s="6">
        <v>43.811308799999992</v>
      </c>
      <c r="F869" s="6">
        <v>33.997575628799993</v>
      </c>
      <c r="G869" s="9" t="s">
        <v>5</v>
      </c>
      <c r="H869" s="12" t="str">
        <f t="shared" si="54"/>
        <v>2019</v>
      </c>
      <c r="I869" s="12" t="str">
        <f t="shared" si="55"/>
        <v>May</v>
      </c>
      <c r="J869" s="12" t="str">
        <f t="shared" si="56"/>
        <v>17</v>
      </c>
      <c r="K869" s="12" t="str">
        <f t="shared" si="57"/>
        <v>Q2</v>
      </c>
    </row>
    <row r="870" spans="1:11" x14ac:dyDescent="0.25">
      <c r="A870" s="1">
        <v>43603</v>
      </c>
      <c r="B870" s="7">
        <v>402.72</v>
      </c>
      <c r="C870" s="8">
        <v>0</v>
      </c>
      <c r="D870" s="6">
        <v>402.72</v>
      </c>
      <c r="E870" s="6">
        <v>226.73136</v>
      </c>
      <c r="F870" s="6">
        <v>175.94353535999997</v>
      </c>
      <c r="G870" s="9" t="s">
        <v>5</v>
      </c>
      <c r="H870" s="12" t="str">
        <f t="shared" si="54"/>
        <v>2019</v>
      </c>
      <c r="I870" s="12" t="str">
        <f t="shared" si="55"/>
        <v>May</v>
      </c>
      <c r="J870" s="12" t="str">
        <f t="shared" si="56"/>
        <v>18</v>
      </c>
      <c r="K870" s="12" t="str">
        <f t="shared" si="57"/>
        <v>Q2</v>
      </c>
    </row>
    <row r="871" spans="1:11" x14ac:dyDescent="0.25">
      <c r="A871" s="1">
        <v>43604</v>
      </c>
      <c r="B871" s="7">
        <v>384.11024000000009</v>
      </c>
      <c r="C871" s="8">
        <v>0.76822048000000021</v>
      </c>
      <c r="D871" s="6">
        <v>383.34201952000006</v>
      </c>
      <c r="E871" s="6">
        <v>215.82155698976001</v>
      </c>
      <c r="F871" s="6">
        <v>167.47752822405374</v>
      </c>
      <c r="G871" s="9" t="s">
        <v>5</v>
      </c>
      <c r="H871" s="12" t="str">
        <f t="shared" si="54"/>
        <v>2019</v>
      </c>
      <c r="I871" s="12" t="str">
        <f t="shared" si="55"/>
        <v>May</v>
      </c>
      <c r="J871" s="12" t="str">
        <f t="shared" si="56"/>
        <v>19</v>
      </c>
      <c r="K871" s="12" t="str">
        <f t="shared" si="57"/>
        <v>Q2</v>
      </c>
    </row>
    <row r="872" spans="1:11" x14ac:dyDescent="0.25">
      <c r="A872" s="1">
        <v>43605</v>
      </c>
      <c r="B872" s="7">
        <v>234.3519</v>
      </c>
      <c r="C872" s="8">
        <v>63.275013000000001</v>
      </c>
      <c r="D872" s="6">
        <v>171.076887</v>
      </c>
      <c r="E872" s="6">
        <v>96.316287380999995</v>
      </c>
      <c r="F872" s="6">
        <v>74.741439007655984</v>
      </c>
      <c r="G872" s="9" t="s">
        <v>5</v>
      </c>
      <c r="H872" s="12" t="str">
        <f t="shared" si="54"/>
        <v>2019</v>
      </c>
      <c r="I872" s="12" t="str">
        <f t="shared" si="55"/>
        <v>May</v>
      </c>
      <c r="J872" s="12" t="str">
        <f t="shared" si="56"/>
        <v>20</v>
      </c>
      <c r="K872" s="12" t="str">
        <f t="shared" si="57"/>
        <v>Q2</v>
      </c>
    </row>
    <row r="873" spans="1:11" x14ac:dyDescent="0.25">
      <c r="A873" s="1">
        <v>43606</v>
      </c>
      <c r="B873" s="7">
        <v>402.75000000000006</v>
      </c>
      <c r="C873" s="8">
        <v>0</v>
      </c>
      <c r="D873" s="6">
        <v>402.75000000000006</v>
      </c>
      <c r="E873" s="6">
        <v>226.74825000000001</v>
      </c>
      <c r="F873" s="6">
        <v>175.95664199999999</v>
      </c>
      <c r="G873" s="9" t="s">
        <v>5</v>
      </c>
      <c r="H873" s="12" t="str">
        <f t="shared" si="54"/>
        <v>2019</v>
      </c>
      <c r="I873" s="12" t="str">
        <f t="shared" si="55"/>
        <v>May</v>
      </c>
      <c r="J873" s="12" t="str">
        <f t="shared" si="56"/>
        <v>21</v>
      </c>
      <c r="K873" s="12" t="str">
        <f t="shared" si="57"/>
        <v>Q2</v>
      </c>
    </row>
    <row r="874" spans="1:11" x14ac:dyDescent="0.25">
      <c r="A874" s="1">
        <v>43607</v>
      </c>
      <c r="B874" s="7">
        <v>147.30000000000001</v>
      </c>
      <c r="C874" s="8">
        <v>0</v>
      </c>
      <c r="D874" s="6">
        <v>147.30000000000001</v>
      </c>
      <c r="E874" s="6">
        <v>82.929900000000004</v>
      </c>
      <c r="F874" s="6">
        <v>64.3536024</v>
      </c>
      <c r="G874" s="9" t="s">
        <v>5</v>
      </c>
      <c r="H874" s="12" t="str">
        <f t="shared" si="54"/>
        <v>2019</v>
      </c>
      <c r="I874" s="12" t="str">
        <f t="shared" si="55"/>
        <v>May</v>
      </c>
      <c r="J874" s="12" t="str">
        <f t="shared" si="56"/>
        <v>22</v>
      </c>
      <c r="K874" s="12" t="str">
        <f t="shared" si="57"/>
        <v>Q2</v>
      </c>
    </row>
    <row r="875" spans="1:11" x14ac:dyDescent="0.25">
      <c r="A875" s="1">
        <v>43608</v>
      </c>
      <c r="B875" s="7">
        <v>566.5200000000001</v>
      </c>
      <c r="C875" s="8">
        <v>0</v>
      </c>
      <c r="D875" s="6">
        <v>566.5200000000001</v>
      </c>
      <c r="E875" s="6">
        <v>318.95076</v>
      </c>
      <c r="F875" s="6">
        <v>247.50578975999997</v>
      </c>
      <c r="G875" s="9" t="s">
        <v>5</v>
      </c>
      <c r="H875" s="12" t="str">
        <f t="shared" si="54"/>
        <v>2019</v>
      </c>
      <c r="I875" s="12" t="str">
        <f t="shared" si="55"/>
        <v>May</v>
      </c>
      <c r="J875" s="12" t="str">
        <f t="shared" si="56"/>
        <v>23</v>
      </c>
      <c r="K875" s="12" t="str">
        <f t="shared" si="57"/>
        <v>Q2</v>
      </c>
    </row>
    <row r="876" spans="1:11" x14ac:dyDescent="0.25">
      <c r="A876" s="1">
        <v>43609</v>
      </c>
      <c r="B876" s="7">
        <v>377.37</v>
      </c>
      <c r="C876" s="8">
        <v>0</v>
      </c>
      <c r="D876" s="6">
        <v>377.37</v>
      </c>
      <c r="E876" s="6">
        <v>212.45930999999999</v>
      </c>
      <c r="F876" s="6">
        <v>164.86842455999997</v>
      </c>
      <c r="G876" s="9" t="s">
        <v>5</v>
      </c>
      <c r="H876" s="12" t="str">
        <f t="shared" si="54"/>
        <v>2019</v>
      </c>
      <c r="I876" s="12" t="str">
        <f t="shared" si="55"/>
        <v>May</v>
      </c>
      <c r="J876" s="12" t="str">
        <f t="shared" si="56"/>
        <v>24</v>
      </c>
      <c r="K876" s="12" t="str">
        <f t="shared" si="57"/>
        <v>Q2</v>
      </c>
    </row>
    <row r="877" spans="1:11" x14ac:dyDescent="0.25">
      <c r="A877" s="1">
        <v>43610</v>
      </c>
      <c r="B877" s="7">
        <v>407.11499999999995</v>
      </c>
      <c r="C877" s="8">
        <v>69.209549999999993</v>
      </c>
      <c r="D877" s="6">
        <v>337.90544999999997</v>
      </c>
      <c r="E877" s="6">
        <v>190.24076834999997</v>
      </c>
      <c r="F877" s="6">
        <v>147.62683623959995</v>
      </c>
      <c r="G877" s="9" t="s">
        <v>5</v>
      </c>
      <c r="H877" s="12" t="str">
        <f t="shared" si="54"/>
        <v>2019</v>
      </c>
      <c r="I877" s="12" t="str">
        <f t="shared" si="55"/>
        <v>May</v>
      </c>
      <c r="J877" s="12" t="str">
        <f t="shared" si="56"/>
        <v>25</v>
      </c>
      <c r="K877" s="12" t="str">
        <f t="shared" si="57"/>
        <v>Q2</v>
      </c>
    </row>
    <row r="878" spans="1:11" x14ac:dyDescent="0.25">
      <c r="A878" s="1">
        <v>43611</v>
      </c>
      <c r="B878" s="7">
        <v>259.56000000000006</v>
      </c>
      <c r="C878" s="8">
        <v>0</v>
      </c>
      <c r="D878" s="6">
        <v>259.56000000000006</v>
      </c>
      <c r="E878" s="6">
        <v>146.13228000000001</v>
      </c>
      <c r="F878" s="6">
        <v>113.39864928</v>
      </c>
      <c r="G878" s="9" t="s">
        <v>5</v>
      </c>
      <c r="H878" s="12" t="str">
        <f t="shared" si="54"/>
        <v>2019</v>
      </c>
      <c r="I878" s="12" t="str">
        <f t="shared" si="55"/>
        <v>May</v>
      </c>
      <c r="J878" s="12" t="str">
        <f t="shared" si="56"/>
        <v>26</v>
      </c>
      <c r="K878" s="12" t="str">
        <f t="shared" si="57"/>
        <v>Q2</v>
      </c>
    </row>
    <row r="879" spans="1:11" x14ac:dyDescent="0.25">
      <c r="A879" s="1">
        <v>43612</v>
      </c>
      <c r="B879" s="7">
        <v>518.49600000000009</v>
      </c>
      <c r="C879" s="8">
        <v>103.69920000000002</v>
      </c>
      <c r="D879" s="6">
        <v>414.79680000000008</v>
      </c>
      <c r="E879" s="6">
        <v>233.53059840000003</v>
      </c>
      <c r="F879" s="6">
        <v>181.21974435839999</v>
      </c>
      <c r="G879" s="9" t="s">
        <v>5</v>
      </c>
      <c r="H879" s="12" t="str">
        <f t="shared" si="54"/>
        <v>2019</v>
      </c>
      <c r="I879" s="12" t="str">
        <f t="shared" si="55"/>
        <v>May</v>
      </c>
      <c r="J879" s="12" t="str">
        <f t="shared" si="56"/>
        <v>27</v>
      </c>
      <c r="K879" s="12" t="str">
        <f t="shared" si="57"/>
        <v>Q2</v>
      </c>
    </row>
    <row r="880" spans="1:11" x14ac:dyDescent="0.25">
      <c r="A880" s="1">
        <v>43613</v>
      </c>
      <c r="B880" s="7">
        <v>218.75</v>
      </c>
      <c r="C880" s="8">
        <v>109.375</v>
      </c>
      <c r="D880" s="6">
        <v>109.375</v>
      </c>
      <c r="E880" s="6">
        <v>61.578124999999993</v>
      </c>
      <c r="F880" s="6">
        <v>47.784624999999991</v>
      </c>
      <c r="G880" s="9" t="s">
        <v>5</v>
      </c>
      <c r="H880" s="12" t="str">
        <f t="shared" si="54"/>
        <v>2019</v>
      </c>
      <c r="I880" s="12" t="str">
        <f t="shared" si="55"/>
        <v>May</v>
      </c>
      <c r="J880" s="12" t="str">
        <f t="shared" si="56"/>
        <v>28</v>
      </c>
      <c r="K880" s="12" t="str">
        <f t="shared" si="57"/>
        <v>Q2</v>
      </c>
    </row>
    <row r="881" spans="1:11" x14ac:dyDescent="0.25">
      <c r="A881" s="1">
        <v>43614</v>
      </c>
      <c r="B881" s="7">
        <v>104.16</v>
      </c>
      <c r="C881" s="8">
        <v>0</v>
      </c>
      <c r="D881" s="6">
        <v>104.16</v>
      </c>
      <c r="E881" s="6">
        <v>58.642079999999993</v>
      </c>
      <c r="F881" s="6">
        <v>45.506254079999991</v>
      </c>
      <c r="G881" s="9" t="s">
        <v>5</v>
      </c>
      <c r="H881" s="12" t="str">
        <f t="shared" si="54"/>
        <v>2019</v>
      </c>
      <c r="I881" s="12" t="str">
        <f t="shared" si="55"/>
        <v>May</v>
      </c>
      <c r="J881" s="12" t="str">
        <f t="shared" si="56"/>
        <v>29</v>
      </c>
      <c r="K881" s="12" t="str">
        <f t="shared" si="57"/>
        <v>Q2</v>
      </c>
    </row>
    <row r="882" spans="1:11" x14ac:dyDescent="0.25">
      <c r="A882" s="1">
        <v>43615</v>
      </c>
      <c r="B882" s="7">
        <v>559.79099999999994</v>
      </c>
      <c r="C882" s="8">
        <v>55.979099999999995</v>
      </c>
      <c r="D882" s="6">
        <v>503.81189999999992</v>
      </c>
      <c r="E882" s="6">
        <v>283.64609969999992</v>
      </c>
      <c r="F882" s="6">
        <v>220.10937336719991</v>
      </c>
      <c r="G882" s="9" t="s">
        <v>5</v>
      </c>
      <c r="H882" s="12" t="str">
        <f t="shared" si="54"/>
        <v>2019</v>
      </c>
      <c r="I882" s="12" t="str">
        <f t="shared" si="55"/>
        <v>May</v>
      </c>
      <c r="J882" s="12" t="str">
        <f t="shared" si="56"/>
        <v>30</v>
      </c>
      <c r="K882" s="12" t="str">
        <f t="shared" si="57"/>
        <v>Q2</v>
      </c>
    </row>
    <row r="883" spans="1:11" x14ac:dyDescent="0.25">
      <c r="A883" s="1">
        <v>43616</v>
      </c>
      <c r="B883" s="7">
        <v>222.38400000000001</v>
      </c>
      <c r="C883" s="8">
        <v>44.476800000000004</v>
      </c>
      <c r="D883" s="6">
        <v>177.90720000000002</v>
      </c>
      <c r="E883" s="6">
        <v>100.1617536</v>
      </c>
      <c r="F883" s="6">
        <v>77.725520793599983</v>
      </c>
      <c r="G883" s="9" t="s">
        <v>5</v>
      </c>
      <c r="H883" s="12" t="str">
        <f t="shared" si="54"/>
        <v>2019</v>
      </c>
      <c r="I883" s="12" t="str">
        <f t="shared" si="55"/>
        <v>May</v>
      </c>
      <c r="J883" s="12" t="str">
        <f t="shared" si="56"/>
        <v>31</v>
      </c>
      <c r="K883" s="12" t="str">
        <f t="shared" si="57"/>
        <v>Q2</v>
      </c>
    </row>
    <row r="884" spans="1:11" x14ac:dyDescent="0.25">
      <c r="A884" s="1">
        <v>43617</v>
      </c>
      <c r="B884" s="7">
        <v>209.97900000000001</v>
      </c>
      <c r="C884" s="8">
        <v>146.9853</v>
      </c>
      <c r="D884" s="6">
        <v>62.993700000000018</v>
      </c>
      <c r="E884" s="6">
        <v>35.465453100000005</v>
      </c>
      <c r="F884" s="6">
        <v>27.521191605600002</v>
      </c>
      <c r="G884" s="9" t="s">
        <v>5</v>
      </c>
      <c r="H884" s="12" t="str">
        <f t="shared" si="54"/>
        <v>2019</v>
      </c>
      <c r="I884" s="12" t="str">
        <f t="shared" si="55"/>
        <v>Jun</v>
      </c>
      <c r="J884" s="12" t="str">
        <f t="shared" si="56"/>
        <v>01</v>
      </c>
      <c r="K884" s="12" t="str">
        <f t="shared" si="57"/>
        <v>Q2</v>
      </c>
    </row>
    <row r="885" spans="1:11" x14ac:dyDescent="0.25">
      <c r="A885" s="1">
        <v>43618</v>
      </c>
      <c r="B885" s="7">
        <v>199.89999999999998</v>
      </c>
      <c r="C885" s="8">
        <v>0</v>
      </c>
      <c r="D885" s="6">
        <v>199.89999999999998</v>
      </c>
      <c r="E885" s="6">
        <v>112.54369999999997</v>
      </c>
      <c r="F885" s="6">
        <v>87.333911199999974</v>
      </c>
      <c r="G885" s="9" t="s">
        <v>5</v>
      </c>
      <c r="H885" s="12" t="str">
        <f t="shared" si="54"/>
        <v>2019</v>
      </c>
      <c r="I885" s="12" t="str">
        <f t="shared" si="55"/>
        <v>Jun</v>
      </c>
      <c r="J885" s="12" t="str">
        <f t="shared" si="56"/>
        <v>02</v>
      </c>
      <c r="K885" s="12" t="str">
        <f t="shared" si="57"/>
        <v>Q2</v>
      </c>
    </row>
    <row r="886" spans="1:11" x14ac:dyDescent="0.25">
      <c r="A886" s="1">
        <v>43619</v>
      </c>
      <c r="B886" s="7">
        <v>845.01900000000001</v>
      </c>
      <c r="C886" s="8">
        <v>84.501900000000006</v>
      </c>
      <c r="D886" s="6">
        <v>760.51710000000003</v>
      </c>
      <c r="E886" s="6">
        <v>428.17112729999997</v>
      </c>
      <c r="F886" s="6">
        <v>332.26079478479994</v>
      </c>
      <c r="G886" s="9" t="s">
        <v>5</v>
      </c>
      <c r="H886" s="12" t="str">
        <f t="shared" si="54"/>
        <v>2019</v>
      </c>
      <c r="I886" s="12" t="str">
        <f t="shared" si="55"/>
        <v>Jun</v>
      </c>
      <c r="J886" s="12" t="str">
        <f t="shared" si="56"/>
        <v>03</v>
      </c>
      <c r="K886" s="12" t="str">
        <f t="shared" si="57"/>
        <v>Q2</v>
      </c>
    </row>
    <row r="887" spans="1:11" x14ac:dyDescent="0.25">
      <c r="A887" s="1">
        <v>43620</v>
      </c>
      <c r="B887" s="7">
        <v>217.05599999999998</v>
      </c>
      <c r="C887" s="8">
        <v>43.411200000000001</v>
      </c>
      <c r="D887" s="6">
        <v>173.64479999999998</v>
      </c>
      <c r="E887" s="6">
        <v>97.762022399999978</v>
      </c>
      <c r="F887" s="6">
        <v>75.863329382399968</v>
      </c>
      <c r="G887" s="9" t="s">
        <v>5</v>
      </c>
      <c r="H887" s="12" t="str">
        <f t="shared" si="54"/>
        <v>2019</v>
      </c>
      <c r="I887" s="12" t="str">
        <f t="shared" si="55"/>
        <v>Jun</v>
      </c>
      <c r="J887" s="12" t="str">
        <f t="shared" si="56"/>
        <v>04</v>
      </c>
      <c r="K887" s="12" t="str">
        <f t="shared" si="57"/>
        <v>Q2</v>
      </c>
    </row>
    <row r="888" spans="1:11" x14ac:dyDescent="0.25">
      <c r="A888" s="1">
        <v>43621</v>
      </c>
      <c r="B888" s="7">
        <v>153.04000000000002</v>
      </c>
      <c r="C888" s="8">
        <v>30.608000000000004</v>
      </c>
      <c r="D888" s="6">
        <v>122.43200000000002</v>
      </c>
      <c r="E888" s="6">
        <v>68.929215999999997</v>
      </c>
      <c r="F888" s="6">
        <v>53.48907161599999</v>
      </c>
      <c r="G888" s="9" t="s">
        <v>5</v>
      </c>
      <c r="H888" s="12" t="str">
        <f t="shared" si="54"/>
        <v>2019</v>
      </c>
      <c r="I888" s="12" t="str">
        <f t="shared" si="55"/>
        <v>Jun</v>
      </c>
      <c r="J888" s="12" t="str">
        <f t="shared" si="56"/>
        <v>05</v>
      </c>
      <c r="K888" s="12" t="str">
        <f t="shared" si="57"/>
        <v>Q2</v>
      </c>
    </row>
    <row r="889" spans="1:11" x14ac:dyDescent="0.25">
      <c r="A889" s="1">
        <v>43622</v>
      </c>
      <c r="B889" s="7">
        <v>201.69</v>
      </c>
      <c r="C889" s="8">
        <v>0</v>
      </c>
      <c r="D889" s="6">
        <v>201.69</v>
      </c>
      <c r="E889" s="6">
        <v>113.55146999999998</v>
      </c>
      <c r="F889" s="6">
        <v>88.115940719999969</v>
      </c>
      <c r="G889" s="9" t="s">
        <v>5</v>
      </c>
      <c r="H889" s="12" t="str">
        <f t="shared" si="54"/>
        <v>2019</v>
      </c>
      <c r="I889" s="12" t="str">
        <f t="shared" si="55"/>
        <v>Jun</v>
      </c>
      <c r="J889" s="12" t="str">
        <f t="shared" si="56"/>
        <v>06</v>
      </c>
      <c r="K889" s="12" t="str">
        <f t="shared" si="57"/>
        <v>Q2</v>
      </c>
    </row>
    <row r="890" spans="1:11" x14ac:dyDescent="0.25">
      <c r="A890" s="1">
        <v>43623</v>
      </c>
      <c r="B890" s="7">
        <v>147.66299999999998</v>
      </c>
      <c r="C890" s="8">
        <v>14.766299999999999</v>
      </c>
      <c r="D890" s="6">
        <v>132.89669999999998</v>
      </c>
      <c r="E890" s="6">
        <v>74.820842099999979</v>
      </c>
      <c r="F890" s="6">
        <v>58.060973469599979</v>
      </c>
      <c r="G890" s="9" t="s">
        <v>5</v>
      </c>
      <c r="H890" s="12" t="str">
        <f t="shared" si="54"/>
        <v>2019</v>
      </c>
      <c r="I890" s="12" t="str">
        <f t="shared" si="55"/>
        <v>Jun</v>
      </c>
      <c r="J890" s="12" t="str">
        <f t="shared" si="56"/>
        <v>07</v>
      </c>
      <c r="K890" s="12" t="str">
        <f t="shared" si="57"/>
        <v>Q2</v>
      </c>
    </row>
    <row r="891" spans="1:11" x14ac:dyDescent="0.25">
      <c r="A891" s="1">
        <v>43624</v>
      </c>
      <c r="B891" s="7">
        <v>174.60000000000002</v>
      </c>
      <c r="C891" s="8">
        <v>0</v>
      </c>
      <c r="D891" s="6">
        <v>174.60000000000002</v>
      </c>
      <c r="E891" s="6">
        <v>98.299800000000005</v>
      </c>
      <c r="F891" s="6">
        <v>76.28064479999999</v>
      </c>
      <c r="G891" s="9" t="s">
        <v>5</v>
      </c>
      <c r="H891" s="12" t="str">
        <f t="shared" si="54"/>
        <v>2019</v>
      </c>
      <c r="I891" s="12" t="str">
        <f t="shared" si="55"/>
        <v>Jun</v>
      </c>
      <c r="J891" s="12" t="str">
        <f t="shared" si="56"/>
        <v>08</v>
      </c>
      <c r="K891" s="12" t="str">
        <f t="shared" si="57"/>
        <v>Q2</v>
      </c>
    </row>
    <row r="892" spans="1:11" x14ac:dyDescent="0.25">
      <c r="A892" s="1">
        <v>43625</v>
      </c>
      <c r="B892" s="7">
        <v>276.16000000000003</v>
      </c>
      <c r="C892" s="8">
        <v>0</v>
      </c>
      <c r="D892" s="6">
        <v>276.16000000000003</v>
      </c>
      <c r="E892" s="6">
        <v>155.47808000000001</v>
      </c>
      <c r="F892" s="6">
        <v>120.65099007999999</v>
      </c>
      <c r="G892" s="9" t="s">
        <v>5</v>
      </c>
      <c r="H892" s="12" t="str">
        <f t="shared" si="54"/>
        <v>2019</v>
      </c>
      <c r="I892" s="12" t="str">
        <f t="shared" si="55"/>
        <v>Jun</v>
      </c>
      <c r="J892" s="12" t="str">
        <f t="shared" si="56"/>
        <v>09</v>
      </c>
      <c r="K892" s="12" t="str">
        <f t="shared" si="57"/>
        <v>Q2</v>
      </c>
    </row>
    <row r="893" spans="1:11" x14ac:dyDescent="0.25">
      <c r="A893" s="1">
        <v>43626</v>
      </c>
      <c r="B893" s="7">
        <v>264.16800000000001</v>
      </c>
      <c r="C893" s="8">
        <v>26.416800000000002</v>
      </c>
      <c r="D893" s="6">
        <v>237.75120000000001</v>
      </c>
      <c r="E893" s="6">
        <v>133.8539256</v>
      </c>
      <c r="F893" s="6">
        <v>103.87064626559999</v>
      </c>
      <c r="G893" s="9" t="s">
        <v>5</v>
      </c>
      <c r="H893" s="12" t="str">
        <f t="shared" si="54"/>
        <v>2019</v>
      </c>
      <c r="I893" s="12" t="str">
        <f t="shared" si="55"/>
        <v>Jun</v>
      </c>
      <c r="J893" s="12" t="str">
        <f t="shared" si="56"/>
        <v>10</v>
      </c>
      <c r="K893" s="12" t="str">
        <f t="shared" si="57"/>
        <v>Q2</v>
      </c>
    </row>
    <row r="894" spans="1:11" x14ac:dyDescent="0.25">
      <c r="A894" s="1">
        <v>43627</v>
      </c>
      <c r="B894" s="7">
        <v>332.52959999999996</v>
      </c>
      <c r="C894" s="8">
        <v>89.782991999999993</v>
      </c>
      <c r="D894" s="6">
        <v>242.74660799999998</v>
      </c>
      <c r="E894" s="6">
        <v>136.66634030399999</v>
      </c>
      <c r="F894" s="6">
        <v>106.05308007590398</v>
      </c>
      <c r="G894" s="9" t="s">
        <v>5</v>
      </c>
      <c r="H894" s="12" t="str">
        <f t="shared" si="54"/>
        <v>2019</v>
      </c>
      <c r="I894" s="12" t="str">
        <f t="shared" si="55"/>
        <v>Jun</v>
      </c>
      <c r="J894" s="12" t="str">
        <f t="shared" si="56"/>
        <v>11</v>
      </c>
      <c r="K894" s="12" t="str">
        <f t="shared" si="57"/>
        <v>Q2</v>
      </c>
    </row>
    <row r="895" spans="1:11" x14ac:dyDescent="0.25">
      <c r="A895" s="1">
        <v>43628</v>
      </c>
      <c r="B895" s="7">
        <v>463.43999999999994</v>
      </c>
      <c r="C895" s="8">
        <v>0</v>
      </c>
      <c r="D895" s="6">
        <v>463.43999999999994</v>
      </c>
      <c r="E895" s="6">
        <v>260.91671999999994</v>
      </c>
      <c r="F895" s="6">
        <v>202.47137471999994</v>
      </c>
      <c r="G895" s="9" t="s">
        <v>5</v>
      </c>
      <c r="H895" s="12" t="str">
        <f t="shared" si="54"/>
        <v>2019</v>
      </c>
      <c r="I895" s="12" t="str">
        <f t="shared" si="55"/>
        <v>Jun</v>
      </c>
      <c r="J895" s="12" t="str">
        <f t="shared" si="56"/>
        <v>12</v>
      </c>
      <c r="K895" s="12" t="str">
        <f t="shared" si="57"/>
        <v>Q2</v>
      </c>
    </row>
    <row r="896" spans="1:11" x14ac:dyDescent="0.25">
      <c r="A896" s="1">
        <v>43629</v>
      </c>
      <c r="B896" s="7">
        <v>517.5</v>
      </c>
      <c r="C896" s="8">
        <v>207</v>
      </c>
      <c r="D896" s="6">
        <v>310.5</v>
      </c>
      <c r="E896" s="6">
        <v>174.8115</v>
      </c>
      <c r="F896" s="6">
        <v>135.65372399999998</v>
      </c>
      <c r="G896" s="9" t="s">
        <v>5</v>
      </c>
      <c r="H896" s="12" t="str">
        <f t="shared" si="54"/>
        <v>2019</v>
      </c>
      <c r="I896" s="12" t="str">
        <f t="shared" si="55"/>
        <v>Jun</v>
      </c>
      <c r="J896" s="12" t="str">
        <f t="shared" si="56"/>
        <v>13</v>
      </c>
      <c r="K896" s="12" t="str">
        <f t="shared" si="57"/>
        <v>Q2</v>
      </c>
    </row>
    <row r="897" spans="1:11" x14ac:dyDescent="0.25">
      <c r="A897" s="1">
        <v>43630</v>
      </c>
      <c r="B897" s="7">
        <v>204.87599999999998</v>
      </c>
      <c r="C897" s="8">
        <v>81.950400000000002</v>
      </c>
      <c r="D897" s="6">
        <v>122.92559999999997</v>
      </c>
      <c r="E897" s="6">
        <v>69.207112799999976</v>
      </c>
      <c r="F897" s="6">
        <v>53.704719532799977</v>
      </c>
      <c r="G897" s="9" t="s">
        <v>5</v>
      </c>
      <c r="H897" s="12" t="str">
        <f t="shared" si="54"/>
        <v>2019</v>
      </c>
      <c r="I897" s="12" t="str">
        <f t="shared" si="55"/>
        <v>Jun</v>
      </c>
      <c r="J897" s="12" t="str">
        <f t="shared" si="56"/>
        <v>14</v>
      </c>
      <c r="K897" s="12" t="str">
        <f t="shared" si="57"/>
        <v>Q2</v>
      </c>
    </row>
    <row r="898" spans="1:11" x14ac:dyDescent="0.25">
      <c r="A898" s="1">
        <v>43631</v>
      </c>
      <c r="B898" s="7">
        <v>249.18</v>
      </c>
      <c r="C898" s="8">
        <v>0</v>
      </c>
      <c r="D898" s="6">
        <v>249.18</v>
      </c>
      <c r="E898" s="6">
        <v>140.28833999999998</v>
      </c>
      <c r="F898" s="6">
        <v>108.86375183999996</v>
      </c>
      <c r="G898" s="9" t="s">
        <v>5</v>
      </c>
      <c r="H898" s="12" t="str">
        <f t="shared" ref="H898:H961" si="58">TEXT(A898,"YYYY")</f>
        <v>2019</v>
      </c>
      <c r="I898" s="12" t="str">
        <f t="shared" ref="I898:I961" si="59">TEXT(A898,"MMM")</f>
        <v>Jun</v>
      </c>
      <c r="J898" s="12" t="str">
        <f t="shared" ref="J898:J961" si="60">TEXT(A898,"DD")</f>
        <v>15</v>
      </c>
      <c r="K898" s="12" t="str">
        <f t="shared" si="57"/>
        <v>Q2</v>
      </c>
    </row>
    <row r="899" spans="1:11" x14ac:dyDescent="0.25">
      <c r="A899" s="1">
        <v>43632</v>
      </c>
      <c r="B899" s="7">
        <v>273.56799999999998</v>
      </c>
      <c r="C899" s="8">
        <v>54.7136</v>
      </c>
      <c r="D899" s="6">
        <v>218.8544</v>
      </c>
      <c r="E899" s="6">
        <v>123.21502719999998</v>
      </c>
      <c r="F899" s="6">
        <v>95.614861107199971</v>
      </c>
      <c r="G899" s="9" t="s">
        <v>5</v>
      </c>
      <c r="H899" s="12" t="str">
        <f t="shared" si="58"/>
        <v>2019</v>
      </c>
      <c r="I899" s="12" t="str">
        <f t="shared" si="59"/>
        <v>Jun</v>
      </c>
      <c r="J899" s="12" t="str">
        <f t="shared" si="60"/>
        <v>16</v>
      </c>
      <c r="K899" s="12" t="str">
        <f t="shared" si="57"/>
        <v>Q2</v>
      </c>
    </row>
    <row r="900" spans="1:11" x14ac:dyDescent="0.25">
      <c r="A900" s="1">
        <v>43633</v>
      </c>
      <c r="B900" s="7">
        <v>344.4</v>
      </c>
      <c r="C900" s="8">
        <v>0</v>
      </c>
      <c r="D900" s="6">
        <v>344.4</v>
      </c>
      <c r="E900" s="6">
        <v>193.89719999999997</v>
      </c>
      <c r="F900" s="6">
        <v>150.46422719999995</v>
      </c>
      <c r="G900" s="9" t="s">
        <v>5</v>
      </c>
      <c r="H900" s="12" t="str">
        <f t="shared" si="58"/>
        <v>2019</v>
      </c>
      <c r="I900" s="12" t="str">
        <f t="shared" si="59"/>
        <v>Jun</v>
      </c>
      <c r="J900" s="12" t="str">
        <f t="shared" si="60"/>
        <v>17</v>
      </c>
      <c r="K900" s="12" t="str">
        <f t="shared" si="57"/>
        <v>Q2</v>
      </c>
    </row>
    <row r="901" spans="1:11" x14ac:dyDescent="0.25">
      <c r="A901" s="1">
        <v>43634</v>
      </c>
      <c r="B901" s="7">
        <v>210.28800000000001</v>
      </c>
      <c r="C901" s="8">
        <v>84.115200000000016</v>
      </c>
      <c r="D901" s="6">
        <v>126.1728</v>
      </c>
      <c r="E901" s="6">
        <v>71.03528639999999</v>
      </c>
      <c r="F901" s="6">
        <v>55.123382246399984</v>
      </c>
      <c r="G901" s="9" t="s">
        <v>5</v>
      </c>
      <c r="H901" s="12" t="str">
        <f t="shared" si="58"/>
        <v>2019</v>
      </c>
      <c r="I901" s="12" t="str">
        <f t="shared" si="59"/>
        <v>Jun</v>
      </c>
      <c r="J901" s="12" t="str">
        <f t="shared" si="60"/>
        <v>18</v>
      </c>
      <c r="K901" s="12" t="str">
        <f t="shared" si="57"/>
        <v>Q2</v>
      </c>
    </row>
    <row r="902" spans="1:11" x14ac:dyDescent="0.25">
      <c r="A902" s="1">
        <v>43635</v>
      </c>
      <c r="B902" s="7">
        <v>164.2</v>
      </c>
      <c r="C902" s="8">
        <v>0</v>
      </c>
      <c r="D902" s="6">
        <v>164.2</v>
      </c>
      <c r="E902" s="6">
        <v>92.44459999999998</v>
      </c>
      <c r="F902" s="6">
        <v>71.737009599999979</v>
      </c>
      <c r="G902" s="9" t="s">
        <v>5</v>
      </c>
      <c r="H902" s="12" t="str">
        <f t="shared" si="58"/>
        <v>2019</v>
      </c>
      <c r="I902" s="12" t="str">
        <f t="shared" si="59"/>
        <v>Jun</v>
      </c>
      <c r="J902" s="12" t="str">
        <f t="shared" si="60"/>
        <v>19</v>
      </c>
      <c r="K902" s="12" t="str">
        <f t="shared" si="57"/>
        <v>Q2</v>
      </c>
    </row>
    <row r="903" spans="1:11" x14ac:dyDescent="0.25">
      <c r="A903" s="1">
        <v>43636</v>
      </c>
      <c r="B903" s="7">
        <v>155.34</v>
      </c>
      <c r="C903" s="8">
        <v>0</v>
      </c>
      <c r="D903" s="6">
        <v>155.34</v>
      </c>
      <c r="E903" s="6">
        <v>87.456419999999994</v>
      </c>
      <c r="F903" s="6">
        <v>67.866181919999988</v>
      </c>
      <c r="G903" s="9" t="s">
        <v>5</v>
      </c>
      <c r="H903" s="12" t="str">
        <f t="shared" si="58"/>
        <v>2019</v>
      </c>
      <c r="I903" s="12" t="str">
        <f t="shared" si="59"/>
        <v>Jun</v>
      </c>
      <c r="J903" s="12" t="str">
        <f t="shared" si="60"/>
        <v>20</v>
      </c>
      <c r="K903" s="12" t="str">
        <f t="shared" si="57"/>
        <v>Q2</v>
      </c>
    </row>
    <row r="904" spans="1:11" x14ac:dyDescent="0.25">
      <c r="A904" s="1">
        <v>43637</v>
      </c>
      <c r="B904" s="7">
        <v>371.6</v>
      </c>
      <c r="C904" s="8">
        <v>0</v>
      </c>
      <c r="D904" s="6">
        <v>371.6</v>
      </c>
      <c r="E904" s="6">
        <v>209.21080000000001</v>
      </c>
      <c r="F904" s="6">
        <v>162.34758079999997</v>
      </c>
      <c r="G904" s="9" t="s">
        <v>5</v>
      </c>
      <c r="H904" s="12" t="str">
        <f t="shared" si="58"/>
        <v>2019</v>
      </c>
      <c r="I904" s="12" t="str">
        <f t="shared" si="59"/>
        <v>Jun</v>
      </c>
      <c r="J904" s="12" t="str">
        <f t="shared" si="60"/>
        <v>21</v>
      </c>
      <c r="K904" s="12" t="str">
        <f t="shared" si="57"/>
        <v>Q2</v>
      </c>
    </row>
    <row r="905" spans="1:11" x14ac:dyDescent="0.25">
      <c r="A905" s="1">
        <v>43638</v>
      </c>
      <c r="B905" s="7">
        <v>463.24799999999988</v>
      </c>
      <c r="C905" s="8">
        <v>370.59839999999991</v>
      </c>
      <c r="D905" s="6">
        <v>92.649599999999964</v>
      </c>
      <c r="E905" s="6">
        <v>52.161724799999973</v>
      </c>
      <c r="F905" s="6">
        <v>40.477498444799977</v>
      </c>
      <c r="G905" s="9" t="s">
        <v>5</v>
      </c>
      <c r="H905" s="12" t="str">
        <f t="shared" si="58"/>
        <v>2019</v>
      </c>
      <c r="I905" s="12" t="str">
        <f t="shared" si="59"/>
        <v>Jun</v>
      </c>
      <c r="J905" s="12" t="str">
        <f t="shared" si="60"/>
        <v>22</v>
      </c>
      <c r="K905" s="12" t="str">
        <f t="shared" si="57"/>
        <v>Q2</v>
      </c>
    </row>
    <row r="906" spans="1:11" x14ac:dyDescent="0.25">
      <c r="A906" s="1">
        <v>43639</v>
      </c>
      <c r="B906" s="7">
        <v>526.40507999999988</v>
      </c>
      <c r="C906" s="8">
        <v>1.0528101599999997</v>
      </c>
      <c r="D906" s="6">
        <v>525.35226983999985</v>
      </c>
      <c r="E906" s="6">
        <v>295.77332791991989</v>
      </c>
      <c r="F906" s="6">
        <v>229.5201024658578</v>
      </c>
      <c r="G906" s="9" t="s">
        <v>5</v>
      </c>
      <c r="H906" s="12" t="str">
        <f t="shared" si="58"/>
        <v>2019</v>
      </c>
      <c r="I906" s="12" t="str">
        <f t="shared" si="59"/>
        <v>Jun</v>
      </c>
      <c r="J906" s="12" t="str">
        <f t="shared" si="60"/>
        <v>23</v>
      </c>
      <c r="K906" s="12" t="str">
        <f t="shared" si="57"/>
        <v>Q2</v>
      </c>
    </row>
    <row r="907" spans="1:11" x14ac:dyDescent="0.25">
      <c r="A907" s="1">
        <v>43640</v>
      </c>
      <c r="B907" s="7">
        <v>371.2</v>
      </c>
      <c r="C907" s="8">
        <v>74.239999999999995</v>
      </c>
      <c r="D907" s="6">
        <v>296.95999999999998</v>
      </c>
      <c r="E907" s="6">
        <v>167.18847999999997</v>
      </c>
      <c r="F907" s="6">
        <v>129.73826047999995</v>
      </c>
      <c r="G907" s="9" t="s">
        <v>5</v>
      </c>
      <c r="H907" s="12" t="str">
        <f t="shared" si="58"/>
        <v>2019</v>
      </c>
      <c r="I907" s="12" t="str">
        <f t="shared" si="59"/>
        <v>Jun</v>
      </c>
      <c r="J907" s="12" t="str">
        <f t="shared" si="60"/>
        <v>24</v>
      </c>
      <c r="K907" s="12" t="str">
        <f t="shared" si="57"/>
        <v>Q2</v>
      </c>
    </row>
    <row r="908" spans="1:11" x14ac:dyDescent="0.25">
      <c r="A908" s="1">
        <v>43641</v>
      </c>
      <c r="B908" s="7">
        <v>303.30000000000007</v>
      </c>
      <c r="C908" s="8">
        <v>0</v>
      </c>
      <c r="D908" s="6">
        <v>303.30000000000007</v>
      </c>
      <c r="E908" s="6">
        <v>170.75790000000003</v>
      </c>
      <c r="F908" s="6">
        <v>132.5081304</v>
      </c>
      <c r="G908" s="9" t="s">
        <v>5</v>
      </c>
      <c r="H908" s="12" t="str">
        <f t="shared" si="58"/>
        <v>2019</v>
      </c>
      <c r="I908" s="12" t="str">
        <f t="shared" si="59"/>
        <v>Jun</v>
      </c>
      <c r="J908" s="12" t="str">
        <f t="shared" si="60"/>
        <v>25</v>
      </c>
      <c r="K908" s="12" t="str">
        <f t="shared" si="57"/>
        <v>Q2</v>
      </c>
    </row>
    <row r="909" spans="1:11" x14ac:dyDescent="0.25">
      <c r="A909" s="1">
        <v>43642</v>
      </c>
      <c r="B909" s="7">
        <v>187.07999999999998</v>
      </c>
      <c r="C909" s="8">
        <v>0</v>
      </c>
      <c r="D909" s="6">
        <v>187.07999999999998</v>
      </c>
      <c r="E909" s="6">
        <v>105.32603999999998</v>
      </c>
      <c r="F909" s="6">
        <v>81.733007039999976</v>
      </c>
      <c r="G909" s="9" t="s">
        <v>5</v>
      </c>
      <c r="H909" s="12" t="str">
        <f t="shared" si="58"/>
        <v>2019</v>
      </c>
      <c r="I909" s="12" t="str">
        <f t="shared" si="59"/>
        <v>Jun</v>
      </c>
      <c r="J909" s="12" t="str">
        <f t="shared" si="60"/>
        <v>26</v>
      </c>
      <c r="K909" s="12" t="str">
        <f t="shared" si="57"/>
        <v>Q2</v>
      </c>
    </row>
    <row r="910" spans="1:11" x14ac:dyDescent="0.25">
      <c r="A910" s="1">
        <v>43643</v>
      </c>
      <c r="B910" s="7">
        <v>515.90400000000011</v>
      </c>
      <c r="C910" s="8">
        <v>103.18080000000003</v>
      </c>
      <c r="D910" s="6">
        <v>412.72320000000008</v>
      </c>
      <c r="E910" s="6">
        <v>232.36316160000001</v>
      </c>
      <c r="F910" s="6">
        <v>180.31381340159999</v>
      </c>
      <c r="G910" s="9" t="s">
        <v>5</v>
      </c>
      <c r="H910" s="12" t="str">
        <f t="shared" si="58"/>
        <v>2019</v>
      </c>
      <c r="I910" s="12" t="str">
        <f t="shared" si="59"/>
        <v>Jun</v>
      </c>
      <c r="J910" s="12" t="str">
        <f t="shared" si="60"/>
        <v>27</v>
      </c>
      <c r="K910" s="12" t="str">
        <f t="shared" si="57"/>
        <v>Q2</v>
      </c>
    </row>
    <row r="911" spans="1:11" x14ac:dyDescent="0.25">
      <c r="A911" s="1">
        <v>43644</v>
      </c>
      <c r="B911" s="7">
        <v>259.14600000000002</v>
      </c>
      <c r="C911" s="8">
        <v>25.914600000000004</v>
      </c>
      <c r="D911" s="6">
        <v>233.23140000000001</v>
      </c>
      <c r="E911" s="6">
        <v>131.30927819999999</v>
      </c>
      <c r="F911" s="6">
        <v>101.89599988319998</v>
      </c>
      <c r="G911" s="9" t="s">
        <v>5</v>
      </c>
      <c r="H911" s="12" t="str">
        <f t="shared" si="58"/>
        <v>2019</v>
      </c>
      <c r="I911" s="12" t="str">
        <f t="shared" si="59"/>
        <v>Jun</v>
      </c>
      <c r="J911" s="12" t="str">
        <f t="shared" si="60"/>
        <v>28</v>
      </c>
      <c r="K911" s="12" t="str">
        <f t="shared" si="57"/>
        <v>Q2</v>
      </c>
    </row>
    <row r="912" spans="1:11" x14ac:dyDescent="0.25">
      <c r="A912" s="1">
        <v>43645</v>
      </c>
      <c r="B912" s="7">
        <v>133.5</v>
      </c>
      <c r="C912" s="8">
        <v>0</v>
      </c>
      <c r="D912" s="6">
        <v>133.5</v>
      </c>
      <c r="E912" s="6">
        <v>75.160499999999999</v>
      </c>
      <c r="F912" s="6">
        <v>58.324547999999993</v>
      </c>
      <c r="G912" s="9" t="s">
        <v>5</v>
      </c>
      <c r="H912" s="12" t="str">
        <f t="shared" si="58"/>
        <v>2019</v>
      </c>
      <c r="I912" s="12" t="str">
        <f t="shared" si="59"/>
        <v>Jun</v>
      </c>
      <c r="J912" s="12" t="str">
        <f t="shared" si="60"/>
        <v>29</v>
      </c>
      <c r="K912" s="12" t="str">
        <f t="shared" si="57"/>
        <v>Q2</v>
      </c>
    </row>
    <row r="913" spans="1:11" x14ac:dyDescent="0.25">
      <c r="A913" s="1">
        <v>43646</v>
      </c>
      <c r="B913" s="7">
        <v>532.55999999999995</v>
      </c>
      <c r="C913" s="8">
        <v>0</v>
      </c>
      <c r="D913" s="6">
        <v>532.55999999999995</v>
      </c>
      <c r="E913" s="6">
        <v>299.83127999999994</v>
      </c>
      <c r="F913" s="6">
        <v>232.66907327999994</v>
      </c>
      <c r="G913" s="9" t="s">
        <v>5</v>
      </c>
      <c r="H913" s="12" t="str">
        <f t="shared" si="58"/>
        <v>2019</v>
      </c>
      <c r="I913" s="12" t="str">
        <f t="shared" si="59"/>
        <v>Jun</v>
      </c>
      <c r="J913" s="12" t="str">
        <f t="shared" si="60"/>
        <v>30</v>
      </c>
      <c r="K913" s="12" t="str">
        <f t="shared" si="57"/>
        <v>Q2</v>
      </c>
    </row>
    <row r="914" spans="1:11" x14ac:dyDescent="0.25">
      <c r="A914" s="1">
        <v>43647</v>
      </c>
      <c r="B914" s="7">
        <v>167.28000000000003</v>
      </c>
      <c r="C914" s="8">
        <v>0</v>
      </c>
      <c r="D914" s="6">
        <v>167.28000000000003</v>
      </c>
      <c r="E914" s="6">
        <v>94.178640000000001</v>
      </c>
      <c r="F914" s="6">
        <v>73.082624639999992</v>
      </c>
      <c r="G914" s="9" t="s">
        <v>5</v>
      </c>
      <c r="H914" s="12" t="str">
        <f t="shared" si="58"/>
        <v>2019</v>
      </c>
      <c r="I914" s="12" t="str">
        <f t="shared" si="59"/>
        <v>Jul</v>
      </c>
      <c r="J914" s="12" t="str">
        <f t="shared" si="60"/>
        <v>01</v>
      </c>
      <c r="K914" s="12" t="str">
        <f t="shared" si="57"/>
        <v>Q3</v>
      </c>
    </row>
    <row r="915" spans="1:11" x14ac:dyDescent="0.25">
      <c r="A915" s="1">
        <v>43648</v>
      </c>
      <c r="B915" s="7">
        <v>298.67999999999995</v>
      </c>
      <c r="C915" s="8">
        <v>0</v>
      </c>
      <c r="D915" s="6">
        <v>298.67999999999995</v>
      </c>
      <c r="E915" s="6">
        <v>168.15683999999996</v>
      </c>
      <c r="F915" s="6">
        <v>130.48970783999997</v>
      </c>
      <c r="G915" s="9" t="s">
        <v>5</v>
      </c>
      <c r="H915" s="12" t="str">
        <f t="shared" si="58"/>
        <v>2019</v>
      </c>
      <c r="I915" s="12" t="str">
        <f t="shared" si="59"/>
        <v>Jul</v>
      </c>
      <c r="J915" s="12" t="str">
        <f t="shared" si="60"/>
        <v>02</v>
      </c>
      <c r="K915" s="12" t="str">
        <f t="shared" si="57"/>
        <v>Q3</v>
      </c>
    </row>
    <row r="916" spans="1:11" x14ac:dyDescent="0.25">
      <c r="A916" s="1">
        <v>43649</v>
      </c>
      <c r="B916" s="7">
        <v>177.16</v>
      </c>
      <c r="C916" s="8">
        <v>0</v>
      </c>
      <c r="D916" s="6">
        <v>177.16</v>
      </c>
      <c r="E916" s="6">
        <v>99.741079999999982</v>
      </c>
      <c r="F916" s="6">
        <v>77.399078079999981</v>
      </c>
      <c r="G916" s="9" t="s">
        <v>5</v>
      </c>
      <c r="H916" s="12" t="str">
        <f t="shared" si="58"/>
        <v>2019</v>
      </c>
      <c r="I916" s="12" t="str">
        <f t="shared" si="59"/>
        <v>Jul</v>
      </c>
      <c r="J916" s="12" t="str">
        <f t="shared" si="60"/>
        <v>03</v>
      </c>
      <c r="K916" s="12" t="str">
        <f t="shared" si="57"/>
        <v>Q3</v>
      </c>
    </row>
    <row r="917" spans="1:11" x14ac:dyDescent="0.25">
      <c r="A917" s="1">
        <v>43650</v>
      </c>
      <c r="B917" s="7">
        <v>266.35500000000002</v>
      </c>
      <c r="C917" s="8">
        <v>26.635500000000004</v>
      </c>
      <c r="D917" s="6">
        <v>239.71950000000001</v>
      </c>
      <c r="E917" s="6">
        <v>134.96207849999999</v>
      </c>
      <c r="F917" s="6">
        <v>104.73057291599999</v>
      </c>
      <c r="G917" s="9" t="s">
        <v>5</v>
      </c>
      <c r="H917" s="12" t="str">
        <f t="shared" si="58"/>
        <v>2019</v>
      </c>
      <c r="I917" s="12" t="str">
        <f t="shared" si="59"/>
        <v>Jul</v>
      </c>
      <c r="J917" s="12" t="str">
        <f t="shared" si="60"/>
        <v>04</v>
      </c>
      <c r="K917" s="12" t="str">
        <f t="shared" si="57"/>
        <v>Q3</v>
      </c>
    </row>
    <row r="918" spans="1:11" x14ac:dyDescent="0.25">
      <c r="A918" s="1">
        <v>43651</v>
      </c>
      <c r="B918" s="7">
        <v>312.51000000000005</v>
      </c>
      <c r="C918" s="8">
        <v>0</v>
      </c>
      <c r="D918" s="6">
        <v>312.51000000000005</v>
      </c>
      <c r="E918" s="6">
        <v>175.94313</v>
      </c>
      <c r="F918" s="6">
        <v>136.53186887999999</v>
      </c>
      <c r="G918" s="9" t="s">
        <v>5</v>
      </c>
      <c r="H918" s="12" t="str">
        <f t="shared" si="58"/>
        <v>2019</v>
      </c>
      <c r="I918" s="12" t="str">
        <f t="shared" si="59"/>
        <v>Jul</v>
      </c>
      <c r="J918" s="12" t="str">
        <f t="shared" si="60"/>
        <v>05</v>
      </c>
      <c r="K918" s="12" t="str">
        <f t="shared" si="57"/>
        <v>Q3</v>
      </c>
    </row>
    <row r="919" spans="1:11" x14ac:dyDescent="0.25">
      <c r="A919" s="1">
        <v>43652</v>
      </c>
      <c r="B919" s="7">
        <v>362.95199999999994</v>
      </c>
      <c r="C919" s="8">
        <v>145.18079999999998</v>
      </c>
      <c r="D919" s="6">
        <v>217.77119999999996</v>
      </c>
      <c r="E919" s="6">
        <v>122.60518559999997</v>
      </c>
      <c r="F919" s="6">
        <v>95.141624025599967</v>
      </c>
      <c r="G919" s="9" t="s">
        <v>5</v>
      </c>
      <c r="H919" s="12" t="str">
        <f t="shared" si="58"/>
        <v>2019</v>
      </c>
      <c r="I919" s="12" t="str">
        <f t="shared" si="59"/>
        <v>Jul</v>
      </c>
      <c r="J919" s="12" t="str">
        <f t="shared" si="60"/>
        <v>06</v>
      </c>
      <c r="K919" s="12" t="str">
        <f t="shared" si="57"/>
        <v>Q3</v>
      </c>
    </row>
    <row r="920" spans="1:11" x14ac:dyDescent="0.25">
      <c r="A920" s="1">
        <v>43653</v>
      </c>
      <c r="B920" s="7">
        <v>464.46400000000006</v>
      </c>
      <c r="C920" s="8">
        <v>92.892800000000022</v>
      </c>
      <c r="D920" s="6">
        <v>371.57120000000003</v>
      </c>
      <c r="E920" s="6">
        <v>209.19458560000001</v>
      </c>
      <c r="F920" s="6">
        <v>162.33499842559999</v>
      </c>
      <c r="G920" s="9" t="s">
        <v>5</v>
      </c>
      <c r="H920" s="12" t="str">
        <f t="shared" si="58"/>
        <v>2019</v>
      </c>
      <c r="I920" s="12" t="str">
        <f t="shared" si="59"/>
        <v>Jul</v>
      </c>
      <c r="J920" s="12" t="str">
        <f t="shared" si="60"/>
        <v>07</v>
      </c>
      <c r="K920" s="12" t="str">
        <f t="shared" si="57"/>
        <v>Q3</v>
      </c>
    </row>
    <row r="921" spans="1:11" x14ac:dyDescent="0.25">
      <c r="A921" s="1">
        <v>43654</v>
      </c>
      <c r="B921" s="7">
        <v>509.86799999999999</v>
      </c>
      <c r="C921" s="8">
        <v>50.986800000000002</v>
      </c>
      <c r="D921" s="6">
        <v>458.88119999999998</v>
      </c>
      <c r="E921" s="6">
        <v>258.35011559999998</v>
      </c>
      <c r="F921" s="6">
        <v>200.47968970559995</v>
      </c>
      <c r="G921" s="9" t="s">
        <v>5</v>
      </c>
      <c r="H921" s="12" t="str">
        <f t="shared" si="58"/>
        <v>2019</v>
      </c>
      <c r="I921" s="12" t="str">
        <f t="shared" si="59"/>
        <v>Jul</v>
      </c>
      <c r="J921" s="12" t="str">
        <f t="shared" si="60"/>
        <v>08</v>
      </c>
      <c r="K921" s="12" t="str">
        <f t="shared" si="57"/>
        <v>Q3</v>
      </c>
    </row>
    <row r="922" spans="1:11" x14ac:dyDescent="0.25">
      <c r="A922" s="1">
        <v>43655</v>
      </c>
      <c r="B922" s="7">
        <v>118.1007</v>
      </c>
      <c r="C922" s="8">
        <v>20.077119000000003</v>
      </c>
      <c r="D922" s="6">
        <v>98.023581000000007</v>
      </c>
      <c r="E922" s="6">
        <v>55.187276103000002</v>
      </c>
      <c r="F922" s="6">
        <v>42.825326255927997</v>
      </c>
      <c r="G922" s="9" t="s">
        <v>5</v>
      </c>
      <c r="H922" s="12" t="str">
        <f t="shared" si="58"/>
        <v>2019</v>
      </c>
      <c r="I922" s="12" t="str">
        <f t="shared" si="59"/>
        <v>Jul</v>
      </c>
      <c r="J922" s="12" t="str">
        <f t="shared" si="60"/>
        <v>09</v>
      </c>
      <c r="K922" s="12" t="str">
        <f t="shared" si="57"/>
        <v>Q3</v>
      </c>
    </row>
    <row r="923" spans="1:11" x14ac:dyDescent="0.25">
      <c r="A923" s="1">
        <v>43656</v>
      </c>
      <c r="B923" s="7">
        <v>490.32</v>
      </c>
      <c r="C923" s="8">
        <v>0</v>
      </c>
      <c r="D923" s="6">
        <v>490.32</v>
      </c>
      <c r="E923" s="6">
        <v>276.05015999999995</v>
      </c>
      <c r="F923" s="6">
        <v>214.21492415999992</v>
      </c>
      <c r="G923" s="9" t="s">
        <v>5</v>
      </c>
      <c r="H923" s="12" t="str">
        <f t="shared" si="58"/>
        <v>2019</v>
      </c>
      <c r="I923" s="12" t="str">
        <f t="shared" si="59"/>
        <v>Jul</v>
      </c>
      <c r="J923" s="12" t="str">
        <f t="shared" si="60"/>
        <v>10</v>
      </c>
      <c r="K923" s="12" t="str">
        <f t="shared" si="57"/>
        <v>Q3</v>
      </c>
    </row>
    <row r="924" spans="1:11" x14ac:dyDescent="0.25">
      <c r="A924" s="1">
        <v>43657</v>
      </c>
      <c r="B924" s="7">
        <v>344.36988000000002</v>
      </c>
      <c r="C924" s="8">
        <v>0.68873976000000003</v>
      </c>
      <c r="D924" s="6">
        <v>343.68114024000005</v>
      </c>
      <c r="E924" s="6">
        <v>193.49248195512001</v>
      </c>
      <c r="F924" s="6">
        <v>150.1501659971731</v>
      </c>
      <c r="G924" s="9" t="s">
        <v>5</v>
      </c>
      <c r="H924" s="12" t="str">
        <f t="shared" si="58"/>
        <v>2019</v>
      </c>
      <c r="I924" s="12" t="str">
        <f t="shared" si="59"/>
        <v>Jul</v>
      </c>
      <c r="J924" s="12" t="str">
        <f t="shared" si="60"/>
        <v>11</v>
      </c>
      <c r="K924" s="12" t="str">
        <f t="shared" si="57"/>
        <v>Q3</v>
      </c>
    </row>
    <row r="925" spans="1:11" x14ac:dyDescent="0.25">
      <c r="A925" s="1">
        <v>43658</v>
      </c>
      <c r="B925" s="7">
        <v>470.88000000000011</v>
      </c>
      <c r="C925" s="8">
        <v>94.17600000000003</v>
      </c>
      <c r="D925" s="6">
        <v>376.70400000000006</v>
      </c>
      <c r="E925" s="6">
        <v>212.08435200000002</v>
      </c>
      <c r="F925" s="6">
        <v>164.57745715199999</v>
      </c>
      <c r="G925" s="9" t="s">
        <v>5</v>
      </c>
      <c r="H925" s="12" t="str">
        <f t="shared" si="58"/>
        <v>2019</v>
      </c>
      <c r="I925" s="12" t="str">
        <f t="shared" si="59"/>
        <v>Jul</v>
      </c>
      <c r="J925" s="12" t="str">
        <f t="shared" si="60"/>
        <v>12</v>
      </c>
      <c r="K925" s="12" t="str">
        <f t="shared" si="57"/>
        <v>Q3</v>
      </c>
    </row>
    <row r="926" spans="1:11" x14ac:dyDescent="0.25">
      <c r="A926" s="1">
        <v>43659</v>
      </c>
      <c r="B926" s="7">
        <v>364.08000000000004</v>
      </c>
      <c r="C926" s="8">
        <v>72.816000000000017</v>
      </c>
      <c r="D926" s="6">
        <v>291.26400000000001</v>
      </c>
      <c r="E926" s="6">
        <v>163.98163199999999</v>
      </c>
      <c r="F926" s="6">
        <v>127.24974643199998</v>
      </c>
      <c r="G926" s="9" t="s">
        <v>5</v>
      </c>
      <c r="H926" s="12" t="str">
        <f t="shared" si="58"/>
        <v>2019</v>
      </c>
      <c r="I926" s="12" t="str">
        <f t="shared" si="59"/>
        <v>Jul</v>
      </c>
      <c r="J926" s="12" t="str">
        <f t="shared" si="60"/>
        <v>13</v>
      </c>
      <c r="K926" s="12" t="str">
        <f t="shared" si="57"/>
        <v>Q3</v>
      </c>
    </row>
    <row r="927" spans="1:11" x14ac:dyDescent="0.25">
      <c r="A927" s="1">
        <v>43660</v>
      </c>
      <c r="B927" s="7">
        <v>170.51999999999998</v>
      </c>
      <c r="C927" s="8">
        <v>0</v>
      </c>
      <c r="D927" s="6">
        <v>170.51999999999998</v>
      </c>
      <c r="E927" s="6">
        <v>96.002759999999981</v>
      </c>
      <c r="F927" s="6">
        <v>74.498141759999982</v>
      </c>
      <c r="G927" s="9" t="s">
        <v>5</v>
      </c>
      <c r="H927" s="12" t="str">
        <f t="shared" si="58"/>
        <v>2019</v>
      </c>
      <c r="I927" s="12" t="str">
        <f t="shared" si="59"/>
        <v>Jul</v>
      </c>
      <c r="J927" s="12" t="str">
        <f t="shared" si="60"/>
        <v>14</v>
      </c>
      <c r="K927" s="12" t="str">
        <f t="shared" si="57"/>
        <v>Q3</v>
      </c>
    </row>
    <row r="928" spans="1:11" x14ac:dyDescent="0.25">
      <c r="A928" s="1">
        <v>43661</v>
      </c>
      <c r="B928" s="7">
        <v>487.88</v>
      </c>
      <c r="C928" s="8">
        <v>0</v>
      </c>
      <c r="D928" s="6">
        <v>487.88</v>
      </c>
      <c r="E928" s="6">
        <v>274.67643999999996</v>
      </c>
      <c r="F928" s="6">
        <v>213.14891743999993</v>
      </c>
      <c r="G928" s="9" t="s">
        <v>5</v>
      </c>
      <c r="H928" s="12" t="str">
        <f t="shared" si="58"/>
        <v>2019</v>
      </c>
      <c r="I928" s="12" t="str">
        <f t="shared" si="59"/>
        <v>Jul</v>
      </c>
      <c r="J928" s="12" t="str">
        <f t="shared" si="60"/>
        <v>15</v>
      </c>
      <c r="K928" s="12" t="str">
        <f t="shared" ref="K928:K991" si="61">IF(OR(I928="Jan",I928="Feb",I928="Mar"),"Q1",IF(OR(I928="Apr",I928="May",I928="Jun"),"Q2",IF(OR(I928="Jul",I928="Aug",I928="Sep"),"Q3",IF(OR(I928="Oct",I928="Nov",I928="Dec"),"Q4","Check Month"))))</f>
        <v>Q3</v>
      </c>
    </row>
    <row r="929" spans="1:11" x14ac:dyDescent="0.25">
      <c r="A929" s="1">
        <v>43662</v>
      </c>
      <c r="B929" s="7">
        <v>332.01</v>
      </c>
      <c r="C929" s="8">
        <v>0</v>
      </c>
      <c r="D929" s="6">
        <v>332.01</v>
      </c>
      <c r="E929" s="6">
        <v>186.92162999999996</v>
      </c>
      <c r="F929" s="6">
        <v>145.05118487999997</v>
      </c>
      <c r="G929" s="9" t="s">
        <v>5</v>
      </c>
      <c r="H929" s="12" t="str">
        <f t="shared" si="58"/>
        <v>2019</v>
      </c>
      <c r="I929" s="12" t="str">
        <f t="shared" si="59"/>
        <v>Jul</v>
      </c>
      <c r="J929" s="12" t="str">
        <f t="shared" si="60"/>
        <v>16</v>
      </c>
      <c r="K929" s="12" t="str">
        <f t="shared" si="61"/>
        <v>Q3</v>
      </c>
    </row>
    <row r="930" spans="1:11" x14ac:dyDescent="0.25">
      <c r="A930" s="1">
        <v>43663</v>
      </c>
      <c r="B930" s="7">
        <v>294.29999999999995</v>
      </c>
      <c r="C930" s="8">
        <v>0</v>
      </c>
      <c r="D930" s="6">
        <v>294.29999999999995</v>
      </c>
      <c r="E930" s="6">
        <v>165.69089999999997</v>
      </c>
      <c r="F930" s="6">
        <v>128.57613839999996</v>
      </c>
      <c r="G930" s="9" t="s">
        <v>5</v>
      </c>
      <c r="H930" s="12" t="str">
        <f t="shared" si="58"/>
        <v>2019</v>
      </c>
      <c r="I930" s="12" t="str">
        <f t="shared" si="59"/>
        <v>Jul</v>
      </c>
      <c r="J930" s="12" t="str">
        <f t="shared" si="60"/>
        <v>17</v>
      </c>
      <c r="K930" s="12" t="str">
        <f t="shared" si="61"/>
        <v>Q3</v>
      </c>
    </row>
    <row r="931" spans="1:11" x14ac:dyDescent="0.25">
      <c r="A931" s="1">
        <v>43664</v>
      </c>
      <c r="B931" s="7">
        <v>226.8</v>
      </c>
      <c r="C931" s="8">
        <v>0</v>
      </c>
      <c r="D931" s="6">
        <v>226.8</v>
      </c>
      <c r="E931" s="6">
        <v>127.68839999999999</v>
      </c>
      <c r="F931" s="6">
        <v>99.086198399999972</v>
      </c>
      <c r="G931" s="9" t="s">
        <v>5</v>
      </c>
      <c r="H931" s="12" t="str">
        <f t="shared" si="58"/>
        <v>2019</v>
      </c>
      <c r="I931" s="12" t="str">
        <f t="shared" si="59"/>
        <v>Jul</v>
      </c>
      <c r="J931" s="12" t="str">
        <f t="shared" si="60"/>
        <v>18</v>
      </c>
      <c r="K931" s="12" t="str">
        <f t="shared" si="61"/>
        <v>Q3</v>
      </c>
    </row>
    <row r="932" spans="1:11" x14ac:dyDescent="0.25">
      <c r="A932" s="1">
        <v>43665</v>
      </c>
      <c r="B932" s="7">
        <v>278.85000000000008</v>
      </c>
      <c r="C932" s="8">
        <v>125.48250000000004</v>
      </c>
      <c r="D932" s="6">
        <v>153.36750000000004</v>
      </c>
      <c r="E932" s="6">
        <v>86.345902500000008</v>
      </c>
      <c r="F932" s="6">
        <v>67.004420339999996</v>
      </c>
      <c r="G932" s="9" t="s">
        <v>5</v>
      </c>
      <c r="H932" s="12" t="str">
        <f t="shared" si="58"/>
        <v>2019</v>
      </c>
      <c r="I932" s="12" t="str">
        <f t="shared" si="59"/>
        <v>Jul</v>
      </c>
      <c r="J932" s="12" t="str">
        <f t="shared" si="60"/>
        <v>19</v>
      </c>
      <c r="K932" s="12" t="str">
        <f t="shared" si="61"/>
        <v>Q3</v>
      </c>
    </row>
    <row r="933" spans="1:11" x14ac:dyDescent="0.25">
      <c r="A933" s="1">
        <v>43666</v>
      </c>
      <c r="B933" s="7">
        <v>373.28399999999999</v>
      </c>
      <c r="C933" s="8">
        <v>149.31360000000001</v>
      </c>
      <c r="D933" s="6">
        <v>223.97039999999998</v>
      </c>
      <c r="E933" s="6">
        <v>126.09533519999998</v>
      </c>
      <c r="F933" s="6">
        <v>97.849980115199969</v>
      </c>
      <c r="G933" s="9" t="s">
        <v>5</v>
      </c>
      <c r="H933" s="12" t="str">
        <f t="shared" si="58"/>
        <v>2019</v>
      </c>
      <c r="I933" s="12" t="str">
        <f t="shared" si="59"/>
        <v>Jul</v>
      </c>
      <c r="J933" s="12" t="str">
        <f t="shared" si="60"/>
        <v>20</v>
      </c>
      <c r="K933" s="12" t="str">
        <f t="shared" si="61"/>
        <v>Q3</v>
      </c>
    </row>
    <row r="934" spans="1:11" x14ac:dyDescent="0.25">
      <c r="A934" s="1">
        <v>43667</v>
      </c>
      <c r="B934" s="7">
        <v>378.31584000000004</v>
      </c>
      <c r="C934" s="8">
        <v>76.419799680000011</v>
      </c>
      <c r="D934" s="6">
        <v>301.89604032</v>
      </c>
      <c r="E934" s="6">
        <v>169.96747070015999</v>
      </c>
      <c r="F934" s="6">
        <v>131.89475726332415</v>
      </c>
      <c r="G934" s="9" t="s">
        <v>5</v>
      </c>
      <c r="H934" s="12" t="str">
        <f t="shared" si="58"/>
        <v>2019</v>
      </c>
      <c r="I934" s="12" t="str">
        <f t="shared" si="59"/>
        <v>Jul</v>
      </c>
      <c r="J934" s="12" t="str">
        <f t="shared" si="60"/>
        <v>21</v>
      </c>
      <c r="K934" s="12" t="str">
        <f t="shared" si="61"/>
        <v>Q3</v>
      </c>
    </row>
    <row r="935" spans="1:11" x14ac:dyDescent="0.25">
      <c r="A935" s="1">
        <v>43668</v>
      </c>
      <c r="B935" s="7">
        <v>122.97</v>
      </c>
      <c r="C935" s="8">
        <v>0</v>
      </c>
      <c r="D935" s="6">
        <v>122.97</v>
      </c>
      <c r="E935" s="6">
        <v>69.232109999999992</v>
      </c>
      <c r="F935" s="6">
        <v>53.724117359999987</v>
      </c>
      <c r="G935" s="9" t="s">
        <v>5</v>
      </c>
      <c r="H935" s="12" t="str">
        <f t="shared" si="58"/>
        <v>2019</v>
      </c>
      <c r="I935" s="12" t="str">
        <f t="shared" si="59"/>
        <v>Jul</v>
      </c>
      <c r="J935" s="12" t="str">
        <f t="shared" si="60"/>
        <v>22</v>
      </c>
      <c r="K935" s="12" t="str">
        <f t="shared" si="61"/>
        <v>Q3</v>
      </c>
    </row>
    <row r="936" spans="1:11" x14ac:dyDescent="0.25">
      <c r="A936" s="1">
        <v>43669</v>
      </c>
      <c r="B936" s="7">
        <v>310.32</v>
      </c>
      <c r="C936" s="8">
        <v>0</v>
      </c>
      <c r="D936" s="6">
        <v>310.32</v>
      </c>
      <c r="E936" s="6">
        <v>174.71015999999997</v>
      </c>
      <c r="F936" s="6">
        <v>135.57508415999996</v>
      </c>
      <c r="G936" s="9" t="s">
        <v>5</v>
      </c>
      <c r="H936" s="12" t="str">
        <f t="shared" si="58"/>
        <v>2019</v>
      </c>
      <c r="I936" s="12" t="str">
        <f t="shared" si="59"/>
        <v>Jul</v>
      </c>
      <c r="J936" s="12" t="str">
        <f t="shared" si="60"/>
        <v>23</v>
      </c>
      <c r="K936" s="12" t="str">
        <f t="shared" si="61"/>
        <v>Q3</v>
      </c>
    </row>
    <row r="937" spans="1:11" x14ac:dyDescent="0.25">
      <c r="A937" s="1">
        <v>43670</v>
      </c>
      <c r="B937" s="7">
        <v>976.08</v>
      </c>
      <c r="C937" s="8">
        <v>0</v>
      </c>
      <c r="D937" s="6">
        <v>976.08</v>
      </c>
      <c r="E937" s="6">
        <v>549.53303999999991</v>
      </c>
      <c r="F937" s="6">
        <v>426.43763903999991</v>
      </c>
      <c r="G937" s="9" t="s">
        <v>5</v>
      </c>
      <c r="H937" s="12" t="str">
        <f t="shared" si="58"/>
        <v>2019</v>
      </c>
      <c r="I937" s="12" t="str">
        <f t="shared" si="59"/>
        <v>Jul</v>
      </c>
      <c r="J937" s="12" t="str">
        <f t="shared" si="60"/>
        <v>24</v>
      </c>
      <c r="K937" s="12" t="str">
        <f t="shared" si="61"/>
        <v>Q3</v>
      </c>
    </row>
    <row r="938" spans="1:11" x14ac:dyDescent="0.25">
      <c r="A938" s="1">
        <v>43671</v>
      </c>
      <c r="B938" s="7">
        <v>266.49</v>
      </c>
      <c r="C938" s="8">
        <v>133.245</v>
      </c>
      <c r="D938" s="6">
        <v>133.245</v>
      </c>
      <c r="E938" s="6">
        <v>75.016934999999989</v>
      </c>
      <c r="F938" s="6">
        <v>58.213141559999983</v>
      </c>
      <c r="G938" s="9" t="s">
        <v>5</v>
      </c>
      <c r="H938" s="12" t="str">
        <f t="shared" si="58"/>
        <v>2019</v>
      </c>
      <c r="I938" s="12" t="str">
        <f t="shared" si="59"/>
        <v>Jul</v>
      </c>
      <c r="J938" s="12" t="str">
        <f t="shared" si="60"/>
        <v>25</v>
      </c>
      <c r="K938" s="12" t="str">
        <f t="shared" si="61"/>
        <v>Q3</v>
      </c>
    </row>
    <row r="939" spans="1:11" x14ac:dyDescent="0.25">
      <c r="A939" s="1">
        <v>43672</v>
      </c>
      <c r="B939" s="7">
        <v>223.46999999999997</v>
      </c>
      <c r="C939" s="8">
        <v>0</v>
      </c>
      <c r="D939" s="6">
        <v>223.46999999999997</v>
      </c>
      <c r="E939" s="6">
        <v>125.81360999999997</v>
      </c>
      <c r="F939" s="6">
        <v>97.631361359999971</v>
      </c>
      <c r="G939" s="9" t="s">
        <v>5</v>
      </c>
      <c r="H939" s="12" t="str">
        <f t="shared" si="58"/>
        <v>2019</v>
      </c>
      <c r="I939" s="12" t="str">
        <f t="shared" si="59"/>
        <v>Jul</v>
      </c>
      <c r="J939" s="12" t="str">
        <f t="shared" si="60"/>
        <v>26</v>
      </c>
      <c r="K939" s="12" t="str">
        <f t="shared" si="61"/>
        <v>Q3</v>
      </c>
    </row>
    <row r="940" spans="1:11" x14ac:dyDescent="0.25">
      <c r="A940" s="1">
        <v>43673</v>
      </c>
      <c r="B940" s="7">
        <v>121.18799999999999</v>
      </c>
      <c r="C940" s="8">
        <v>72.712799999999987</v>
      </c>
      <c r="D940" s="6">
        <v>48.475200000000001</v>
      </c>
      <c r="E940" s="6">
        <v>27.291537599999998</v>
      </c>
      <c r="F940" s="6">
        <v>21.178233177599996</v>
      </c>
      <c r="G940" s="9" t="s">
        <v>5</v>
      </c>
      <c r="H940" s="12" t="str">
        <f t="shared" si="58"/>
        <v>2019</v>
      </c>
      <c r="I940" s="12" t="str">
        <f t="shared" si="59"/>
        <v>Jul</v>
      </c>
      <c r="J940" s="12" t="str">
        <f t="shared" si="60"/>
        <v>27</v>
      </c>
      <c r="K940" s="12" t="str">
        <f t="shared" si="61"/>
        <v>Q3</v>
      </c>
    </row>
    <row r="941" spans="1:11" x14ac:dyDescent="0.25">
      <c r="A941" s="1">
        <v>43674</v>
      </c>
      <c r="B941" s="7">
        <v>161.10000000000002</v>
      </c>
      <c r="C941" s="8">
        <v>0</v>
      </c>
      <c r="D941" s="6">
        <v>161.10000000000002</v>
      </c>
      <c r="E941" s="6">
        <v>90.699300000000008</v>
      </c>
      <c r="F941" s="6">
        <v>70.382656799999992</v>
      </c>
      <c r="G941" s="9" t="s">
        <v>5</v>
      </c>
      <c r="H941" s="12" t="str">
        <f t="shared" si="58"/>
        <v>2019</v>
      </c>
      <c r="I941" s="12" t="str">
        <f t="shared" si="59"/>
        <v>Jul</v>
      </c>
      <c r="J941" s="12" t="str">
        <f t="shared" si="60"/>
        <v>28</v>
      </c>
      <c r="K941" s="12" t="str">
        <f t="shared" si="61"/>
        <v>Q3</v>
      </c>
    </row>
    <row r="942" spans="1:11" x14ac:dyDescent="0.25">
      <c r="A942" s="1">
        <v>43675</v>
      </c>
      <c r="B942" s="7">
        <v>414.07199999999995</v>
      </c>
      <c r="C942" s="8">
        <v>41.407199999999996</v>
      </c>
      <c r="D942" s="6">
        <v>372.66479999999996</v>
      </c>
      <c r="E942" s="6">
        <v>209.81028239999995</v>
      </c>
      <c r="F942" s="6">
        <v>162.81277914239993</v>
      </c>
      <c r="G942" s="9" t="s">
        <v>5</v>
      </c>
      <c r="H942" s="12" t="str">
        <f t="shared" si="58"/>
        <v>2019</v>
      </c>
      <c r="I942" s="12" t="str">
        <f t="shared" si="59"/>
        <v>Jul</v>
      </c>
      <c r="J942" s="12" t="str">
        <f t="shared" si="60"/>
        <v>29</v>
      </c>
      <c r="K942" s="12" t="str">
        <f t="shared" si="61"/>
        <v>Q3</v>
      </c>
    </row>
    <row r="943" spans="1:11" x14ac:dyDescent="0.25">
      <c r="A943" s="1">
        <v>43676</v>
      </c>
      <c r="B943" s="7">
        <v>450.79199999999992</v>
      </c>
      <c r="C943" s="8">
        <v>180.31679999999997</v>
      </c>
      <c r="D943" s="6">
        <v>270.47519999999997</v>
      </c>
      <c r="E943" s="6">
        <v>152.27753759999996</v>
      </c>
      <c r="F943" s="6">
        <v>118.16736917759995</v>
      </c>
      <c r="G943" s="9" t="s">
        <v>5</v>
      </c>
      <c r="H943" s="12" t="str">
        <f t="shared" si="58"/>
        <v>2019</v>
      </c>
      <c r="I943" s="12" t="str">
        <f t="shared" si="59"/>
        <v>Jul</v>
      </c>
      <c r="J943" s="12" t="str">
        <f t="shared" si="60"/>
        <v>30</v>
      </c>
      <c r="K943" s="12" t="str">
        <f t="shared" si="61"/>
        <v>Q3</v>
      </c>
    </row>
    <row r="944" spans="1:11" x14ac:dyDescent="0.25">
      <c r="A944" s="1">
        <v>43677</v>
      </c>
      <c r="B944" s="7">
        <v>219.60000000000002</v>
      </c>
      <c r="C944" s="8">
        <v>0</v>
      </c>
      <c r="D944" s="6">
        <v>219.60000000000002</v>
      </c>
      <c r="E944" s="6">
        <v>123.6348</v>
      </c>
      <c r="F944" s="6">
        <v>95.940604799999988</v>
      </c>
      <c r="G944" s="9" t="s">
        <v>5</v>
      </c>
      <c r="H944" s="12" t="str">
        <f t="shared" si="58"/>
        <v>2019</v>
      </c>
      <c r="I944" s="12" t="str">
        <f t="shared" si="59"/>
        <v>Jul</v>
      </c>
      <c r="J944" s="12" t="str">
        <f t="shared" si="60"/>
        <v>31</v>
      </c>
      <c r="K944" s="12" t="str">
        <f t="shared" si="61"/>
        <v>Q3</v>
      </c>
    </row>
    <row r="945" spans="1:11" x14ac:dyDescent="0.25">
      <c r="A945" s="1">
        <v>43678</v>
      </c>
      <c r="B945" s="7">
        <v>474</v>
      </c>
      <c r="C945" s="8">
        <v>0</v>
      </c>
      <c r="D945" s="6">
        <v>474</v>
      </c>
      <c r="E945" s="6">
        <v>266.86199999999997</v>
      </c>
      <c r="F945" s="6">
        <v>207.08491199999995</v>
      </c>
      <c r="G945" s="9" t="s">
        <v>5</v>
      </c>
      <c r="H945" s="12" t="str">
        <f t="shared" si="58"/>
        <v>2019</v>
      </c>
      <c r="I945" s="12" t="str">
        <f t="shared" si="59"/>
        <v>Aug</v>
      </c>
      <c r="J945" s="12" t="str">
        <f t="shared" si="60"/>
        <v>01</v>
      </c>
      <c r="K945" s="12" t="str">
        <f t="shared" si="61"/>
        <v>Q3</v>
      </c>
    </row>
    <row r="946" spans="1:11" x14ac:dyDescent="0.25">
      <c r="A946" s="1">
        <v>43679</v>
      </c>
      <c r="B946" s="7">
        <v>293.57999999999993</v>
      </c>
      <c r="C946" s="8">
        <v>0</v>
      </c>
      <c r="D946" s="6">
        <v>293.57999999999993</v>
      </c>
      <c r="E946" s="6">
        <v>165.28553999999994</v>
      </c>
      <c r="F946" s="6">
        <v>128.26157903999993</v>
      </c>
      <c r="G946" s="9" t="s">
        <v>5</v>
      </c>
      <c r="H946" s="12" t="str">
        <f t="shared" si="58"/>
        <v>2019</v>
      </c>
      <c r="I946" s="12" t="str">
        <f t="shared" si="59"/>
        <v>Aug</v>
      </c>
      <c r="J946" s="12" t="str">
        <f t="shared" si="60"/>
        <v>02</v>
      </c>
      <c r="K946" s="12" t="str">
        <f t="shared" si="61"/>
        <v>Q3</v>
      </c>
    </row>
    <row r="947" spans="1:11" x14ac:dyDescent="0.25">
      <c r="A947" s="1">
        <v>43680</v>
      </c>
      <c r="B947" s="7">
        <v>252.27</v>
      </c>
      <c r="C947" s="8">
        <v>0</v>
      </c>
      <c r="D947" s="6">
        <v>252.27</v>
      </c>
      <c r="E947" s="6">
        <v>142.02800999999999</v>
      </c>
      <c r="F947" s="6">
        <v>110.21373575999998</v>
      </c>
      <c r="G947" s="9" t="s">
        <v>5</v>
      </c>
      <c r="H947" s="12" t="str">
        <f t="shared" si="58"/>
        <v>2019</v>
      </c>
      <c r="I947" s="12" t="str">
        <f t="shared" si="59"/>
        <v>Aug</v>
      </c>
      <c r="J947" s="12" t="str">
        <f t="shared" si="60"/>
        <v>03</v>
      </c>
      <c r="K947" s="12" t="str">
        <f t="shared" si="61"/>
        <v>Q3</v>
      </c>
    </row>
    <row r="948" spans="1:11" x14ac:dyDescent="0.25">
      <c r="A948" s="1">
        <v>43681</v>
      </c>
      <c r="B948" s="7">
        <v>87.075000000000017</v>
      </c>
      <c r="C948" s="8">
        <v>8.7075000000000014</v>
      </c>
      <c r="D948" s="6">
        <v>78.367500000000021</v>
      </c>
      <c r="E948" s="6">
        <v>44.120902500000007</v>
      </c>
      <c r="F948" s="6">
        <v>34.237820339999999</v>
      </c>
      <c r="G948" s="9" t="s">
        <v>5</v>
      </c>
      <c r="H948" s="12" t="str">
        <f t="shared" si="58"/>
        <v>2019</v>
      </c>
      <c r="I948" s="12" t="str">
        <f t="shared" si="59"/>
        <v>Aug</v>
      </c>
      <c r="J948" s="12" t="str">
        <f t="shared" si="60"/>
        <v>04</v>
      </c>
      <c r="K948" s="12" t="str">
        <f t="shared" si="61"/>
        <v>Q3</v>
      </c>
    </row>
    <row r="949" spans="1:11" x14ac:dyDescent="0.25">
      <c r="A949" s="1">
        <v>43682</v>
      </c>
      <c r="B949" s="7">
        <v>160.37999999999997</v>
      </c>
      <c r="C949" s="8">
        <v>16.037999999999997</v>
      </c>
      <c r="D949" s="6">
        <v>144.34199999999998</v>
      </c>
      <c r="E949" s="6">
        <v>81.264545999999982</v>
      </c>
      <c r="F949" s="6">
        <v>63.06128769599998</v>
      </c>
      <c r="G949" s="9" t="s">
        <v>5</v>
      </c>
      <c r="H949" s="12" t="str">
        <f t="shared" si="58"/>
        <v>2019</v>
      </c>
      <c r="I949" s="12" t="str">
        <f t="shared" si="59"/>
        <v>Aug</v>
      </c>
      <c r="J949" s="12" t="str">
        <f t="shared" si="60"/>
        <v>05</v>
      </c>
      <c r="K949" s="12" t="str">
        <f t="shared" si="61"/>
        <v>Q3</v>
      </c>
    </row>
    <row r="950" spans="1:11" x14ac:dyDescent="0.25">
      <c r="A950" s="1">
        <v>43683</v>
      </c>
      <c r="B950" s="7">
        <v>617.97600000000011</v>
      </c>
      <c r="C950" s="8">
        <v>123.59520000000003</v>
      </c>
      <c r="D950" s="6">
        <v>494.38080000000008</v>
      </c>
      <c r="E950" s="6">
        <v>278.33639040000003</v>
      </c>
      <c r="F950" s="6">
        <v>215.98903895039999</v>
      </c>
      <c r="G950" s="9" t="s">
        <v>5</v>
      </c>
      <c r="H950" s="12" t="str">
        <f t="shared" si="58"/>
        <v>2019</v>
      </c>
      <c r="I950" s="12" t="str">
        <f t="shared" si="59"/>
        <v>Aug</v>
      </c>
      <c r="J950" s="12" t="str">
        <f t="shared" si="60"/>
        <v>06</v>
      </c>
      <c r="K950" s="12" t="str">
        <f t="shared" si="61"/>
        <v>Q3</v>
      </c>
    </row>
    <row r="951" spans="1:11" x14ac:dyDescent="0.25">
      <c r="A951" s="1">
        <v>43684</v>
      </c>
      <c r="B951" s="7">
        <v>155.56799999999998</v>
      </c>
      <c r="C951" s="8">
        <v>46.670399999999994</v>
      </c>
      <c r="D951" s="6">
        <v>108.89759999999998</v>
      </c>
      <c r="E951" s="6">
        <v>61.309348799999981</v>
      </c>
      <c r="F951" s="6">
        <v>47.576054668799976</v>
      </c>
      <c r="G951" s="9" t="s">
        <v>5</v>
      </c>
      <c r="H951" s="12" t="str">
        <f t="shared" si="58"/>
        <v>2019</v>
      </c>
      <c r="I951" s="12" t="str">
        <f t="shared" si="59"/>
        <v>Aug</v>
      </c>
      <c r="J951" s="12" t="str">
        <f t="shared" si="60"/>
        <v>07</v>
      </c>
      <c r="K951" s="12" t="str">
        <f t="shared" si="61"/>
        <v>Q3</v>
      </c>
    </row>
    <row r="952" spans="1:11" x14ac:dyDescent="0.25">
      <c r="A952" s="1">
        <v>43685</v>
      </c>
      <c r="B952" s="7">
        <v>342.17999999999995</v>
      </c>
      <c r="C952" s="8">
        <v>0</v>
      </c>
      <c r="D952" s="6">
        <v>342.17999999999995</v>
      </c>
      <c r="E952" s="6">
        <v>192.64733999999996</v>
      </c>
      <c r="F952" s="6">
        <v>149.49433583999996</v>
      </c>
      <c r="G952" s="9" t="s">
        <v>5</v>
      </c>
      <c r="H952" s="12" t="str">
        <f t="shared" si="58"/>
        <v>2019</v>
      </c>
      <c r="I952" s="12" t="str">
        <f t="shared" si="59"/>
        <v>Aug</v>
      </c>
      <c r="J952" s="12" t="str">
        <f t="shared" si="60"/>
        <v>08</v>
      </c>
      <c r="K952" s="12" t="str">
        <f t="shared" si="61"/>
        <v>Q3</v>
      </c>
    </row>
    <row r="953" spans="1:11" x14ac:dyDescent="0.25">
      <c r="A953" s="1">
        <v>43686</v>
      </c>
      <c r="B953" s="7">
        <v>221.06</v>
      </c>
      <c r="C953" s="8">
        <v>0</v>
      </c>
      <c r="D953" s="6">
        <v>221.06</v>
      </c>
      <c r="E953" s="6">
        <v>124.45677999999999</v>
      </c>
      <c r="F953" s="6">
        <v>96.578461279999985</v>
      </c>
      <c r="G953" s="9" t="s">
        <v>5</v>
      </c>
      <c r="H953" s="12" t="str">
        <f t="shared" si="58"/>
        <v>2019</v>
      </c>
      <c r="I953" s="12" t="str">
        <f t="shared" si="59"/>
        <v>Aug</v>
      </c>
      <c r="J953" s="12" t="str">
        <f t="shared" si="60"/>
        <v>09</v>
      </c>
      <c r="K953" s="12" t="str">
        <f t="shared" si="61"/>
        <v>Q3</v>
      </c>
    </row>
    <row r="954" spans="1:11" x14ac:dyDescent="0.25">
      <c r="A954" s="1">
        <v>43687</v>
      </c>
      <c r="B954" s="7">
        <v>568.72800000000007</v>
      </c>
      <c r="C954" s="8">
        <v>113.74560000000002</v>
      </c>
      <c r="D954" s="6">
        <v>454.98240000000004</v>
      </c>
      <c r="E954" s="6">
        <v>256.15509120000002</v>
      </c>
      <c r="F954" s="6">
        <v>198.77635077119999</v>
      </c>
      <c r="G954" s="9" t="s">
        <v>5</v>
      </c>
      <c r="H954" s="12" t="str">
        <f t="shared" si="58"/>
        <v>2019</v>
      </c>
      <c r="I954" s="12" t="str">
        <f t="shared" si="59"/>
        <v>Aug</v>
      </c>
      <c r="J954" s="12" t="str">
        <f t="shared" si="60"/>
        <v>10</v>
      </c>
      <c r="K954" s="12" t="str">
        <f t="shared" si="61"/>
        <v>Q3</v>
      </c>
    </row>
    <row r="955" spans="1:11" x14ac:dyDescent="0.25">
      <c r="A955" s="1">
        <v>43688</v>
      </c>
      <c r="B955" s="7">
        <v>350.84800000000007</v>
      </c>
      <c r="C955" s="8">
        <v>70.169600000000017</v>
      </c>
      <c r="D955" s="6">
        <v>280.67840000000007</v>
      </c>
      <c r="E955" s="6">
        <v>158.02193920000002</v>
      </c>
      <c r="F955" s="6">
        <v>122.62502481920001</v>
      </c>
      <c r="G955" s="9" t="s">
        <v>5</v>
      </c>
      <c r="H955" s="12" t="str">
        <f t="shared" si="58"/>
        <v>2019</v>
      </c>
      <c r="I955" s="12" t="str">
        <f t="shared" si="59"/>
        <v>Aug</v>
      </c>
      <c r="J955" s="12" t="str">
        <f t="shared" si="60"/>
        <v>11</v>
      </c>
      <c r="K955" s="12" t="str">
        <f t="shared" si="61"/>
        <v>Q3</v>
      </c>
    </row>
    <row r="956" spans="1:11" x14ac:dyDescent="0.25">
      <c r="A956" s="1">
        <v>43689</v>
      </c>
      <c r="B956" s="7">
        <v>218.59200000000001</v>
      </c>
      <c r="C956" s="8">
        <v>21.859200000000001</v>
      </c>
      <c r="D956" s="6">
        <v>196.7328</v>
      </c>
      <c r="E956" s="6">
        <v>110.76056639999999</v>
      </c>
      <c r="F956" s="6">
        <v>85.950199526399985</v>
      </c>
      <c r="G956" s="9" t="s">
        <v>5</v>
      </c>
      <c r="H956" s="12" t="str">
        <f t="shared" si="58"/>
        <v>2019</v>
      </c>
      <c r="I956" s="12" t="str">
        <f t="shared" si="59"/>
        <v>Aug</v>
      </c>
      <c r="J956" s="12" t="str">
        <f t="shared" si="60"/>
        <v>12</v>
      </c>
      <c r="K956" s="12" t="str">
        <f t="shared" si="61"/>
        <v>Q3</v>
      </c>
    </row>
    <row r="957" spans="1:11" x14ac:dyDescent="0.25">
      <c r="A957" s="1">
        <v>43690</v>
      </c>
      <c r="B957" s="7">
        <v>1790.7582000000002</v>
      </c>
      <c r="C957" s="8">
        <v>304.42889400000007</v>
      </c>
      <c r="D957" s="6">
        <v>1486.3293060000001</v>
      </c>
      <c r="E957" s="6">
        <v>836.80339927799992</v>
      </c>
      <c r="F957" s="6">
        <v>649.35943783972789</v>
      </c>
      <c r="G957" s="9" t="s">
        <v>5</v>
      </c>
      <c r="H957" s="12" t="str">
        <f t="shared" si="58"/>
        <v>2019</v>
      </c>
      <c r="I957" s="12" t="str">
        <f t="shared" si="59"/>
        <v>Aug</v>
      </c>
      <c r="J957" s="12" t="str">
        <f t="shared" si="60"/>
        <v>13</v>
      </c>
      <c r="K957" s="12" t="str">
        <f t="shared" si="61"/>
        <v>Q3</v>
      </c>
    </row>
    <row r="958" spans="1:11" x14ac:dyDescent="0.25">
      <c r="A958" s="1">
        <v>43691</v>
      </c>
      <c r="B958" s="7">
        <v>160.32</v>
      </c>
      <c r="C958" s="8">
        <v>0</v>
      </c>
      <c r="D958" s="6">
        <v>160.32</v>
      </c>
      <c r="E958" s="6">
        <v>90.260159999999985</v>
      </c>
      <c r="F958" s="6">
        <v>70.041884159999981</v>
      </c>
      <c r="G958" s="9" t="s">
        <v>5</v>
      </c>
      <c r="H958" s="12" t="str">
        <f t="shared" si="58"/>
        <v>2019</v>
      </c>
      <c r="I958" s="12" t="str">
        <f t="shared" si="59"/>
        <v>Aug</v>
      </c>
      <c r="J958" s="12" t="str">
        <f t="shared" si="60"/>
        <v>14</v>
      </c>
      <c r="K958" s="12" t="str">
        <f t="shared" si="61"/>
        <v>Q3</v>
      </c>
    </row>
    <row r="959" spans="1:11" x14ac:dyDescent="0.25">
      <c r="A959" s="1">
        <v>43692</v>
      </c>
      <c r="B959" s="7">
        <v>485.02399999999989</v>
      </c>
      <c r="C959" s="8">
        <v>97.004799999999989</v>
      </c>
      <c r="D959" s="6">
        <v>388.0191999999999</v>
      </c>
      <c r="E959" s="6">
        <v>218.45480959999992</v>
      </c>
      <c r="F959" s="6">
        <v>169.52093224959992</v>
      </c>
      <c r="G959" s="9" t="s">
        <v>5</v>
      </c>
      <c r="H959" s="12" t="str">
        <f t="shared" si="58"/>
        <v>2019</v>
      </c>
      <c r="I959" s="12" t="str">
        <f t="shared" si="59"/>
        <v>Aug</v>
      </c>
      <c r="J959" s="12" t="str">
        <f t="shared" si="60"/>
        <v>15</v>
      </c>
      <c r="K959" s="12" t="str">
        <f t="shared" si="61"/>
        <v>Q3</v>
      </c>
    </row>
    <row r="960" spans="1:11" x14ac:dyDescent="0.25">
      <c r="A960" s="1">
        <v>43693</v>
      </c>
      <c r="B960" s="7">
        <v>487.98400000000004</v>
      </c>
      <c r="C960" s="8">
        <v>97.596800000000016</v>
      </c>
      <c r="D960" s="6">
        <v>390.38720000000001</v>
      </c>
      <c r="E960" s="6">
        <v>219.78799359999999</v>
      </c>
      <c r="F960" s="6">
        <v>170.55548303359998</v>
      </c>
      <c r="G960" s="9" t="s">
        <v>5</v>
      </c>
      <c r="H960" s="12" t="str">
        <f t="shared" si="58"/>
        <v>2019</v>
      </c>
      <c r="I960" s="12" t="str">
        <f t="shared" si="59"/>
        <v>Aug</v>
      </c>
      <c r="J960" s="12" t="str">
        <f t="shared" si="60"/>
        <v>16</v>
      </c>
      <c r="K960" s="12" t="str">
        <f t="shared" si="61"/>
        <v>Q3</v>
      </c>
    </row>
    <row r="961" spans="1:11" x14ac:dyDescent="0.25">
      <c r="A961" s="1">
        <v>43694</v>
      </c>
      <c r="B961" s="7">
        <v>251.29599999999996</v>
      </c>
      <c r="C961" s="8">
        <v>50.259199999999993</v>
      </c>
      <c r="D961" s="6">
        <v>201.03679999999997</v>
      </c>
      <c r="E961" s="6">
        <v>113.18371839999998</v>
      </c>
      <c r="F961" s="6">
        <v>87.830565478399976</v>
      </c>
      <c r="G961" s="9" t="s">
        <v>5</v>
      </c>
      <c r="H961" s="12" t="str">
        <f t="shared" si="58"/>
        <v>2019</v>
      </c>
      <c r="I961" s="12" t="str">
        <f t="shared" si="59"/>
        <v>Aug</v>
      </c>
      <c r="J961" s="12" t="str">
        <f t="shared" si="60"/>
        <v>17</v>
      </c>
      <c r="K961" s="12" t="str">
        <f t="shared" si="61"/>
        <v>Q3</v>
      </c>
    </row>
    <row r="962" spans="1:11" x14ac:dyDescent="0.25">
      <c r="A962" s="1">
        <v>43695</v>
      </c>
      <c r="B962" s="7">
        <v>177.2</v>
      </c>
      <c r="C962" s="8">
        <v>0</v>
      </c>
      <c r="D962" s="6">
        <v>177.2</v>
      </c>
      <c r="E962" s="6">
        <v>99.763599999999983</v>
      </c>
      <c r="F962" s="6">
        <v>77.416553599999972</v>
      </c>
      <c r="G962" s="9" t="s">
        <v>5</v>
      </c>
      <c r="H962" s="12" t="str">
        <f t="shared" ref="H962:H1025" si="62">TEXT(A962,"YYYY")</f>
        <v>2019</v>
      </c>
      <c r="I962" s="12" t="str">
        <f t="shared" ref="I962:I1025" si="63">TEXT(A962,"MMM")</f>
        <v>Aug</v>
      </c>
      <c r="J962" s="12" t="str">
        <f t="shared" ref="J962:J1025" si="64">TEXT(A962,"DD")</f>
        <v>18</v>
      </c>
      <c r="K962" s="12" t="str">
        <f t="shared" si="61"/>
        <v>Q3</v>
      </c>
    </row>
    <row r="963" spans="1:11" x14ac:dyDescent="0.25">
      <c r="A963" s="1">
        <v>43696</v>
      </c>
      <c r="B963" s="7">
        <v>545.88</v>
      </c>
      <c r="C963" s="8">
        <v>0</v>
      </c>
      <c r="D963" s="6">
        <v>545.88</v>
      </c>
      <c r="E963" s="6">
        <v>307.33043999999995</v>
      </c>
      <c r="F963" s="6">
        <v>238.48842143999994</v>
      </c>
      <c r="G963" s="9" t="s">
        <v>5</v>
      </c>
      <c r="H963" s="12" t="str">
        <f t="shared" si="62"/>
        <v>2019</v>
      </c>
      <c r="I963" s="12" t="str">
        <f t="shared" si="63"/>
        <v>Aug</v>
      </c>
      <c r="J963" s="12" t="str">
        <f t="shared" si="64"/>
        <v>19</v>
      </c>
      <c r="K963" s="12" t="str">
        <f t="shared" si="61"/>
        <v>Q3</v>
      </c>
    </row>
    <row r="964" spans="1:11" x14ac:dyDescent="0.25">
      <c r="A964" s="1">
        <v>43697</v>
      </c>
      <c r="B964" s="7">
        <v>195.93</v>
      </c>
      <c r="C964" s="8">
        <v>0</v>
      </c>
      <c r="D964" s="6">
        <v>195.93</v>
      </c>
      <c r="E964" s="6">
        <v>110.30859</v>
      </c>
      <c r="F964" s="6">
        <v>85.599465839999993</v>
      </c>
      <c r="G964" s="9" t="s">
        <v>5</v>
      </c>
      <c r="H964" s="12" t="str">
        <f t="shared" si="62"/>
        <v>2019</v>
      </c>
      <c r="I964" s="12" t="str">
        <f t="shared" si="63"/>
        <v>Aug</v>
      </c>
      <c r="J964" s="12" t="str">
        <f t="shared" si="64"/>
        <v>20</v>
      </c>
      <c r="K964" s="12" t="str">
        <f t="shared" si="61"/>
        <v>Q3</v>
      </c>
    </row>
    <row r="965" spans="1:11" x14ac:dyDescent="0.25">
      <c r="A965" s="1">
        <v>43698</v>
      </c>
      <c r="B965" s="7">
        <v>119.02800000000001</v>
      </c>
      <c r="C965" s="8">
        <v>35.708399999999997</v>
      </c>
      <c r="D965" s="6">
        <v>83.319600000000008</v>
      </c>
      <c r="E965" s="6">
        <v>46.908934799999997</v>
      </c>
      <c r="F965" s="6">
        <v>36.401333404799992</v>
      </c>
      <c r="G965" s="9" t="s">
        <v>5</v>
      </c>
      <c r="H965" s="12" t="str">
        <f t="shared" si="62"/>
        <v>2019</v>
      </c>
      <c r="I965" s="12" t="str">
        <f t="shared" si="63"/>
        <v>Aug</v>
      </c>
      <c r="J965" s="12" t="str">
        <f t="shared" si="64"/>
        <v>21</v>
      </c>
      <c r="K965" s="12" t="str">
        <f t="shared" si="61"/>
        <v>Q3</v>
      </c>
    </row>
    <row r="966" spans="1:11" x14ac:dyDescent="0.25">
      <c r="A966" s="1">
        <v>43699</v>
      </c>
      <c r="B966" s="7">
        <v>333.90000000000003</v>
      </c>
      <c r="C966" s="8">
        <v>0</v>
      </c>
      <c r="D966" s="6">
        <v>333.90000000000003</v>
      </c>
      <c r="E966" s="6">
        <v>187.98570000000001</v>
      </c>
      <c r="F966" s="6">
        <v>145.87690319999999</v>
      </c>
      <c r="G966" s="9" t="s">
        <v>5</v>
      </c>
      <c r="H966" s="12" t="str">
        <f t="shared" si="62"/>
        <v>2019</v>
      </c>
      <c r="I966" s="12" t="str">
        <f t="shared" si="63"/>
        <v>Aug</v>
      </c>
      <c r="J966" s="12" t="str">
        <f t="shared" si="64"/>
        <v>22</v>
      </c>
      <c r="K966" s="12" t="str">
        <f t="shared" si="61"/>
        <v>Q3</v>
      </c>
    </row>
    <row r="967" spans="1:11" x14ac:dyDescent="0.25">
      <c r="A967" s="1">
        <v>43700</v>
      </c>
      <c r="B967" s="7">
        <v>269.22000000000003</v>
      </c>
      <c r="C967" s="8">
        <v>0</v>
      </c>
      <c r="D967" s="6">
        <v>269.22000000000003</v>
      </c>
      <c r="E967" s="6">
        <v>151.57086000000001</v>
      </c>
      <c r="F967" s="6">
        <v>117.61898735999999</v>
      </c>
      <c r="G967" s="9" t="s">
        <v>5</v>
      </c>
      <c r="H967" s="12" t="str">
        <f t="shared" si="62"/>
        <v>2019</v>
      </c>
      <c r="I967" s="12" t="str">
        <f t="shared" si="63"/>
        <v>Aug</v>
      </c>
      <c r="J967" s="12" t="str">
        <f t="shared" si="64"/>
        <v>23</v>
      </c>
      <c r="K967" s="12" t="str">
        <f t="shared" si="61"/>
        <v>Q3</v>
      </c>
    </row>
    <row r="968" spans="1:11" x14ac:dyDescent="0.25">
      <c r="A968" s="1">
        <v>43701</v>
      </c>
      <c r="B968" s="7">
        <v>245.93999999999997</v>
      </c>
      <c r="C968" s="8">
        <v>0</v>
      </c>
      <c r="D968" s="6">
        <v>245.93999999999997</v>
      </c>
      <c r="E968" s="6">
        <v>138.46421999999998</v>
      </c>
      <c r="F968" s="6">
        <v>107.44823471999997</v>
      </c>
      <c r="G968" s="9" t="s">
        <v>5</v>
      </c>
      <c r="H968" s="12" t="str">
        <f t="shared" si="62"/>
        <v>2019</v>
      </c>
      <c r="I968" s="12" t="str">
        <f t="shared" si="63"/>
        <v>Aug</v>
      </c>
      <c r="J968" s="12" t="str">
        <f t="shared" si="64"/>
        <v>24</v>
      </c>
      <c r="K968" s="12" t="str">
        <f t="shared" si="61"/>
        <v>Q3</v>
      </c>
    </row>
    <row r="969" spans="1:11" x14ac:dyDescent="0.25">
      <c r="A969" s="1">
        <v>43702</v>
      </c>
      <c r="B969" s="7">
        <v>118.17</v>
      </c>
      <c r="C969" s="8">
        <v>0</v>
      </c>
      <c r="D969" s="6">
        <v>118.17</v>
      </c>
      <c r="E969" s="6">
        <v>66.529709999999994</v>
      </c>
      <c r="F969" s="6">
        <v>51.627054959999988</v>
      </c>
      <c r="G969" s="9" t="s">
        <v>5</v>
      </c>
      <c r="H969" s="12" t="str">
        <f t="shared" si="62"/>
        <v>2019</v>
      </c>
      <c r="I969" s="12" t="str">
        <f t="shared" si="63"/>
        <v>Aug</v>
      </c>
      <c r="J969" s="12" t="str">
        <f t="shared" si="64"/>
        <v>25</v>
      </c>
      <c r="K969" s="12" t="str">
        <f t="shared" si="61"/>
        <v>Q3</v>
      </c>
    </row>
    <row r="970" spans="1:11" x14ac:dyDescent="0.25">
      <c r="A970" s="1">
        <v>43703</v>
      </c>
      <c r="B970" s="7">
        <v>411.33199999999999</v>
      </c>
      <c r="C970" s="8">
        <v>61.699799999999996</v>
      </c>
      <c r="D970" s="6">
        <v>349.63220000000001</v>
      </c>
      <c r="E970" s="6">
        <v>196.84292859999999</v>
      </c>
      <c r="F970" s="6">
        <v>152.75011259359997</v>
      </c>
      <c r="G970" s="9" t="s">
        <v>5</v>
      </c>
      <c r="H970" s="12" t="str">
        <f t="shared" si="62"/>
        <v>2019</v>
      </c>
      <c r="I970" s="12" t="str">
        <f t="shared" si="63"/>
        <v>Aug</v>
      </c>
      <c r="J970" s="12" t="str">
        <f t="shared" si="64"/>
        <v>26</v>
      </c>
      <c r="K970" s="12" t="str">
        <f t="shared" si="61"/>
        <v>Q3</v>
      </c>
    </row>
    <row r="971" spans="1:11" x14ac:dyDescent="0.25">
      <c r="A971" s="1">
        <v>43704</v>
      </c>
      <c r="B971" s="7">
        <v>563.93999999999994</v>
      </c>
      <c r="C971" s="8">
        <v>0</v>
      </c>
      <c r="D971" s="6">
        <v>563.93999999999994</v>
      </c>
      <c r="E971" s="6">
        <v>317.49821999999995</v>
      </c>
      <c r="F971" s="6">
        <v>246.37861871999993</v>
      </c>
      <c r="G971" s="9" t="s">
        <v>5</v>
      </c>
      <c r="H971" s="12" t="str">
        <f t="shared" si="62"/>
        <v>2019</v>
      </c>
      <c r="I971" s="12" t="str">
        <f t="shared" si="63"/>
        <v>Aug</v>
      </c>
      <c r="J971" s="12" t="str">
        <f t="shared" si="64"/>
        <v>27</v>
      </c>
      <c r="K971" s="12" t="str">
        <f t="shared" si="61"/>
        <v>Q3</v>
      </c>
    </row>
    <row r="972" spans="1:11" x14ac:dyDescent="0.25">
      <c r="A972" s="1">
        <v>43705</v>
      </c>
      <c r="B972" s="7">
        <v>385.86</v>
      </c>
      <c r="C972" s="8">
        <v>0</v>
      </c>
      <c r="D972" s="6">
        <v>385.86</v>
      </c>
      <c r="E972" s="6">
        <v>217.23917999999998</v>
      </c>
      <c r="F972" s="6">
        <v>168.57760367999995</v>
      </c>
      <c r="G972" s="9" t="s">
        <v>5</v>
      </c>
      <c r="H972" s="12" t="str">
        <f t="shared" si="62"/>
        <v>2019</v>
      </c>
      <c r="I972" s="12" t="str">
        <f t="shared" si="63"/>
        <v>Aug</v>
      </c>
      <c r="J972" s="12" t="str">
        <f t="shared" si="64"/>
        <v>28</v>
      </c>
      <c r="K972" s="12" t="str">
        <f t="shared" si="61"/>
        <v>Q3</v>
      </c>
    </row>
    <row r="973" spans="1:11" x14ac:dyDescent="0.25">
      <c r="A973" s="1">
        <v>43706</v>
      </c>
      <c r="B973" s="7">
        <v>299.64000000000004</v>
      </c>
      <c r="C973" s="8">
        <v>0</v>
      </c>
      <c r="D973" s="6">
        <v>299.64000000000004</v>
      </c>
      <c r="E973" s="6">
        <v>168.69732000000002</v>
      </c>
      <c r="F973" s="6">
        <v>130.90912032</v>
      </c>
      <c r="G973" s="9" t="s">
        <v>5</v>
      </c>
      <c r="H973" s="12" t="str">
        <f t="shared" si="62"/>
        <v>2019</v>
      </c>
      <c r="I973" s="12" t="str">
        <f t="shared" si="63"/>
        <v>Aug</v>
      </c>
      <c r="J973" s="12" t="str">
        <f t="shared" si="64"/>
        <v>29</v>
      </c>
      <c r="K973" s="12" t="str">
        <f t="shared" si="61"/>
        <v>Q3</v>
      </c>
    </row>
    <row r="974" spans="1:11" x14ac:dyDescent="0.25">
      <c r="A974" s="1">
        <v>43707</v>
      </c>
      <c r="B974" s="7">
        <v>157.32</v>
      </c>
      <c r="C974" s="8">
        <v>0</v>
      </c>
      <c r="D974" s="6">
        <v>157.32</v>
      </c>
      <c r="E974" s="6">
        <v>88.571159999999992</v>
      </c>
      <c r="F974" s="6">
        <v>68.731220159999992</v>
      </c>
      <c r="G974" s="9" t="s">
        <v>5</v>
      </c>
      <c r="H974" s="12" t="str">
        <f t="shared" si="62"/>
        <v>2019</v>
      </c>
      <c r="I974" s="12" t="str">
        <f t="shared" si="63"/>
        <v>Aug</v>
      </c>
      <c r="J974" s="12" t="str">
        <f t="shared" si="64"/>
        <v>30</v>
      </c>
      <c r="K974" s="12" t="str">
        <f t="shared" si="61"/>
        <v>Q3</v>
      </c>
    </row>
    <row r="975" spans="1:11" x14ac:dyDescent="0.25">
      <c r="A975" s="1">
        <v>43708</v>
      </c>
      <c r="B975" s="7">
        <v>658.67200000000003</v>
      </c>
      <c r="C975" s="8">
        <v>131.73440000000002</v>
      </c>
      <c r="D975" s="6">
        <v>526.93759999999997</v>
      </c>
      <c r="E975" s="6">
        <v>296.66586879999994</v>
      </c>
      <c r="F975" s="6">
        <v>230.21271418879994</v>
      </c>
      <c r="G975" s="9" t="s">
        <v>5</v>
      </c>
      <c r="H975" s="12" t="str">
        <f t="shared" si="62"/>
        <v>2019</v>
      </c>
      <c r="I975" s="12" t="str">
        <f t="shared" si="63"/>
        <v>Aug</v>
      </c>
      <c r="J975" s="12" t="str">
        <f t="shared" si="64"/>
        <v>31</v>
      </c>
      <c r="K975" s="12" t="str">
        <f t="shared" si="61"/>
        <v>Q3</v>
      </c>
    </row>
    <row r="976" spans="1:11" x14ac:dyDescent="0.25">
      <c r="A976" s="1">
        <v>43709</v>
      </c>
      <c r="B976" s="7">
        <v>72.948000000000008</v>
      </c>
      <c r="C976" s="8">
        <v>43.768800000000006</v>
      </c>
      <c r="D976" s="6">
        <v>29.179200000000002</v>
      </c>
      <c r="E976" s="6">
        <v>16.4278896</v>
      </c>
      <c r="F976" s="6">
        <v>12.748042329599999</v>
      </c>
      <c r="G976" s="9" t="s">
        <v>5</v>
      </c>
      <c r="H976" s="12" t="str">
        <f t="shared" si="62"/>
        <v>2019</v>
      </c>
      <c r="I976" s="12" t="str">
        <f t="shared" si="63"/>
        <v>Sep</v>
      </c>
      <c r="J976" s="12" t="str">
        <f t="shared" si="64"/>
        <v>01</v>
      </c>
      <c r="K976" s="12" t="str">
        <f t="shared" si="61"/>
        <v>Q3</v>
      </c>
    </row>
    <row r="977" spans="1:11" x14ac:dyDescent="0.25">
      <c r="A977" s="1">
        <v>43710</v>
      </c>
      <c r="B977" s="7">
        <v>293.32800000000009</v>
      </c>
      <c r="C977" s="8">
        <v>117.33120000000004</v>
      </c>
      <c r="D977" s="6">
        <v>175.99680000000006</v>
      </c>
      <c r="E977" s="6">
        <v>99.086198400000029</v>
      </c>
      <c r="F977" s="6">
        <v>76.89088995840001</v>
      </c>
      <c r="G977" s="9" t="s">
        <v>5</v>
      </c>
      <c r="H977" s="12" t="str">
        <f t="shared" si="62"/>
        <v>2019</v>
      </c>
      <c r="I977" s="12" t="str">
        <f t="shared" si="63"/>
        <v>Sep</v>
      </c>
      <c r="J977" s="12" t="str">
        <f t="shared" si="64"/>
        <v>02</v>
      </c>
      <c r="K977" s="12" t="str">
        <f t="shared" si="61"/>
        <v>Q3</v>
      </c>
    </row>
    <row r="978" spans="1:11" x14ac:dyDescent="0.25">
      <c r="A978" s="1">
        <v>43711</v>
      </c>
      <c r="B978" s="7">
        <v>148.68</v>
      </c>
      <c r="C978" s="8">
        <v>0</v>
      </c>
      <c r="D978" s="6">
        <v>148.68</v>
      </c>
      <c r="E978" s="6">
        <v>83.70684</v>
      </c>
      <c r="F978" s="6">
        <v>64.956507839999986</v>
      </c>
      <c r="G978" s="9" t="s">
        <v>5</v>
      </c>
      <c r="H978" s="12" t="str">
        <f t="shared" si="62"/>
        <v>2019</v>
      </c>
      <c r="I978" s="12" t="str">
        <f t="shared" si="63"/>
        <v>Sep</v>
      </c>
      <c r="J978" s="12" t="str">
        <f t="shared" si="64"/>
        <v>03</v>
      </c>
      <c r="K978" s="12" t="str">
        <f t="shared" si="61"/>
        <v>Q3</v>
      </c>
    </row>
    <row r="979" spans="1:11" x14ac:dyDescent="0.25">
      <c r="A979" s="1">
        <v>43712</v>
      </c>
      <c r="B979" s="7">
        <v>204.14999999999998</v>
      </c>
      <c r="C979" s="8">
        <v>0</v>
      </c>
      <c r="D979" s="6">
        <v>204.14999999999998</v>
      </c>
      <c r="E979" s="6">
        <v>114.93644999999998</v>
      </c>
      <c r="F979" s="6">
        <v>89.190685199999976</v>
      </c>
      <c r="G979" s="9" t="s">
        <v>5</v>
      </c>
      <c r="H979" s="12" t="str">
        <f t="shared" si="62"/>
        <v>2019</v>
      </c>
      <c r="I979" s="12" t="str">
        <f t="shared" si="63"/>
        <v>Sep</v>
      </c>
      <c r="J979" s="12" t="str">
        <f t="shared" si="64"/>
        <v>04</v>
      </c>
      <c r="K979" s="12" t="str">
        <f t="shared" si="61"/>
        <v>Q3</v>
      </c>
    </row>
    <row r="980" spans="1:11" x14ac:dyDescent="0.25">
      <c r="A980" s="1">
        <v>43713</v>
      </c>
      <c r="B980" s="7">
        <v>546.33600000000001</v>
      </c>
      <c r="C980" s="8">
        <v>109.2672</v>
      </c>
      <c r="D980" s="6">
        <v>437.06880000000001</v>
      </c>
      <c r="E980" s="6">
        <v>246.06973439999999</v>
      </c>
      <c r="F980" s="6">
        <v>190.95011389439998</v>
      </c>
      <c r="G980" s="9" t="s">
        <v>5</v>
      </c>
      <c r="H980" s="12" t="str">
        <f t="shared" si="62"/>
        <v>2019</v>
      </c>
      <c r="I980" s="12" t="str">
        <f t="shared" si="63"/>
        <v>Sep</v>
      </c>
      <c r="J980" s="12" t="str">
        <f t="shared" si="64"/>
        <v>05</v>
      </c>
      <c r="K980" s="12" t="str">
        <f t="shared" si="61"/>
        <v>Q3</v>
      </c>
    </row>
    <row r="981" spans="1:11" x14ac:dyDescent="0.25">
      <c r="A981" s="1">
        <v>43714</v>
      </c>
      <c r="B981" s="7">
        <v>396.84</v>
      </c>
      <c r="C981" s="8">
        <v>0</v>
      </c>
      <c r="D981" s="6">
        <v>396.84</v>
      </c>
      <c r="E981" s="6">
        <v>223.42091999999997</v>
      </c>
      <c r="F981" s="6">
        <v>173.37463391999995</v>
      </c>
      <c r="G981" s="9" t="s">
        <v>5</v>
      </c>
      <c r="H981" s="12" t="str">
        <f t="shared" si="62"/>
        <v>2019</v>
      </c>
      <c r="I981" s="12" t="str">
        <f t="shared" si="63"/>
        <v>Sep</v>
      </c>
      <c r="J981" s="12" t="str">
        <f t="shared" si="64"/>
        <v>06</v>
      </c>
      <c r="K981" s="12" t="str">
        <f t="shared" si="61"/>
        <v>Q3</v>
      </c>
    </row>
    <row r="982" spans="1:11" x14ac:dyDescent="0.25">
      <c r="A982" s="1">
        <v>43715</v>
      </c>
      <c r="B982" s="7">
        <v>222.56</v>
      </c>
      <c r="C982" s="8">
        <v>0</v>
      </c>
      <c r="D982" s="6">
        <v>222.56</v>
      </c>
      <c r="E982" s="6">
        <v>125.30127999999999</v>
      </c>
      <c r="F982" s="6">
        <v>97.233793279999986</v>
      </c>
      <c r="G982" s="9" t="s">
        <v>5</v>
      </c>
      <c r="H982" s="12" t="str">
        <f t="shared" si="62"/>
        <v>2019</v>
      </c>
      <c r="I982" s="12" t="str">
        <f t="shared" si="63"/>
        <v>Sep</v>
      </c>
      <c r="J982" s="12" t="str">
        <f t="shared" si="64"/>
        <v>07</v>
      </c>
      <c r="K982" s="12" t="str">
        <f t="shared" si="61"/>
        <v>Q3</v>
      </c>
    </row>
    <row r="983" spans="1:11" x14ac:dyDescent="0.25">
      <c r="A983" s="1">
        <v>43716</v>
      </c>
      <c r="B983" s="7">
        <v>105.06</v>
      </c>
      <c r="C983" s="8">
        <v>0</v>
      </c>
      <c r="D983" s="6">
        <v>105.06</v>
      </c>
      <c r="E983" s="6">
        <v>59.148779999999995</v>
      </c>
      <c r="F983" s="6">
        <v>45.899453279999989</v>
      </c>
      <c r="G983" s="9" t="s">
        <v>5</v>
      </c>
      <c r="H983" s="12" t="str">
        <f t="shared" si="62"/>
        <v>2019</v>
      </c>
      <c r="I983" s="12" t="str">
        <f t="shared" si="63"/>
        <v>Sep</v>
      </c>
      <c r="J983" s="12" t="str">
        <f t="shared" si="64"/>
        <v>08</v>
      </c>
      <c r="K983" s="12" t="str">
        <f t="shared" si="61"/>
        <v>Q3</v>
      </c>
    </row>
    <row r="984" spans="1:11" x14ac:dyDescent="0.25">
      <c r="A984" s="1">
        <v>43717</v>
      </c>
      <c r="B984" s="7">
        <v>199.23750000000001</v>
      </c>
      <c r="C984" s="8">
        <v>89.656875000000014</v>
      </c>
      <c r="D984" s="6">
        <v>109.580625</v>
      </c>
      <c r="E984" s="6">
        <v>61.693891874999991</v>
      </c>
      <c r="F984" s="6">
        <v>47.874460094999989</v>
      </c>
      <c r="G984" s="9" t="s">
        <v>5</v>
      </c>
      <c r="H984" s="12" t="str">
        <f t="shared" si="62"/>
        <v>2019</v>
      </c>
      <c r="I984" s="12" t="str">
        <f t="shared" si="63"/>
        <v>Sep</v>
      </c>
      <c r="J984" s="12" t="str">
        <f t="shared" si="64"/>
        <v>09</v>
      </c>
      <c r="K984" s="12" t="str">
        <f t="shared" si="61"/>
        <v>Q3</v>
      </c>
    </row>
    <row r="985" spans="1:11" x14ac:dyDescent="0.25">
      <c r="A985" s="1">
        <v>43718</v>
      </c>
      <c r="B985" s="7">
        <v>130.56</v>
      </c>
      <c r="C985" s="8">
        <v>0</v>
      </c>
      <c r="D985" s="6">
        <v>130.56</v>
      </c>
      <c r="E985" s="6">
        <v>73.505279999999999</v>
      </c>
      <c r="F985" s="6">
        <v>57.040097279999991</v>
      </c>
      <c r="G985" s="9" t="s">
        <v>5</v>
      </c>
      <c r="H985" s="12" t="str">
        <f t="shared" si="62"/>
        <v>2019</v>
      </c>
      <c r="I985" s="12" t="str">
        <f t="shared" si="63"/>
        <v>Sep</v>
      </c>
      <c r="J985" s="12" t="str">
        <f t="shared" si="64"/>
        <v>10</v>
      </c>
      <c r="K985" s="12" t="str">
        <f t="shared" si="61"/>
        <v>Q3</v>
      </c>
    </row>
    <row r="986" spans="1:11" x14ac:dyDescent="0.25">
      <c r="A986" s="1">
        <v>43719</v>
      </c>
      <c r="B986" s="7">
        <v>241.56799999999998</v>
      </c>
      <c r="C986" s="8">
        <v>48.313600000000001</v>
      </c>
      <c r="D986" s="6">
        <v>193.25439999999998</v>
      </c>
      <c r="E986" s="6">
        <v>108.80222719999998</v>
      </c>
      <c r="F986" s="6">
        <v>84.430528307199978</v>
      </c>
      <c r="G986" s="9" t="s">
        <v>5</v>
      </c>
      <c r="H986" s="12" t="str">
        <f t="shared" si="62"/>
        <v>2019</v>
      </c>
      <c r="I986" s="12" t="str">
        <f t="shared" si="63"/>
        <v>Sep</v>
      </c>
      <c r="J986" s="12" t="str">
        <f t="shared" si="64"/>
        <v>11</v>
      </c>
      <c r="K986" s="12" t="str">
        <f t="shared" si="61"/>
        <v>Q3</v>
      </c>
    </row>
    <row r="987" spans="1:11" x14ac:dyDescent="0.25">
      <c r="A987" s="1">
        <v>43720</v>
      </c>
      <c r="B987" s="7">
        <v>156.4</v>
      </c>
      <c r="C987" s="8">
        <v>0</v>
      </c>
      <c r="D987" s="6">
        <v>156.4</v>
      </c>
      <c r="E987" s="6">
        <v>88.05319999999999</v>
      </c>
      <c r="F987" s="6">
        <v>68.329283199999978</v>
      </c>
      <c r="G987" s="9" t="s">
        <v>5</v>
      </c>
      <c r="H987" s="12" t="str">
        <f t="shared" si="62"/>
        <v>2019</v>
      </c>
      <c r="I987" s="12" t="str">
        <f t="shared" si="63"/>
        <v>Sep</v>
      </c>
      <c r="J987" s="12" t="str">
        <f t="shared" si="64"/>
        <v>12</v>
      </c>
      <c r="K987" s="12" t="str">
        <f t="shared" si="61"/>
        <v>Q3</v>
      </c>
    </row>
    <row r="988" spans="1:11" x14ac:dyDescent="0.25">
      <c r="A988" s="1">
        <v>43721</v>
      </c>
      <c r="B988" s="7">
        <v>120.44999999999999</v>
      </c>
      <c r="C988" s="8">
        <v>0</v>
      </c>
      <c r="D988" s="6">
        <v>120.44999999999999</v>
      </c>
      <c r="E988" s="6">
        <v>67.813349999999986</v>
      </c>
      <c r="F988" s="6">
        <v>52.62315959999998</v>
      </c>
      <c r="G988" s="9" t="s">
        <v>5</v>
      </c>
      <c r="H988" s="12" t="str">
        <f t="shared" si="62"/>
        <v>2019</v>
      </c>
      <c r="I988" s="12" t="str">
        <f t="shared" si="63"/>
        <v>Sep</v>
      </c>
      <c r="J988" s="12" t="str">
        <f t="shared" si="64"/>
        <v>13</v>
      </c>
      <c r="K988" s="12" t="str">
        <f t="shared" si="61"/>
        <v>Q3</v>
      </c>
    </row>
    <row r="989" spans="1:11" x14ac:dyDescent="0.25">
      <c r="A989" s="1">
        <v>43722</v>
      </c>
      <c r="B989" s="7">
        <v>367.82999999999993</v>
      </c>
      <c r="C989" s="8">
        <v>0</v>
      </c>
      <c r="D989" s="6">
        <v>367.82999999999993</v>
      </c>
      <c r="E989" s="6">
        <v>207.08828999999994</v>
      </c>
      <c r="F989" s="6">
        <v>160.70051303999995</v>
      </c>
      <c r="G989" s="9" t="s">
        <v>5</v>
      </c>
      <c r="H989" s="12" t="str">
        <f t="shared" si="62"/>
        <v>2019</v>
      </c>
      <c r="I989" s="12" t="str">
        <f t="shared" si="63"/>
        <v>Sep</v>
      </c>
      <c r="J989" s="12" t="str">
        <f t="shared" si="64"/>
        <v>14</v>
      </c>
      <c r="K989" s="12" t="str">
        <f t="shared" si="61"/>
        <v>Q3</v>
      </c>
    </row>
    <row r="990" spans="1:11" x14ac:dyDescent="0.25">
      <c r="A990" s="1">
        <v>43723</v>
      </c>
      <c r="B990" s="7">
        <v>147.91999999999999</v>
      </c>
      <c r="C990" s="8">
        <v>29.584</v>
      </c>
      <c r="D990" s="6">
        <v>118.33599999999998</v>
      </c>
      <c r="E990" s="6">
        <v>66.623167999999978</v>
      </c>
      <c r="F990" s="6">
        <v>51.699578367999976</v>
      </c>
      <c r="G990" s="9" t="s">
        <v>5</v>
      </c>
      <c r="H990" s="12" t="str">
        <f t="shared" si="62"/>
        <v>2019</v>
      </c>
      <c r="I990" s="12" t="str">
        <f t="shared" si="63"/>
        <v>Sep</v>
      </c>
      <c r="J990" s="12" t="str">
        <f t="shared" si="64"/>
        <v>15</v>
      </c>
      <c r="K990" s="12" t="str">
        <f t="shared" si="61"/>
        <v>Q3</v>
      </c>
    </row>
    <row r="991" spans="1:11" x14ac:dyDescent="0.25">
      <c r="A991" s="1">
        <v>43724</v>
      </c>
      <c r="B991" s="7">
        <v>150.696</v>
      </c>
      <c r="C991" s="8">
        <v>60.278400000000005</v>
      </c>
      <c r="D991" s="6">
        <v>90.417599999999993</v>
      </c>
      <c r="E991" s="6">
        <v>50.905108799999994</v>
      </c>
      <c r="F991" s="6">
        <v>39.502364428799993</v>
      </c>
      <c r="G991" s="9" t="s">
        <v>5</v>
      </c>
      <c r="H991" s="12" t="str">
        <f t="shared" si="62"/>
        <v>2019</v>
      </c>
      <c r="I991" s="12" t="str">
        <f t="shared" si="63"/>
        <v>Sep</v>
      </c>
      <c r="J991" s="12" t="str">
        <f t="shared" si="64"/>
        <v>16</v>
      </c>
      <c r="K991" s="12" t="str">
        <f t="shared" si="61"/>
        <v>Q3</v>
      </c>
    </row>
    <row r="992" spans="1:11" x14ac:dyDescent="0.25">
      <c r="A992" s="1">
        <v>43725</v>
      </c>
      <c r="B992" s="7">
        <v>419.13599999999997</v>
      </c>
      <c r="C992" s="8">
        <v>83.827200000000005</v>
      </c>
      <c r="D992" s="6">
        <v>335.30879999999996</v>
      </c>
      <c r="E992" s="6">
        <v>188.77885439999997</v>
      </c>
      <c r="F992" s="6">
        <v>146.49239101439997</v>
      </c>
      <c r="G992" s="9" t="s">
        <v>5</v>
      </c>
      <c r="H992" s="12" t="str">
        <f t="shared" si="62"/>
        <v>2019</v>
      </c>
      <c r="I992" s="12" t="str">
        <f t="shared" si="63"/>
        <v>Sep</v>
      </c>
      <c r="J992" s="12" t="str">
        <f t="shared" si="64"/>
        <v>17</v>
      </c>
      <c r="K992" s="12" t="str">
        <f t="shared" ref="K992:K1055" si="65">IF(OR(I992="Jan",I992="Feb",I992="Mar"),"Q1",IF(OR(I992="Apr",I992="May",I992="Jun"),"Q2",IF(OR(I992="Jul",I992="Aug",I992="Sep"),"Q3",IF(OR(I992="Oct",I992="Nov",I992="Dec"),"Q4","Check Month"))))</f>
        <v>Q3</v>
      </c>
    </row>
    <row r="993" spans="1:11" x14ac:dyDescent="0.25">
      <c r="A993" s="1">
        <v>43726</v>
      </c>
      <c r="B993" s="7">
        <v>122.39999999999999</v>
      </c>
      <c r="C993" s="8">
        <v>61.199999999999996</v>
      </c>
      <c r="D993" s="6">
        <v>61.199999999999996</v>
      </c>
      <c r="E993" s="6">
        <v>34.455599999999997</v>
      </c>
      <c r="F993" s="6">
        <v>26.737545599999994</v>
      </c>
      <c r="G993" s="9" t="s">
        <v>5</v>
      </c>
      <c r="H993" s="12" t="str">
        <f t="shared" si="62"/>
        <v>2019</v>
      </c>
      <c r="I993" s="12" t="str">
        <f t="shared" si="63"/>
        <v>Sep</v>
      </c>
      <c r="J993" s="12" t="str">
        <f t="shared" si="64"/>
        <v>18</v>
      </c>
      <c r="K993" s="12" t="str">
        <f t="shared" si="65"/>
        <v>Q3</v>
      </c>
    </row>
    <row r="994" spans="1:11" x14ac:dyDescent="0.25">
      <c r="A994" s="1">
        <v>43727</v>
      </c>
      <c r="B994" s="7">
        <v>636.06000000000006</v>
      </c>
      <c r="C994" s="8">
        <v>0</v>
      </c>
      <c r="D994" s="6">
        <v>636.06000000000006</v>
      </c>
      <c r="E994" s="6">
        <v>358.10178000000002</v>
      </c>
      <c r="F994" s="6">
        <v>277.88698127999999</v>
      </c>
      <c r="G994" s="9" t="s">
        <v>5</v>
      </c>
      <c r="H994" s="12" t="str">
        <f t="shared" si="62"/>
        <v>2019</v>
      </c>
      <c r="I994" s="12" t="str">
        <f t="shared" si="63"/>
        <v>Sep</v>
      </c>
      <c r="J994" s="12" t="str">
        <f t="shared" si="64"/>
        <v>19</v>
      </c>
      <c r="K994" s="12" t="str">
        <f t="shared" si="65"/>
        <v>Q3</v>
      </c>
    </row>
    <row r="995" spans="1:11" x14ac:dyDescent="0.25">
      <c r="A995" s="1">
        <v>43728</v>
      </c>
      <c r="B995" s="7">
        <v>223.32900000000001</v>
      </c>
      <c r="C995" s="8">
        <v>33.49935</v>
      </c>
      <c r="D995" s="6">
        <v>189.82965000000002</v>
      </c>
      <c r="E995" s="6">
        <v>106.87409295</v>
      </c>
      <c r="F995" s="6">
        <v>82.934296129199993</v>
      </c>
      <c r="G995" s="9" t="s">
        <v>5</v>
      </c>
      <c r="H995" s="12" t="str">
        <f t="shared" si="62"/>
        <v>2019</v>
      </c>
      <c r="I995" s="12" t="str">
        <f t="shared" si="63"/>
        <v>Sep</v>
      </c>
      <c r="J995" s="12" t="str">
        <f t="shared" si="64"/>
        <v>20</v>
      </c>
      <c r="K995" s="12" t="str">
        <f t="shared" si="65"/>
        <v>Q3</v>
      </c>
    </row>
    <row r="996" spans="1:11" x14ac:dyDescent="0.25">
      <c r="A996" s="1">
        <v>43729</v>
      </c>
      <c r="B996" s="7">
        <v>200.97000000000003</v>
      </c>
      <c r="C996" s="8">
        <v>0</v>
      </c>
      <c r="D996" s="6">
        <v>200.97000000000003</v>
      </c>
      <c r="E996" s="6">
        <v>113.14611000000001</v>
      </c>
      <c r="F996" s="6">
        <v>87.801381359999993</v>
      </c>
      <c r="G996" s="9" t="s">
        <v>5</v>
      </c>
      <c r="H996" s="12" t="str">
        <f t="shared" si="62"/>
        <v>2019</v>
      </c>
      <c r="I996" s="12" t="str">
        <f t="shared" si="63"/>
        <v>Sep</v>
      </c>
      <c r="J996" s="12" t="str">
        <f t="shared" si="64"/>
        <v>21</v>
      </c>
      <c r="K996" s="12" t="str">
        <f t="shared" si="65"/>
        <v>Q3</v>
      </c>
    </row>
    <row r="997" spans="1:11" x14ac:dyDescent="0.25">
      <c r="A997" s="1">
        <v>43730</v>
      </c>
      <c r="B997" s="7">
        <v>137.31</v>
      </c>
      <c r="C997" s="8">
        <v>0</v>
      </c>
      <c r="D997" s="6">
        <v>137.31</v>
      </c>
      <c r="E997" s="6">
        <v>77.30552999999999</v>
      </c>
      <c r="F997" s="6">
        <v>59.989091279999982</v>
      </c>
      <c r="G997" s="9" t="s">
        <v>5</v>
      </c>
      <c r="H997" s="12" t="str">
        <f t="shared" si="62"/>
        <v>2019</v>
      </c>
      <c r="I997" s="12" t="str">
        <f t="shared" si="63"/>
        <v>Sep</v>
      </c>
      <c r="J997" s="12" t="str">
        <f t="shared" si="64"/>
        <v>22</v>
      </c>
      <c r="K997" s="12" t="str">
        <f t="shared" si="65"/>
        <v>Q3</v>
      </c>
    </row>
    <row r="998" spans="1:11" x14ac:dyDescent="0.25">
      <c r="A998" s="1">
        <v>43731</v>
      </c>
      <c r="B998" s="7">
        <v>597.74400000000003</v>
      </c>
      <c r="C998" s="8">
        <v>119.54880000000001</v>
      </c>
      <c r="D998" s="6">
        <v>478.1952</v>
      </c>
      <c r="E998" s="6">
        <v>269.22389759999999</v>
      </c>
      <c r="F998" s="6">
        <v>208.91774453759996</v>
      </c>
      <c r="G998" s="9" t="s">
        <v>5</v>
      </c>
      <c r="H998" s="12" t="str">
        <f t="shared" si="62"/>
        <v>2019</v>
      </c>
      <c r="I998" s="12" t="str">
        <f t="shared" si="63"/>
        <v>Sep</v>
      </c>
      <c r="J998" s="12" t="str">
        <f t="shared" si="64"/>
        <v>23</v>
      </c>
      <c r="K998" s="12" t="str">
        <f t="shared" si="65"/>
        <v>Q3</v>
      </c>
    </row>
    <row r="999" spans="1:11" x14ac:dyDescent="0.25">
      <c r="A999" s="1">
        <v>43732</v>
      </c>
      <c r="B999" s="7">
        <v>152.94</v>
      </c>
      <c r="C999" s="8">
        <v>0</v>
      </c>
      <c r="D999" s="6">
        <v>152.94</v>
      </c>
      <c r="E999" s="6">
        <v>86.105219999999989</v>
      </c>
      <c r="F999" s="6">
        <v>66.817650719999989</v>
      </c>
      <c r="G999" s="9" t="s">
        <v>5</v>
      </c>
      <c r="H999" s="12" t="str">
        <f t="shared" si="62"/>
        <v>2019</v>
      </c>
      <c r="I999" s="12" t="str">
        <f t="shared" si="63"/>
        <v>Sep</v>
      </c>
      <c r="J999" s="12" t="str">
        <f t="shared" si="64"/>
        <v>24</v>
      </c>
      <c r="K999" s="12" t="str">
        <f t="shared" si="65"/>
        <v>Q3</v>
      </c>
    </row>
    <row r="1000" spans="1:11" x14ac:dyDescent="0.25">
      <c r="A1000" s="1">
        <v>43733</v>
      </c>
      <c r="B1000" s="7">
        <v>299.96999999999997</v>
      </c>
      <c r="C1000" s="8">
        <v>0</v>
      </c>
      <c r="D1000" s="6">
        <v>299.96999999999997</v>
      </c>
      <c r="E1000" s="6">
        <v>168.88310999999996</v>
      </c>
      <c r="F1000" s="6">
        <v>131.05329335999994</v>
      </c>
      <c r="G1000" s="9" t="s">
        <v>5</v>
      </c>
      <c r="H1000" s="12" t="str">
        <f t="shared" si="62"/>
        <v>2019</v>
      </c>
      <c r="I1000" s="12" t="str">
        <f t="shared" si="63"/>
        <v>Sep</v>
      </c>
      <c r="J1000" s="12" t="str">
        <f t="shared" si="64"/>
        <v>25</v>
      </c>
      <c r="K1000" s="12" t="str">
        <f t="shared" si="65"/>
        <v>Q3</v>
      </c>
    </row>
    <row r="1001" spans="1:11" x14ac:dyDescent="0.25">
      <c r="A1001" s="1">
        <v>43734</v>
      </c>
      <c r="B1001" s="7">
        <v>204.96000000000004</v>
      </c>
      <c r="C1001" s="8">
        <v>0</v>
      </c>
      <c r="D1001" s="6">
        <v>204.96000000000004</v>
      </c>
      <c r="E1001" s="6">
        <v>115.39248000000001</v>
      </c>
      <c r="F1001" s="6">
        <v>89.544564479999991</v>
      </c>
      <c r="G1001" s="9" t="s">
        <v>5</v>
      </c>
      <c r="H1001" s="12" t="str">
        <f t="shared" si="62"/>
        <v>2019</v>
      </c>
      <c r="I1001" s="12" t="str">
        <f t="shared" si="63"/>
        <v>Sep</v>
      </c>
      <c r="J1001" s="12" t="str">
        <f t="shared" si="64"/>
        <v>26</v>
      </c>
      <c r="K1001" s="12" t="str">
        <f t="shared" si="65"/>
        <v>Q3</v>
      </c>
    </row>
    <row r="1002" spans="1:11" x14ac:dyDescent="0.25">
      <c r="A1002" s="1">
        <v>43735</v>
      </c>
      <c r="B1002" s="7">
        <v>340.92</v>
      </c>
      <c r="C1002" s="8">
        <v>0</v>
      </c>
      <c r="D1002" s="6">
        <v>340.92</v>
      </c>
      <c r="E1002" s="6">
        <v>191.93796</v>
      </c>
      <c r="F1002" s="6">
        <v>148.94385695999998</v>
      </c>
      <c r="G1002" s="9" t="s">
        <v>5</v>
      </c>
      <c r="H1002" s="12" t="str">
        <f t="shared" si="62"/>
        <v>2019</v>
      </c>
      <c r="I1002" s="12" t="str">
        <f t="shared" si="63"/>
        <v>Sep</v>
      </c>
      <c r="J1002" s="12" t="str">
        <f t="shared" si="64"/>
        <v>27</v>
      </c>
      <c r="K1002" s="12" t="str">
        <f t="shared" si="65"/>
        <v>Q3</v>
      </c>
    </row>
    <row r="1003" spans="1:11" x14ac:dyDescent="0.25">
      <c r="A1003" s="1">
        <v>43736</v>
      </c>
      <c r="B1003" s="7">
        <v>360.21000000000004</v>
      </c>
      <c r="C1003" s="8">
        <v>0</v>
      </c>
      <c r="D1003" s="6">
        <v>360.21000000000004</v>
      </c>
      <c r="E1003" s="6">
        <v>202.79822999999999</v>
      </c>
      <c r="F1003" s="6">
        <v>157.37142647999997</v>
      </c>
      <c r="G1003" s="9" t="s">
        <v>5</v>
      </c>
      <c r="H1003" s="12" t="str">
        <f t="shared" si="62"/>
        <v>2019</v>
      </c>
      <c r="I1003" s="12" t="str">
        <f t="shared" si="63"/>
        <v>Sep</v>
      </c>
      <c r="J1003" s="12" t="str">
        <f t="shared" si="64"/>
        <v>28</v>
      </c>
      <c r="K1003" s="12" t="str">
        <f t="shared" si="65"/>
        <v>Q3</v>
      </c>
    </row>
    <row r="1004" spans="1:11" x14ac:dyDescent="0.25">
      <c r="A1004" s="1">
        <v>43737</v>
      </c>
      <c r="B1004" s="7">
        <v>257.95200000000006</v>
      </c>
      <c r="C1004" s="8">
        <v>51.590400000000017</v>
      </c>
      <c r="D1004" s="6">
        <v>206.36160000000004</v>
      </c>
      <c r="E1004" s="6">
        <v>116.18158080000001</v>
      </c>
      <c r="F1004" s="6">
        <v>90.156906700799993</v>
      </c>
      <c r="G1004" s="9" t="s">
        <v>5</v>
      </c>
      <c r="H1004" s="12" t="str">
        <f t="shared" si="62"/>
        <v>2019</v>
      </c>
      <c r="I1004" s="12" t="str">
        <f t="shared" si="63"/>
        <v>Sep</v>
      </c>
      <c r="J1004" s="12" t="str">
        <f t="shared" si="64"/>
        <v>29</v>
      </c>
      <c r="K1004" s="12" t="str">
        <f t="shared" si="65"/>
        <v>Q3</v>
      </c>
    </row>
    <row r="1005" spans="1:11" x14ac:dyDescent="0.25">
      <c r="A1005" s="1">
        <v>43738</v>
      </c>
      <c r="B1005" s="7">
        <v>191.47200000000001</v>
      </c>
      <c r="C1005" s="8">
        <v>38.294400000000003</v>
      </c>
      <c r="D1005" s="6">
        <v>153.17760000000001</v>
      </c>
      <c r="E1005" s="6">
        <v>86.238988800000001</v>
      </c>
      <c r="F1005" s="6">
        <v>66.921455308799992</v>
      </c>
      <c r="G1005" s="9" t="s">
        <v>5</v>
      </c>
      <c r="H1005" s="12" t="str">
        <f t="shared" si="62"/>
        <v>2019</v>
      </c>
      <c r="I1005" s="12" t="str">
        <f t="shared" si="63"/>
        <v>Sep</v>
      </c>
      <c r="J1005" s="12" t="str">
        <f t="shared" si="64"/>
        <v>30</v>
      </c>
      <c r="K1005" s="12" t="str">
        <f t="shared" si="65"/>
        <v>Q3</v>
      </c>
    </row>
    <row r="1006" spans="1:11" x14ac:dyDescent="0.25">
      <c r="A1006" s="1">
        <v>43739</v>
      </c>
      <c r="B1006" s="7">
        <v>475.52704000000006</v>
      </c>
      <c r="C1006" s="8">
        <v>0.95105408000000013</v>
      </c>
      <c r="D1006" s="6">
        <v>474.57598592000005</v>
      </c>
      <c r="E1006" s="6">
        <v>267.18628007296002</v>
      </c>
      <c r="F1006" s="6">
        <v>207.33655333661696</v>
      </c>
      <c r="G1006" s="9" t="s">
        <v>5</v>
      </c>
      <c r="H1006" s="12" t="str">
        <f t="shared" si="62"/>
        <v>2019</v>
      </c>
      <c r="I1006" s="12" t="str">
        <f t="shared" si="63"/>
        <v>Oct</v>
      </c>
      <c r="J1006" s="12" t="str">
        <f t="shared" si="64"/>
        <v>01</v>
      </c>
      <c r="K1006" s="12" t="str">
        <f t="shared" si="65"/>
        <v>Q4</v>
      </c>
    </row>
    <row r="1007" spans="1:11" x14ac:dyDescent="0.25">
      <c r="A1007" s="1">
        <v>43740</v>
      </c>
      <c r="B1007" s="7">
        <v>153.828</v>
      </c>
      <c r="C1007" s="8">
        <v>92.296800000000005</v>
      </c>
      <c r="D1007" s="6">
        <v>61.531199999999998</v>
      </c>
      <c r="E1007" s="6">
        <v>34.642065599999995</v>
      </c>
      <c r="F1007" s="6">
        <v>26.882242905599995</v>
      </c>
      <c r="G1007" s="9" t="s">
        <v>5</v>
      </c>
      <c r="H1007" s="12" t="str">
        <f t="shared" si="62"/>
        <v>2019</v>
      </c>
      <c r="I1007" s="12" t="str">
        <f t="shared" si="63"/>
        <v>Oct</v>
      </c>
      <c r="J1007" s="12" t="str">
        <f t="shared" si="64"/>
        <v>02</v>
      </c>
      <c r="K1007" s="12" t="str">
        <f t="shared" si="65"/>
        <v>Q4</v>
      </c>
    </row>
    <row r="1008" spans="1:11" x14ac:dyDescent="0.25">
      <c r="A1008" s="1">
        <v>43741</v>
      </c>
      <c r="B1008" s="7">
        <v>175.77</v>
      </c>
      <c r="C1008" s="8">
        <v>0</v>
      </c>
      <c r="D1008" s="6">
        <v>175.77</v>
      </c>
      <c r="E1008" s="6">
        <v>98.95850999999999</v>
      </c>
      <c r="F1008" s="6">
        <v>76.791803759999979</v>
      </c>
      <c r="G1008" s="9" t="s">
        <v>5</v>
      </c>
      <c r="H1008" s="12" t="str">
        <f t="shared" si="62"/>
        <v>2019</v>
      </c>
      <c r="I1008" s="12" t="str">
        <f t="shared" si="63"/>
        <v>Oct</v>
      </c>
      <c r="J1008" s="12" t="str">
        <f t="shared" si="64"/>
        <v>03</v>
      </c>
      <c r="K1008" s="12" t="str">
        <f t="shared" si="65"/>
        <v>Q4</v>
      </c>
    </row>
    <row r="1009" spans="1:11" x14ac:dyDescent="0.25">
      <c r="A1009" s="1">
        <v>43742</v>
      </c>
      <c r="B1009" s="7">
        <v>494.64</v>
      </c>
      <c r="C1009" s="8">
        <v>0</v>
      </c>
      <c r="D1009" s="6">
        <v>494.64</v>
      </c>
      <c r="E1009" s="6">
        <v>278.48231999999996</v>
      </c>
      <c r="F1009" s="6">
        <v>216.10228031999995</v>
      </c>
      <c r="G1009" s="9" t="s">
        <v>5</v>
      </c>
      <c r="H1009" s="12" t="str">
        <f t="shared" si="62"/>
        <v>2019</v>
      </c>
      <c r="I1009" s="12" t="str">
        <f t="shared" si="63"/>
        <v>Oct</v>
      </c>
      <c r="J1009" s="12" t="str">
        <f t="shared" si="64"/>
        <v>04</v>
      </c>
      <c r="K1009" s="12" t="str">
        <f t="shared" si="65"/>
        <v>Q4</v>
      </c>
    </row>
    <row r="1010" spans="1:11" x14ac:dyDescent="0.25">
      <c r="A1010" s="1">
        <v>43743</v>
      </c>
      <c r="B1010" s="7">
        <v>254.24</v>
      </c>
      <c r="C1010" s="8">
        <v>0</v>
      </c>
      <c r="D1010" s="6">
        <v>254.24</v>
      </c>
      <c r="E1010" s="6">
        <v>143.13711999999998</v>
      </c>
      <c r="F1010" s="6">
        <v>111.07440511999998</v>
      </c>
      <c r="G1010" s="9" t="s">
        <v>5</v>
      </c>
      <c r="H1010" s="12" t="str">
        <f t="shared" si="62"/>
        <v>2019</v>
      </c>
      <c r="I1010" s="12" t="str">
        <f t="shared" si="63"/>
        <v>Oct</v>
      </c>
      <c r="J1010" s="12" t="str">
        <f t="shared" si="64"/>
        <v>05</v>
      </c>
      <c r="K1010" s="12" t="str">
        <f t="shared" si="65"/>
        <v>Q4</v>
      </c>
    </row>
    <row r="1011" spans="1:11" x14ac:dyDescent="0.25">
      <c r="A1011" s="1">
        <v>43744</v>
      </c>
      <c r="B1011" s="7">
        <v>161.89555999999999</v>
      </c>
      <c r="C1011" s="8">
        <v>0.32379111999999999</v>
      </c>
      <c r="D1011" s="6">
        <v>161.57176887999998</v>
      </c>
      <c r="E1011" s="6">
        <v>90.964905879439982</v>
      </c>
      <c r="F1011" s="6">
        <v>70.588766962445419</v>
      </c>
      <c r="G1011" s="9" t="s">
        <v>5</v>
      </c>
      <c r="H1011" s="12" t="str">
        <f t="shared" si="62"/>
        <v>2019</v>
      </c>
      <c r="I1011" s="12" t="str">
        <f t="shared" si="63"/>
        <v>Oct</v>
      </c>
      <c r="J1011" s="12" t="str">
        <f t="shared" si="64"/>
        <v>06</v>
      </c>
      <c r="K1011" s="12" t="str">
        <f t="shared" si="65"/>
        <v>Q4</v>
      </c>
    </row>
    <row r="1012" spans="1:11" x14ac:dyDescent="0.25">
      <c r="A1012" s="1">
        <v>43745</v>
      </c>
      <c r="B1012" s="7">
        <v>408.74399999999997</v>
      </c>
      <c r="C1012" s="8">
        <v>81.748800000000003</v>
      </c>
      <c r="D1012" s="6">
        <v>326.99519999999995</v>
      </c>
      <c r="E1012" s="6">
        <v>184.09829759999997</v>
      </c>
      <c r="F1012" s="6">
        <v>142.86027893759996</v>
      </c>
      <c r="G1012" s="9" t="s">
        <v>5</v>
      </c>
      <c r="H1012" s="12" t="str">
        <f t="shared" si="62"/>
        <v>2019</v>
      </c>
      <c r="I1012" s="12" t="str">
        <f t="shared" si="63"/>
        <v>Oct</v>
      </c>
      <c r="J1012" s="12" t="str">
        <f t="shared" si="64"/>
        <v>07</v>
      </c>
      <c r="K1012" s="12" t="str">
        <f t="shared" si="65"/>
        <v>Q4</v>
      </c>
    </row>
    <row r="1013" spans="1:11" x14ac:dyDescent="0.25">
      <c r="A1013" s="1">
        <v>43746</v>
      </c>
      <c r="B1013" s="7">
        <v>494.90999999999991</v>
      </c>
      <c r="C1013" s="8">
        <v>123.72749999999998</v>
      </c>
      <c r="D1013" s="6">
        <v>371.18249999999995</v>
      </c>
      <c r="E1013" s="6">
        <v>208.97574749999995</v>
      </c>
      <c r="F1013" s="6">
        <v>162.16518005999995</v>
      </c>
      <c r="G1013" s="9" t="s">
        <v>5</v>
      </c>
      <c r="H1013" s="12" t="str">
        <f t="shared" si="62"/>
        <v>2019</v>
      </c>
      <c r="I1013" s="12" t="str">
        <f t="shared" si="63"/>
        <v>Oct</v>
      </c>
      <c r="J1013" s="12" t="str">
        <f t="shared" si="64"/>
        <v>08</v>
      </c>
      <c r="K1013" s="12" t="str">
        <f t="shared" si="65"/>
        <v>Q4</v>
      </c>
    </row>
    <row r="1014" spans="1:11" x14ac:dyDescent="0.25">
      <c r="A1014" s="1">
        <v>43747</v>
      </c>
      <c r="B1014" s="7">
        <v>533.93999999999994</v>
      </c>
      <c r="C1014" s="8">
        <v>0</v>
      </c>
      <c r="D1014" s="6">
        <v>533.93999999999994</v>
      </c>
      <c r="E1014" s="6">
        <v>300.60821999999996</v>
      </c>
      <c r="F1014" s="6">
        <v>233.27197871999994</v>
      </c>
      <c r="G1014" s="9" t="s">
        <v>5</v>
      </c>
      <c r="H1014" s="12" t="str">
        <f t="shared" si="62"/>
        <v>2019</v>
      </c>
      <c r="I1014" s="12" t="str">
        <f t="shared" si="63"/>
        <v>Oct</v>
      </c>
      <c r="J1014" s="12" t="str">
        <f t="shared" si="64"/>
        <v>09</v>
      </c>
      <c r="K1014" s="12" t="str">
        <f t="shared" si="65"/>
        <v>Q4</v>
      </c>
    </row>
    <row r="1015" spans="1:11" x14ac:dyDescent="0.25">
      <c r="A1015" s="1">
        <v>43748</v>
      </c>
      <c r="B1015" s="7">
        <v>392.44499999999999</v>
      </c>
      <c r="C1015" s="8">
        <v>39.244500000000002</v>
      </c>
      <c r="D1015" s="6">
        <v>353.20049999999998</v>
      </c>
      <c r="E1015" s="6">
        <v>198.85188149999996</v>
      </c>
      <c r="F1015" s="6">
        <v>154.30906004399995</v>
      </c>
      <c r="G1015" s="9" t="s">
        <v>5</v>
      </c>
      <c r="H1015" s="12" t="str">
        <f t="shared" si="62"/>
        <v>2019</v>
      </c>
      <c r="I1015" s="12" t="str">
        <f t="shared" si="63"/>
        <v>Oct</v>
      </c>
      <c r="J1015" s="12" t="str">
        <f t="shared" si="64"/>
        <v>10</v>
      </c>
      <c r="K1015" s="12" t="str">
        <f t="shared" si="65"/>
        <v>Q4</v>
      </c>
    </row>
    <row r="1016" spans="1:11" x14ac:dyDescent="0.25">
      <c r="A1016" s="1">
        <v>43749</v>
      </c>
      <c r="B1016" s="7">
        <v>483.70950000000005</v>
      </c>
      <c r="C1016" s="8">
        <v>72.556425000000004</v>
      </c>
      <c r="D1016" s="6">
        <v>411.15307500000006</v>
      </c>
      <c r="E1016" s="6">
        <v>231.47918122500002</v>
      </c>
      <c r="F1016" s="6">
        <v>179.62784463059998</v>
      </c>
      <c r="G1016" s="9" t="s">
        <v>5</v>
      </c>
      <c r="H1016" s="12" t="str">
        <f t="shared" si="62"/>
        <v>2019</v>
      </c>
      <c r="I1016" s="12" t="str">
        <f t="shared" si="63"/>
        <v>Oct</v>
      </c>
      <c r="J1016" s="12" t="str">
        <f t="shared" si="64"/>
        <v>11</v>
      </c>
      <c r="K1016" s="12" t="str">
        <f t="shared" si="65"/>
        <v>Q4</v>
      </c>
    </row>
    <row r="1017" spans="1:11" x14ac:dyDescent="0.25">
      <c r="A1017" s="1">
        <v>43750</v>
      </c>
      <c r="B1017" s="7">
        <v>323.02800000000002</v>
      </c>
      <c r="C1017" s="8">
        <v>32.302800000000005</v>
      </c>
      <c r="D1017" s="6">
        <v>290.72520000000003</v>
      </c>
      <c r="E1017" s="6">
        <v>163.6782876</v>
      </c>
      <c r="F1017" s="6">
        <v>127.01435117759999</v>
      </c>
      <c r="G1017" s="9" t="s">
        <v>5</v>
      </c>
      <c r="H1017" s="12" t="str">
        <f t="shared" si="62"/>
        <v>2019</v>
      </c>
      <c r="I1017" s="12" t="str">
        <f t="shared" si="63"/>
        <v>Oct</v>
      </c>
      <c r="J1017" s="12" t="str">
        <f t="shared" si="64"/>
        <v>12</v>
      </c>
      <c r="K1017" s="12" t="str">
        <f t="shared" si="65"/>
        <v>Q4</v>
      </c>
    </row>
    <row r="1018" spans="1:11" x14ac:dyDescent="0.25">
      <c r="A1018" s="1">
        <v>43751</v>
      </c>
      <c r="B1018" s="7">
        <v>275.58</v>
      </c>
      <c r="C1018" s="8">
        <v>0</v>
      </c>
      <c r="D1018" s="6">
        <v>275.58</v>
      </c>
      <c r="E1018" s="6">
        <v>155.15153999999998</v>
      </c>
      <c r="F1018" s="6">
        <v>120.39759503999997</v>
      </c>
      <c r="G1018" s="9" t="s">
        <v>5</v>
      </c>
      <c r="H1018" s="12" t="str">
        <f t="shared" si="62"/>
        <v>2019</v>
      </c>
      <c r="I1018" s="12" t="str">
        <f t="shared" si="63"/>
        <v>Oct</v>
      </c>
      <c r="J1018" s="12" t="str">
        <f t="shared" si="64"/>
        <v>13</v>
      </c>
      <c r="K1018" s="12" t="str">
        <f t="shared" si="65"/>
        <v>Q4</v>
      </c>
    </row>
    <row r="1019" spans="1:11" x14ac:dyDescent="0.25">
      <c r="A1019" s="1">
        <v>43752</v>
      </c>
      <c r="B1019" s="7">
        <v>584.64450000000011</v>
      </c>
      <c r="C1019" s="8">
        <v>40.925115000000012</v>
      </c>
      <c r="D1019" s="6">
        <v>543.7193850000001</v>
      </c>
      <c r="E1019" s="6">
        <v>306.11401375500003</v>
      </c>
      <c r="F1019" s="6">
        <v>237.54447467387999</v>
      </c>
      <c r="G1019" s="9" t="s">
        <v>5</v>
      </c>
      <c r="H1019" s="12" t="str">
        <f t="shared" si="62"/>
        <v>2019</v>
      </c>
      <c r="I1019" s="12" t="str">
        <f t="shared" si="63"/>
        <v>Oct</v>
      </c>
      <c r="J1019" s="12" t="str">
        <f t="shared" si="64"/>
        <v>14</v>
      </c>
      <c r="K1019" s="12" t="str">
        <f t="shared" si="65"/>
        <v>Q4</v>
      </c>
    </row>
    <row r="1020" spans="1:11" x14ac:dyDescent="0.25">
      <c r="A1020" s="1">
        <v>43753</v>
      </c>
      <c r="B1020" s="7">
        <v>354.72</v>
      </c>
      <c r="C1020" s="8">
        <v>70.944000000000003</v>
      </c>
      <c r="D1020" s="6">
        <v>283.77600000000001</v>
      </c>
      <c r="E1020" s="6">
        <v>159.76588799999999</v>
      </c>
      <c r="F1020" s="6">
        <v>123.97832908799998</v>
      </c>
      <c r="G1020" s="9" t="s">
        <v>5</v>
      </c>
      <c r="H1020" s="12" t="str">
        <f t="shared" si="62"/>
        <v>2019</v>
      </c>
      <c r="I1020" s="12" t="str">
        <f t="shared" si="63"/>
        <v>Oct</v>
      </c>
      <c r="J1020" s="12" t="str">
        <f t="shared" si="64"/>
        <v>15</v>
      </c>
      <c r="K1020" s="12" t="str">
        <f t="shared" si="65"/>
        <v>Q4</v>
      </c>
    </row>
    <row r="1021" spans="1:11" x14ac:dyDescent="0.25">
      <c r="A1021" s="1">
        <v>43754</v>
      </c>
      <c r="B1021" s="7">
        <v>398.56</v>
      </c>
      <c r="C1021" s="8">
        <v>0</v>
      </c>
      <c r="D1021" s="6">
        <v>398.56</v>
      </c>
      <c r="E1021" s="6">
        <v>224.38927999999999</v>
      </c>
      <c r="F1021" s="6">
        <v>174.12608127999997</v>
      </c>
      <c r="G1021" s="9" t="s">
        <v>5</v>
      </c>
      <c r="H1021" s="12" t="str">
        <f t="shared" si="62"/>
        <v>2019</v>
      </c>
      <c r="I1021" s="12" t="str">
        <f t="shared" si="63"/>
        <v>Oct</v>
      </c>
      <c r="J1021" s="12" t="str">
        <f t="shared" si="64"/>
        <v>16</v>
      </c>
      <c r="K1021" s="12" t="str">
        <f t="shared" si="65"/>
        <v>Q4</v>
      </c>
    </row>
    <row r="1022" spans="1:11" x14ac:dyDescent="0.25">
      <c r="A1022" s="1">
        <v>43755</v>
      </c>
      <c r="B1022" s="7">
        <v>264.56</v>
      </c>
      <c r="C1022" s="8">
        <v>0</v>
      </c>
      <c r="D1022" s="6">
        <v>264.56</v>
      </c>
      <c r="E1022" s="6">
        <v>148.94727999999998</v>
      </c>
      <c r="F1022" s="6">
        <v>115.58308927999997</v>
      </c>
      <c r="G1022" s="9" t="s">
        <v>5</v>
      </c>
      <c r="H1022" s="12" t="str">
        <f t="shared" si="62"/>
        <v>2019</v>
      </c>
      <c r="I1022" s="12" t="str">
        <f t="shared" si="63"/>
        <v>Oct</v>
      </c>
      <c r="J1022" s="12" t="str">
        <f t="shared" si="64"/>
        <v>17</v>
      </c>
      <c r="K1022" s="12" t="str">
        <f t="shared" si="65"/>
        <v>Q4</v>
      </c>
    </row>
    <row r="1023" spans="1:11" x14ac:dyDescent="0.25">
      <c r="A1023" s="1">
        <v>43756</v>
      </c>
      <c r="B1023" s="7">
        <v>887.82079999999985</v>
      </c>
      <c r="C1023" s="8">
        <v>1.7756415999999997</v>
      </c>
      <c r="D1023" s="6">
        <v>886.04515839999988</v>
      </c>
      <c r="E1023" s="6">
        <v>498.84342417919987</v>
      </c>
      <c r="F1023" s="6">
        <v>387.10249716305907</v>
      </c>
      <c r="G1023" s="9" t="s">
        <v>5</v>
      </c>
      <c r="H1023" s="12" t="str">
        <f t="shared" si="62"/>
        <v>2019</v>
      </c>
      <c r="I1023" s="12" t="str">
        <f t="shared" si="63"/>
        <v>Oct</v>
      </c>
      <c r="J1023" s="12" t="str">
        <f t="shared" si="64"/>
        <v>18</v>
      </c>
      <c r="K1023" s="12" t="str">
        <f t="shared" si="65"/>
        <v>Q4</v>
      </c>
    </row>
    <row r="1024" spans="1:11" x14ac:dyDescent="0.25">
      <c r="A1024" s="1">
        <v>43757</v>
      </c>
      <c r="B1024" s="7">
        <v>216.8775</v>
      </c>
      <c r="C1024" s="8">
        <v>32.531625000000005</v>
      </c>
      <c r="D1024" s="6">
        <v>184.34587499999998</v>
      </c>
      <c r="E1024" s="6">
        <v>103.78672762499998</v>
      </c>
      <c r="F1024" s="6">
        <v>80.538500636999984</v>
      </c>
      <c r="G1024" s="9" t="s">
        <v>5</v>
      </c>
      <c r="H1024" s="12" t="str">
        <f t="shared" si="62"/>
        <v>2019</v>
      </c>
      <c r="I1024" s="12" t="str">
        <f t="shared" si="63"/>
        <v>Oct</v>
      </c>
      <c r="J1024" s="12" t="str">
        <f t="shared" si="64"/>
        <v>19</v>
      </c>
      <c r="K1024" s="12" t="str">
        <f t="shared" si="65"/>
        <v>Q4</v>
      </c>
    </row>
    <row r="1025" spans="1:11" x14ac:dyDescent="0.25">
      <c r="A1025" s="1">
        <v>43758</v>
      </c>
      <c r="B1025" s="7">
        <v>329.37720000000002</v>
      </c>
      <c r="C1025" s="8">
        <v>55.994124000000006</v>
      </c>
      <c r="D1025" s="6">
        <v>273.38307600000002</v>
      </c>
      <c r="E1025" s="6">
        <v>153.91467178799999</v>
      </c>
      <c r="F1025" s="6">
        <v>119.43778530748799</v>
      </c>
      <c r="G1025" s="9" t="s">
        <v>5</v>
      </c>
      <c r="H1025" s="12" t="str">
        <f t="shared" si="62"/>
        <v>2019</v>
      </c>
      <c r="I1025" s="12" t="str">
        <f t="shared" si="63"/>
        <v>Oct</v>
      </c>
      <c r="J1025" s="12" t="str">
        <f t="shared" si="64"/>
        <v>20</v>
      </c>
      <c r="K1025" s="12" t="str">
        <f t="shared" si="65"/>
        <v>Q4</v>
      </c>
    </row>
    <row r="1026" spans="1:11" x14ac:dyDescent="0.25">
      <c r="A1026" s="1">
        <v>43759</v>
      </c>
      <c r="B1026" s="7">
        <v>940.31999999999994</v>
      </c>
      <c r="C1026" s="8">
        <v>0</v>
      </c>
      <c r="D1026" s="6">
        <v>940.31999999999994</v>
      </c>
      <c r="E1026" s="6">
        <v>529.40015999999991</v>
      </c>
      <c r="F1026" s="6">
        <v>410.81452415999991</v>
      </c>
      <c r="G1026" s="9" t="s">
        <v>5</v>
      </c>
      <c r="H1026" s="12" t="str">
        <f t="shared" ref="H1026:H1089" si="66">TEXT(A1026,"YYYY")</f>
        <v>2019</v>
      </c>
      <c r="I1026" s="12" t="str">
        <f t="shared" ref="I1026:I1089" si="67">TEXT(A1026,"MMM")</f>
        <v>Oct</v>
      </c>
      <c r="J1026" s="12" t="str">
        <f t="shared" ref="J1026:J1089" si="68">TEXT(A1026,"DD")</f>
        <v>21</v>
      </c>
      <c r="K1026" s="12" t="str">
        <f t="shared" si="65"/>
        <v>Q4</v>
      </c>
    </row>
    <row r="1027" spans="1:11" x14ac:dyDescent="0.25">
      <c r="A1027" s="1">
        <v>43760</v>
      </c>
      <c r="B1027" s="7">
        <v>304.79999999999995</v>
      </c>
      <c r="C1027" s="8">
        <v>0</v>
      </c>
      <c r="D1027" s="6">
        <v>304.79999999999995</v>
      </c>
      <c r="E1027" s="6">
        <v>171.60239999999996</v>
      </c>
      <c r="F1027" s="6">
        <v>133.16346239999996</v>
      </c>
      <c r="G1027" s="9" t="s">
        <v>5</v>
      </c>
      <c r="H1027" s="12" t="str">
        <f t="shared" si="66"/>
        <v>2019</v>
      </c>
      <c r="I1027" s="12" t="str">
        <f t="shared" si="67"/>
        <v>Oct</v>
      </c>
      <c r="J1027" s="12" t="str">
        <f t="shared" si="68"/>
        <v>22</v>
      </c>
      <c r="K1027" s="12" t="str">
        <f t="shared" si="65"/>
        <v>Q4</v>
      </c>
    </row>
    <row r="1028" spans="1:11" x14ac:dyDescent="0.25">
      <c r="A1028" s="1">
        <v>43761</v>
      </c>
      <c r="B1028" s="7">
        <v>141.96</v>
      </c>
      <c r="C1028" s="8">
        <v>0</v>
      </c>
      <c r="D1028" s="6">
        <v>141.96</v>
      </c>
      <c r="E1028" s="6">
        <v>79.923479999999998</v>
      </c>
      <c r="F1028" s="6">
        <v>62.020620479999991</v>
      </c>
      <c r="G1028" s="9" t="s">
        <v>5</v>
      </c>
      <c r="H1028" s="12" t="str">
        <f t="shared" si="66"/>
        <v>2019</v>
      </c>
      <c r="I1028" s="12" t="str">
        <f t="shared" si="67"/>
        <v>Oct</v>
      </c>
      <c r="J1028" s="12" t="str">
        <f t="shared" si="68"/>
        <v>23</v>
      </c>
      <c r="K1028" s="12" t="str">
        <f t="shared" si="65"/>
        <v>Q4</v>
      </c>
    </row>
    <row r="1029" spans="1:11" x14ac:dyDescent="0.25">
      <c r="A1029" s="1">
        <v>43762</v>
      </c>
      <c r="B1029" s="7">
        <v>447.85999999999996</v>
      </c>
      <c r="C1029" s="8">
        <v>0</v>
      </c>
      <c r="D1029" s="6">
        <v>447.85999999999996</v>
      </c>
      <c r="E1029" s="6">
        <v>252.14517999999995</v>
      </c>
      <c r="F1029" s="6">
        <v>195.66465967999994</v>
      </c>
      <c r="G1029" s="9" t="s">
        <v>5</v>
      </c>
      <c r="H1029" s="12" t="str">
        <f t="shared" si="66"/>
        <v>2019</v>
      </c>
      <c r="I1029" s="12" t="str">
        <f t="shared" si="67"/>
        <v>Oct</v>
      </c>
      <c r="J1029" s="12" t="str">
        <f t="shared" si="68"/>
        <v>24</v>
      </c>
      <c r="K1029" s="12" t="str">
        <f t="shared" si="65"/>
        <v>Q4</v>
      </c>
    </row>
    <row r="1030" spans="1:11" x14ac:dyDescent="0.25">
      <c r="A1030" s="1">
        <v>43763</v>
      </c>
      <c r="B1030" s="7">
        <v>387.09000000000003</v>
      </c>
      <c r="C1030" s="8">
        <v>0</v>
      </c>
      <c r="D1030" s="6">
        <v>387.09000000000003</v>
      </c>
      <c r="E1030" s="6">
        <v>217.93167</v>
      </c>
      <c r="F1030" s="6">
        <v>169.11497591999998</v>
      </c>
      <c r="G1030" s="9" t="s">
        <v>5</v>
      </c>
      <c r="H1030" s="12" t="str">
        <f t="shared" si="66"/>
        <v>2019</v>
      </c>
      <c r="I1030" s="12" t="str">
        <f t="shared" si="67"/>
        <v>Oct</v>
      </c>
      <c r="J1030" s="12" t="str">
        <f t="shared" si="68"/>
        <v>25</v>
      </c>
      <c r="K1030" s="12" t="str">
        <f t="shared" si="65"/>
        <v>Q4</v>
      </c>
    </row>
    <row r="1031" spans="1:11" x14ac:dyDescent="0.25">
      <c r="A1031" s="1">
        <v>43764</v>
      </c>
      <c r="B1031" s="7">
        <v>339.18</v>
      </c>
      <c r="C1031" s="8">
        <v>0</v>
      </c>
      <c r="D1031" s="6">
        <v>339.18</v>
      </c>
      <c r="E1031" s="6">
        <v>190.95833999999999</v>
      </c>
      <c r="F1031" s="6">
        <v>148.18367183999999</v>
      </c>
      <c r="G1031" s="9" t="s">
        <v>5</v>
      </c>
      <c r="H1031" s="12" t="str">
        <f t="shared" si="66"/>
        <v>2019</v>
      </c>
      <c r="I1031" s="12" t="str">
        <f t="shared" si="67"/>
        <v>Oct</v>
      </c>
      <c r="J1031" s="12" t="str">
        <f t="shared" si="68"/>
        <v>26</v>
      </c>
      <c r="K1031" s="12" t="str">
        <f t="shared" si="65"/>
        <v>Q4</v>
      </c>
    </row>
    <row r="1032" spans="1:11" x14ac:dyDescent="0.25">
      <c r="A1032" s="1">
        <v>43765</v>
      </c>
      <c r="B1032" s="7">
        <v>307.55700000000002</v>
      </c>
      <c r="C1032" s="8">
        <v>30.755700000000004</v>
      </c>
      <c r="D1032" s="6">
        <v>276.80130000000003</v>
      </c>
      <c r="E1032" s="6">
        <v>155.83913190000001</v>
      </c>
      <c r="F1032" s="6">
        <v>120.93116635439999</v>
      </c>
      <c r="G1032" s="9" t="s">
        <v>5</v>
      </c>
      <c r="H1032" s="12" t="str">
        <f t="shared" si="66"/>
        <v>2019</v>
      </c>
      <c r="I1032" s="12" t="str">
        <f t="shared" si="67"/>
        <v>Oct</v>
      </c>
      <c r="J1032" s="12" t="str">
        <f t="shared" si="68"/>
        <v>27</v>
      </c>
      <c r="K1032" s="12" t="str">
        <f t="shared" si="65"/>
        <v>Q4</v>
      </c>
    </row>
    <row r="1033" spans="1:11" x14ac:dyDescent="0.25">
      <c r="A1033" s="1">
        <v>43766</v>
      </c>
      <c r="B1033" s="7">
        <v>415.18260000000004</v>
      </c>
      <c r="C1033" s="8">
        <v>70.581042000000011</v>
      </c>
      <c r="D1033" s="6">
        <v>344.60155800000001</v>
      </c>
      <c r="E1033" s="6">
        <v>194.01067715399998</v>
      </c>
      <c r="F1033" s="6">
        <v>150.55228547150398</v>
      </c>
      <c r="G1033" s="9" t="s">
        <v>5</v>
      </c>
      <c r="H1033" s="12" t="str">
        <f t="shared" si="66"/>
        <v>2019</v>
      </c>
      <c r="I1033" s="12" t="str">
        <f t="shared" si="67"/>
        <v>Oct</v>
      </c>
      <c r="J1033" s="12" t="str">
        <f t="shared" si="68"/>
        <v>28</v>
      </c>
      <c r="K1033" s="12" t="str">
        <f t="shared" si="65"/>
        <v>Q4</v>
      </c>
    </row>
    <row r="1034" spans="1:11" x14ac:dyDescent="0.25">
      <c r="A1034" s="1">
        <v>43767</v>
      </c>
      <c r="B1034" s="7">
        <v>256.79999999999995</v>
      </c>
      <c r="C1034" s="8">
        <v>0</v>
      </c>
      <c r="D1034" s="6">
        <v>256.79999999999995</v>
      </c>
      <c r="E1034" s="6">
        <v>144.57839999999996</v>
      </c>
      <c r="F1034" s="6">
        <v>112.19283839999996</v>
      </c>
      <c r="G1034" s="9" t="s">
        <v>5</v>
      </c>
      <c r="H1034" s="12" t="str">
        <f t="shared" si="66"/>
        <v>2019</v>
      </c>
      <c r="I1034" s="12" t="str">
        <f t="shared" si="67"/>
        <v>Oct</v>
      </c>
      <c r="J1034" s="12" t="str">
        <f t="shared" si="68"/>
        <v>29</v>
      </c>
      <c r="K1034" s="12" t="str">
        <f t="shared" si="65"/>
        <v>Q4</v>
      </c>
    </row>
    <row r="1035" spans="1:11" x14ac:dyDescent="0.25">
      <c r="A1035" s="1">
        <v>43768</v>
      </c>
      <c r="B1035" s="7">
        <v>149.83199999999997</v>
      </c>
      <c r="C1035" s="8">
        <v>59.932799999999986</v>
      </c>
      <c r="D1035" s="6">
        <v>89.899199999999979</v>
      </c>
      <c r="E1035" s="6">
        <v>50.613249599999982</v>
      </c>
      <c r="F1035" s="6">
        <v>39.275881689599984</v>
      </c>
      <c r="G1035" s="9" t="s">
        <v>5</v>
      </c>
      <c r="H1035" s="12" t="str">
        <f t="shared" si="66"/>
        <v>2019</v>
      </c>
      <c r="I1035" s="12" t="str">
        <f t="shared" si="67"/>
        <v>Oct</v>
      </c>
      <c r="J1035" s="12" t="str">
        <f t="shared" si="68"/>
        <v>30</v>
      </c>
      <c r="K1035" s="12" t="str">
        <f t="shared" si="65"/>
        <v>Q4</v>
      </c>
    </row>
    <row r="1036" spans="1:11" x14ac:dyDescent="0.25">
      <c r="A1036" s="1">
        <v>43769</v>
      </c>
      <c r="B1036" s="7">
        <v>98.85</v>
      </c>
      <c r="C1036" s="8">
        <v>0</v>
      </c>
      <c r="D1036" s="6">
        <v>98.85</v>
      </c>
      <c r="E1036" s="6">
        <v>55.652549999999991</v>
      </c>
      <c r="F1036" s="6">
        <v>43.186378799999986</v>
      </c>
      <c r="G1036" s="9" t="s">
        <v>5</v>
      </c>
      <c r="H1036" s="12" t="str">
        <f t="shared" si="66"/>
        <v>2019</v>
      </c>
      <c r="I1036" s="12" t="str">
        <f t="shared" si="67"/>
        <v>Oct</v>
      </c>
      <c r="J1036" s="12" t="str">
        <f t="shared" si="68"/>
        <v>31</v>
      </c>
      <c r="K1036" s="12" t="str">
        <f t="shared" si="65"/>
        <v>Q4</v>
      </c>
    </row>
    <row r="1037" spans="1:11" x14ac:dyDescent="0.25">
      <c r="A1037" s="1">
        <v>43770</v>
      </c>
      <c r="B1037" s="7">
        <v>286.92</v>
      </c>
      <c r="C1037" s="8">
        <v>0</v>
      </c>
      <c r="D1037" s="6">
        <v>286.92</v>
      </c>
      <c r="E1037" s="6">
        <v>161.53595999999999</v>
      </c>
      <c r="F1037" s="6">
        <v>125.35190495999997</v>
      </c>
      <c r="G1037" s="9" t="s">
        <v>5</v>
      </c>
      <c r="H1037" s="12" t="str">
        <f t="shared" si="66"/>
        <v>2019</v>
      </c>
      <c r="I1037" s="12" t="str">
        <f t="shared" si="67"/>
        <v>Nov</v>
      </c>
      <c r="J1037" s="12" t="str">
        <f t="shared" si="68"/>
        <v>01</v>
      </c>
      <c r="K1037" s="12" t="str">
        <f t="shared" si="65"/>
        <v>Q4</v>
      </c>
    </row>
    <row r="1038" spans="1:11" x14ac:dyDescent="0.25">
      <c r="A1038" s="1">
        <v>43771</v>
      </c>
      <c r="B1038" s="7">
        <v>435.45000000000005</v>
      </c>
      <c r="C1038" s="8">
        <v>0</v>
      </c>
      <c r="D1038" s="6">
        <v>435.45000000000005</v>
      </c>
      <c r="E1038" s="6">
        <v>245.15835000000001</v>
      </c>
      <c r="F1038" s="6">
        <v>190.24287959999998</v>
      </c>
      <c r="G1038" s="9" t="s">
        <v>5</v>
      </c>
      <c r="H1038" s="12" t="str">
        <f t="shared" si="66"/>
        <v>2019</v>
      </c>
      <c r="I1038" s="12" t="str">
        <f t="shared" si="67"/>
        <v>Nov</v>
      </c>
      <c r="J1038" s="12" t="str">
        <f t="shared" si="68"/>
        <v>02</v>
      </c>
      <c r="K1038" s="12" t="str">
        <f t="shared" si="65"/>
        <v>Q4</v>
      </c>
    </row>
    <row r="1039" spans="1:11" x14ac:dyDescent="0.25">
      <c r="A1039" s="1">
        <v>43772</v>
      </c>
      <c r="B1039" s="7">
        <v>181.47000000000003</v>
      </c>
      <c r="C1039" s="8">
        <v>127.02900000000001</v>
      </c>
      <c r="D1039" s="6">
        <v>54.441000000000017</v>
      </c>
      <c r="E1039" s="6">
        <v>30.650283000000005</v>
      </c>
      <c r="F1039" s="6">
        <v>23.784619608</v>
      </c>
      <c r="G1039" s="9" t="s">
        <v>5</v>
      </c>
      <c r="H1039" s="12" t="str">
        <f t="shared" si="66"/>
        <v>2019</v>
      </c>
      <c r="I1039" s="12" t="str">
        <f t="shared" si="67"/>
        <v>Nov</v>
      </c>
      <c r="J1039" s="12" t="str">
        <f t="shared" si="68"/>
        <v>03</v>
      </c>
      <c r="K1039" s="12" t="str">
        <f t="shared" si="65"/>
        <v>Q4</v>
      </c>
    </row>
    <row r="1040" spans="1:11" x14ac:dyDescent="0.25">
      <c r="A1040" s="1">
        <v>43773</v>
      </c>
      <c r="B1040" s="7">
        <v>383.79600000000005</v>
      </c>
      <c r="C1040" s="8">
        <v>268.65719999999999</v>
      </c>
      <c r="D1040" s="6">
        <v>115.13880000000006</v>
      </c>
      <c r="E1040" s="6">
        <v>64.823144400000032</v>
      </c>
      <c r="F1040" s="6">
        <v>50.302760054400018</v>
      </c>
      <c r="G1040" s="9" t="s">
        <v>5</v>
      </c>
      <c r="H1040" s="12" t="str">
        <f t="shared" si="66"/>
        <v>2019</v>
      </c>
      <c r="I1040" s="12" t="str">
        <f t="shared" si="67"/>
        <v>Nov</v>
      </c>
      <c r="J1040" s="12" t="str">
        <f t="shared" si="68"/>
        <v>04</v>
      </c>
      <c r="K1040" s="12" t="str">
        <f t="shared" si="65"/>
        <v>Q4</v>
      </c>
    </row>
    <row r="1041" spans="1:11" x14ac:dyDescent="0.25">
      <c r="A1041" s="1">
        <v>43774</v>
      </c>
      <c r="B1041" s="7">
        <v>307.26</v>
      </c>
      <c r="C1041" s="8">
        <v>30.725999999999999</v>
      </c>
      <c r="D1041" s="6">
        <v>276.53399999999999</v>
      </c>
      <c r="E1041" s="6">
        <v>155.68864199999999</v>
      </c>
      <c r="F1041" s="6">
        <v>120.81438619199997</v>
      </c>
      <c r="G1041" s="9" t="s">
        <v>5</v>
      </c>
      <c r="H1041" s="12" t="str">
        <f t="shared" si="66"/>
        <v>2019</v>
      </c>
      <c r="I1041" s="12" t="str">
        <f t="shared" si="67"/>
        <v>Nov</v>
      </c>
      <c r="J1041" s="12" t="str">
        <f t="shared" si="68"/>
        <v>05</v>
      </c>
      <c r="K1041" s="12" t="str">
        <f t="shared" si="65"/>
        <v>Q4</v>
      </c>
    </row>
    <row r="1042" spans="1:11" x14ac:dyDescent="0.25">
      <c r="A1042" s="1">
        <v>43775</v>
      </c>
      <c r="B1042" s="7">
        <v>154.65600000000001</v>
      </c>
      <c r="C1042" s="8">
        <v>61.862400000000008</v>
      </c>
      <c r="D1042" s="6">
        <v>92.793599999999998</v>
      </c>
      <c r="E1042" s="6">
        <v>52.242796799999994</v>
      </c>
      <c r="F1042" s="6">
        <v>40.540410316799992</v>
      </c>
      <c r="G1042" s="9" t="s">
        <v>5</v>
      </c>
      <c r="H1042" s="12" t="str">
        <f t="shared" si="66"/>
        <v>2019</v>
      </c>
      <c r="I1042" s="12" t="str">
        <f t="shared" si="67"/>
        <v>Nov</v>
      </c>
      <c r="J1042" s="12" t="str">
        <f t="shared" si="68"/>
        <v>06</v>
      </c>
      <c r="K1042" s="12" t="str">
        <f t="shared" si="65"/>
        <v>Q4</v>
      </c>
    </row>
    <row r="1043" spans="1:11" x14ac:dyDescent="0.25">
      <c r="A1043" s="1">
        <v>43776</v>
      </c>
      <c r="B1043" s="7">
        <v>69.299999999999983</v>
      </c>
      <c r="C1043" s="8">
        <v>0</v>
      </c>
      <c r="D1043" s="6">
        <v>69.299999999999983</v>
      </c>
      <c r="E1043" s="6">
        <v>39.015899999999988</v>
      </c>
      <c r="F1043" s="6">
        <v>30.276338399999986</v>
      </c>
      <c r="G1043" s="9" t="s">
        <v>5</v>
      </c>
      <c r="H1043" s="12" t="str">
        <f t="shared" si="66"/>
        <v>2019</v>
      </c>
      <c r="I1043" s="12" t="str">
        <f t="shared" si="67"/>
        <v>Nov</v>
      </c>
      <c r="J1043" s="12" t="str">
        <f t="shared" si="68"/>
        <v>07</v>
      </c>
      <c r="K1043" s="12" t="str">
        <f t="shared" si="65"/>
        <v>Q4</v>
      </c>
    </row>
    <row r="1044" spans="1:11" x14ac:dyDescent="0.25">
      <c r="A1044" s="1">
        <v>43777</v>
      </c>
      <c r="B1044" s="7">
        <v>286.32</v>
      </c>
      <c r="C1044" s="8">
        <v>0</v>
      </c>
      <c r="D1044" s="6">
        <v>286.32</v>
      </c>
      <c r="E1044" s="6">
        <v>161.19815999999997</v>
      </c>
      <c r="F1044" s="6">
        <v>125.08977215999997</v>
      </c>
      <c r="G1044" s="9" t="s">
        <v>5</v>
      </c>
      <c r="H1044" s="12" t="str">
        <f t="shared" si="66"/>
        <v>2019</v>
      </c>
      <c r="I1044" s="12" t="str">
        <f t="shared" si="67"/>
        <v>Nov</v>
      </c>
      <c r="J1044" s="12" t="str">
        <f t="shared" si="68"/>
        <v>08</v>
      </c>
      <c r="K1044" s="12" t="str">
        <f t="shared" si="65"/>
        <v>Q4</v>
      </c>
    </row>
    <row r="1045" spans="1:11" x14ac:dyDescent="0.25">
      <c r="A1045" s="1">
        <v>43778</v>
      </c>
      <c r="B1045" s="7">
        <v>115.80000000000001</v>
      </c>
      <c r="C1045" s="8">
        <v>0</v>
      </c>
      <c r="D1045" s="6">
        <v>115.80000000000001</v>
      </c>
      <c r="E1045" s="6">
        <v>65.195400000000006</v>
      </c>
      <c r="F1045" s="6">
        <v>50.5916304</v>
      </c>
      <c r="G1045" s="9" t="s">
        <v>5</v>
      </c>
      <c r="H1045" s="12" t="str">
        <f t="shared" si="66"/>
        <v>2019</v>
      </c>
      <c r="I1045" s="12" t="str">
        <f t="shared" si="67"/>
        <v>Nov</v>
      </c>
      <c r="J1045" s="12" t="str">
        <f t="shared" si="68"/>
        <v>09</v>
      </c>
      <c r="K1045" s="12" t="str">
        <f t="shared" si="65"/>
        <v>Q4</v>
      </c>
    </row>
    <row r="1046" spans="1:11" x14ac:dyDescent="0.25">
      <c r="A1046" s="1">
        <v>43779</v>
      </c>
      <c r="B1046" s="7">
        <v>631.88999999999987</v>
      </c>
      <c r="C1046" s="8">
        <v>94.783499999999975</v>
      </c>
      <c r="D1046" s="6">
        <v>537.10649999999987</v>
      </c>
      <c r="E1046" s="6">
        <v>302.39095949999989</v>
      </c>
      <c r="F1046" s="6">
        <v>234.65538457199989</v>
      </c>
      <c r="G1046" s="9" t="s">
        <v>5</v>
      </c>
      <c r="H1046" s="12" t="str">
        <f t="shared" si="66"/>
        <v>2019</v>
      </c>
      <c r="I1046" s="12" t="str">
        <f t="shared" si="67"/>
        <v>Nov</v>
      </c>
      <c r="J1046" s="12" t="str">
        <f t="shared" si="68"/>
        <v>10</v>
      </c>
      <c r="K1046" s="12" t="str">
        <f t="shared" si="65"/>
        <v>Q4</v>
      </c>
    </row>
    <row r="1047" spans="1:11" x14ac:dyDescent="0.25">
      <c r="A1047" s="1">
        <v>43780</v>
      </c>
      <c r="B1047" s="7">
        <v>419.13599999999997</v>
      </c>
      <c r="C1047" s="8">
        <v>83.827200000000005</v>
      </c>
      <c r="D1047" s="6">
        <v>335.30879999999996</v>
      </c>
      <c r="E1047" s="6">
        <v>188.77885439999997</v>
      </c>
      <c r="F1047" s="6">
        <v>146.49239101439997</v>
      </c>
      <c r="G1047" s="9" t="s">
        <v>5</v>
      </c>
      <c r="H1047" s="12" t="str">
        <f t="shared" si="66"/>
        <v>2019</v>
      </c>
      <c r="I1047" s="12" t="str">
        <f t="shared" si="67"/>
        <v>Nov</v>
      </c>
      <c r="J1047" s="12" t="str">
        <f t="shared" si="68"/>
        <v>11</v>
      </c>
      <c r="K1047" s="12" t="str">
        <f t="shared" si="65"/>
        <v>Q4</v>
      </c>
    </row>
    <row r="1048" spans="1:11" x14ac:dyDescent="0.25">
      <c r="A1048" s="1">
        <v>43781</v>
      </c>
      <c r="B1048" s="7">
        <v>296.23500000000001</v>
      </c>
      <c r="C1048" s="8">
        <v>148.11750000000001</v>
      </c>
      <c r="D1048" s="6">
        <v>148.11750000000001</v>
      </c>
      <c r="E1048" s="6">
        <v>83.390152499999999</v>
      </c>
      <c r="F1048" s="6">
        <v>64.710758339999998</v>
      </c>
      <c r="G1048" s="9" t="s">
        <v>5</v>
      </c>
      <c r="H1048" s="12" t="str">
        <f t="shared" si="66"/>
        <v>2019</v>
      </c>
      <c r="I1048" s="12" t="str">
        <f t="shared" si="67"/>
        <v>Nov</v>
      </c>
      <c r="J1048" s="12" t="str">
        <f t="shared" si="68"/>
        <v>12</v>
      </c>
      <c r="K1048" s="12" t="str">
        <f t="shared" si="65"/>
        <v>Q4</v>
      </c>
    </row>
    <row r="1049" spans="1:11" x14ac:dyDescent="0.25">
      <c r="A1049" s="1">
        <v>43782</v>
      </c>
      <c r="B1049" s="7">
        <v>356.56200000000001</v>
      </c>
      <c r="C1049" s="8">
        <v>35.656200000000005</v>
      </c>
      <c r="D1049" s="6">
        <v>320.9058</v>
      </c>
      <c r="E1049" s="6">
        <v>180.6699654</v>
      </c>
      <c r="F1049" s="6">
        <v>140.19989315039999</v>
      </c>
      <c r="G1049" s="9" t="s">
        <v>5</v>
      </c>
      <c r="H1049" s="12" t="str">
        <f t="shared" si="66"/>
        <v>2019</v>
      </c>
      <c r="I1049" s="12" t="str">
        <f t="shared" si="67"/>
        <v>Nov</v>
      </c>
      <c r="J1049" s="12" t="str">
        <f t="shared" si="68"/>
        <v>13</v>
      </c>
      <c r="K1049" s="12" t="str">
        <f t="shared" si="65"/>
        <v>Q4</v>
      </c>
    </row>
    <row r="1050" spans="1:11" x14ac:dyDescent="0.25">
      <c r="A1050" s="1">
        <v>43783</v>
      </c>
      <c r="B1050" s="7">
        <v>297.48</v>
      </c>
      <c r="C1050" s="8">
        <v>0</v>
      </c>
      <c r="D1050" s="6">
        <v>297.48</v>
      </c>
      <c r="E1050" s="6">
        <v>167.48123999999999</v>
      </c>
      <c r="F1050" s="6">
        <v>129.96544223999999</v>
      </c>
      <c r="G1050" s="9" t="s">
        <v>5</v>
      </c>
      <c r="H1050" s="12" t="str">
        <f t="shared" si="66"/>
        <v>2019</v>
      </c>
      <c r="I1050" s="12" t="str">
        <f t="shared" si="67"/>
        <v>Nov</v>
      </c>
      <c r="J1050" s="12" t="str">
        <f t="shared" si="68"/>
        <v>14</v>
      </c>
      <c r="K1050" s="12" t="str">
        <f t="shared" si="65"/>
        <v>Q4</v>
      </c>
    </row>
    <row r="1051" spans="1:11" x14ac:dyDescent="0.25">
      <c r="A1051" s="1">
        <v>43784</v>
      </c>
      <c r="B1051" s="7">
        <v>349.27199999999993</v>
      </c>
      <c r="C1051" s="8">
        <v>34.927199999999992</v>
      </c>
      <c r="D1051" s="6">
        <v>314.34479999999996</v>
      </c>
      <c r="E1051" s="6">
        <v>176.97612239999995</v>
      </c>
      <c r="F1051" s="6">
        <v>137.33347098239994</v>
      </c>
      <c r="G1051" s="9" t="s">
        <v>5</v>
      </c>
      <c r="H1051" s="12" t="str">
        <f t="shared" si="66"/>
        <v>2019</v>
      </c>
      <c r="I1051" s="12" t="str">
        <f t="shared" si="67"/>
        <v>Nov</v>
      </c>
      <c r="J1051" s="12" t="str">
        <f t="shared" si="68"/>
        <v>15</v>
      </c>
      <c r="K1051" s="12" t="str">
        <f t="shared" si="65"/>
        <v>Q4</v>
      </c>
    </row>
    <row r="1052" spans="1:11" x14ac:dyDescent="0.25">
      <c r="A1052" s="1">
        <v>43785</v>
      </c>
      <c r="B1052" s="7">
        <v>214.14000000000004</v>
      </c>
      <c r="C1052" s="8">
        <v>0</v>
      </c>
      <c r="D1052" s="6">
        <v>214.14000000000004</v>
      </c>
      <c r="E1052" s="6">
        <v>120.56082000000001</v>
      </c>
      <c r="F1052" s="6">
        <v>93.555196319999993</v>
      </c>
      <c r="G1052" s="9" t="s">
        <v>5</v>
      </c>
      <c r="H1052" s="12" t="str">
        <f t="shared" si="66"/>
        <v>2019</v>
      </c>
      <c r="I1052" s="12" t="str">
        <f t="shared" si="67"/>
        <v>Nov</v>
      </c>
      <c r="J1052" s="12" t="str">
        <f t="shared" si="68"/>
        <v>16</v>
      </c>
      <c r="K1052" s="12" t="str">
        <f t="shared" si="65"/>
        <v>Q4</v>
      </c>
    </row>
    <row r="1053" spans="1:11" x14ac:dyDescent="0.25">
      <c r="A1053" s="1">
        <v>43786</v>
      </c>
      <c r="B1053" s="7">
        <v>517.07999999999993</v>
      </c>
      <c r="C1053" s="8">
        <v>0</v>
      </c>
      <c r="D1053" s="6">
        <v>517.07999999999993</v>
      </c>
      <c r="E1053" s="6">
        <v>291.11603999999994</v>
      </c>
      <c r="F1053" s="6">
        <v>225.90604703999992</v>
      </c>
      <c r="G1053" s="9" t="s">
        <v>5</v>
      </c>
      <c r="H1053" s="12" t="str">
        <f t="shared" si="66"/>
        <v>2019</v>
      </c>
      <c r="I1053" s="12" t="str">
        <f t="shared" si="67"/>
        <v>Nov</v>
      </c>
      <c r="J1053" s="12" t="str">
        <f t="shared" si="68"/>
        <v>17</v>
      </c>
      <c r="K1053" s="12" t="str">
        <f t="shared" si="65"/>
        <v>Q4</v>
      </c>
    </row>
    <row r="1054" spans="1:11" x14ac:dyDescent="0.25">
      <c r="A1054" s="1">
        <v>43787</v>
      </c>
      <c r="B1054" s="7">
        <v>395.82000000000005</v>
      </c>
      <c r="C1054" s="8">
        <v>39.582000000000008</v>
      </c>
      <c r="D1054" s="6">
        <v>356.23800000000006</v>
      </c>
      <c r="E1054" s="6">
        <v>200.561994</v>
      </c>
      <c r="F1054" s="6">
        <v>155.63610734399998</v>
      </c>
      <c r="G1054" s="9" t="s">
        <v>5</v>
      </c>
      <c r="H1054" s="12" t="str">
        <f t="shared" si="66"/>
        <v>2019</v>
      </c>
      <c r="I1054" s="12" t="str">
        <f t="shared" si="67"/>
        <v>Nov</v>
      </c>
      <c r="J1054" s="12" t="str">
        <f t="shared" si="68"/>
        <v>18</v>
      </c>
      <c r="K1054" s="12" t="str">
        <f t="shared" si="65"/>
        <v>Q4</v>
      </c>
    </row>
    <row r="1055" spans="1:11" x14ac:dyDescent="0.25">
      <c r="A1055" s="1">
        <v>43788</v>
      </c>
      <c r="B1055" s="7">
        <v>327.73279999999994</v>
      </c>
      <c r="C1055" s="8">
        <v>104.87449599999998</v>
      </c>
      <c r="D1055" s="6">
        <v>222.85830399999998</v>
      </c>
      <c r="E1055" s="6">
        <v>125.46922515199998</v>
      </c>
      <c r="F1055" s="6">
        <v>97.364118717951968</v>
      </c>
      <c r="G1055" s="9" t="s">
        <v>5</v>
      </c>
      <c r="H1055" s="12" t="str">
        <f t="shared" si="66"/>
        <v>2019</v>
      </c>
      <c r="I1055" s="12" t="str">
        <f t="shared" si="67"/>
        <v>Nov</v>
      </c>
      <c r="J1055" s="12" t="str">
        <f t="shared" si="68"/>
        <v>19</v>
      </c>
      <c r="K1055" s="12" t="str">
        <f t="shared" si="65"/>
        <v>Q4</v>
      </c>
    </row>
    <row r="1056" spans="1:11" x14ac:dyDescent="0.25">
      <c r="A1056" s="1">
        <v>43789</v>
      </c>
      <c r="B1056" s="7">
        <v>364.5</v>
      </c>
      <c r="C1056" s="8">
        <v>0</v>
      </c>
      <c r="D1056" s="6">
        <v>364.5</v>
      </c>
      <c r="E1056" s="6">
        <v>205.21349999999998</v>
      </c>
      <c r="F1056" s="6">
        <v>159.24567599999997</v>
      </c>
      <c r="G1056" s="9" t="s">
        <v>5</v>
      </c>
      <c r="H1056" s="12" t="str">
        <f t="shared" si="66"/>
        <v>2019</v>
      </c>
      <c r="I1056" s="12" t="str">
        <f t="shared" si="67"/>
        <v>Nov</v>
      </c>
      <c r="J1056" s="12" t="str">
        <f t="shared" si="68"/>
        <v>20</v>
      </c>
      <c r="K1056" s="12" t="str">
        <f t="shared" ref="K1056:K1119" si="69">IF(OR(I1056="Jan",I1056="Feb",I1056="Mar"),"Q1",IF(OR(I1056="Apr",I1056="May",I1056="Jun"),"Q2",IF(OR(I1056="Jul",I1056="Aug",I1056="Sep"),"Q3",IF(OR(I1056="Oct",I1056="Nov",I1056="Dec"),"Q4","Check Month"))))</f>
        <v>Q4</v>
      </c>
    </row>
    <row r="1057" spans="1:11" x14ac:dyDescent="0.25">
      <c r="A1057" s="1">
        <v>43790</v>
      </c>
      <c r="B1057" s="7">
        <v>221.71199999999993</v>
      </c>
      <c r="C1057" s="8">
        <v>88.684799999999981</v>
      </c>
      <c r="D1057" s="6">
        <v>133.02719999999994</v>
      </c>
      <c r="E1057" s="6">
        <v>74.894313599999961</v>
      </c>
      <c r="F1057" s="6">
        <v>58.117987353599965</v>
      </c>
      <c r="G1057" s="9" t="s">
        <v>5</v>
      </c>
      <c r="H1057" s="12" t="str">
        <f t="shared" si="66"/>
        <v>2019</v>
      </c>
      <c r="I1057" s="12" t="str">
        <f t="shared" si="67"/>
        <v>Nov</v>
      </c>
      <c r="J1057" s="12" t="str">
        <f t="shared" si="68"/>
        <v>21</v>
      </c>
      <c r="K1057" s="12" t="str">
        <f t="shared" si="69"/>
        <v>Q4</v>
      </c>
    </row>
    <row r="1058" spans="1:11" x14ac:dyDescent="0.25">
      <c r="A1058" s="1">
        <v>43791</v>
      </c>
      <c r="B1058" s="7">
        <v>465.18</v>
      </c>
      <c r="C1058" s="8">
        <v>0</v>
      </c>
      <c r="D1058" s="6">
        <v>465.18</v>
      </c>
      <c r="E1058" s="6">
        <v>261.89633999999995</v>
      </c>
      <c r="F1058" s="6">
        <v>203.23155983999993</v>
      </c>
      <c r="G1058" s="9" t="s">
        <v>5</v>
      </c>
      <c r="H1058" s="12" t="str">
        <f t="shared" si="66"/>
        <v>2019</v>
      </c>
      <c r="I1058" s="12" t="str">
        <f t="shared" si="67"/>
        <v>Nov</v>
      </c>
      <c r="J1058" s="12" t="str">
        <f t="shared" si="68"/>
        <v>22</v>
      </c>
      <c r="K1058" s="12" t="str">
        <f t="shared" si="69"/>
        <v>Q4</v>
      </c>
    </row>
    <row r="1059" spans="1:11" x14ac:dyDescent="0.25">
      <c r="A1059" s="1">
        <v>43792</v>
      </c>
      <c r="B1059" s="7">
        <v>282.66000000000003</v>
      </c>
      <c r="C1059" s="8">
        <v>0</v>
      </c>
      <c r="D1059" s="6">
        <v>282.66000000000003</v>
      </c>
      <c r="E1059" s="6">
        <v>159.13757999999999</v>
      </c>
      <c r="F1059" s="6">
        <v>123.49076207999998</v>
      </c>
      <c r="G1059" s="9" t="s">
        <v>5</v>
      </c>
      <c r="H1059" s="12" t="str">
        <f t="shared" si="66"/>
        <v>2019</v>
      </c>
      <c r="I1059" s="12" t="str">
        <f t="shared" si="67"/>
        <v>Nov</v>
      </c>
      <c r="J1059" s="12" t="str">
        <f t="shared" si="68"/>
        <v>23</v>
      </c>
      <c r="K1059" s="12" t="str">
        <f t="shared" si="69"/>
        <v>Q4</v>
      </c>
    </row>
    <row r="1060" spans="1:11" x14ac:dyDescent="0.25">
      <c r="A1060" s="1">
        <v>43793</v>
      </c>
      <c r="B1060" s="7">
        <v>308.34000000000003</v>
      </c>
      <c r="C1060" s="8">
        <v>0</v>
      </c>
      <c r="D1060" s="6">
        <v>308.34000000000003</v>
      </c>
      <c r="E1060" s="6">
        <v>173.59541999999999</v>
      </c>
      <c r="F1060" s="6">
        <v>134.71004591999997</v>
      </c>
      <c r="G1060" s="9" t="s">
        <v>5</v>
      </c>
      <c r="H1060" s="12" t="str">
        <f t="shared" si="66"/>
        <v>2019</v>
      </c>
      <c r="I1060" s="12" t="str">
        <f t="shared" si="67"/>
        <v>Nov</v>
      </c>
      <c r="J1060" s="12" t="str">
        <f t="shared" si="68"/>
        <v>24</v>
      </c>
      <c r="K1060" s="12" t="str">
        <f t="shared" si="69"/>
        <v>Q4</v>
      </c>
    </row>
    <row r="1061" spans="1:11" x14ac:dyDescent="0.25">
      <c r="A1061" s="1">
        <v>43794</v>
      </c>
      <c r="B1061" s="7">
        <v>139.50000000000003</v>
      </c>
      <c r="C1061" s="8">
        <v>0</v>
      </c>
      <c r="D1061" s="6">
        <v>139.50000000000003</v>
      </c>
      <c r="E1061" s="6">
        <v>78.538500000000013</v>
      </c>
      <c r="F1061" s="6">
        <v>60.945876000000005</v>
      </c>
      <c r="G1061" s="9" t="s">
        <v>5</v>
      </c>
      <c r="H1061" s="12" t="str">
        <f t="shared" si="66"/>
        <v>2019</v>
      </c>
      <c r="I1061" s="12" t="str">
        <f t="shared" si="67"/>
        <v>Nov</v>
      </c>
      <c r="J1061" s="12" t="str">
        <f t="shared" si="68"/>
        <v>25</v>
      </c>
      <c r="K1061" s="12" t="str">
        <f t="shared" si="69"/>
        <v>Q4</v>
      </c>
    </row>
    <row r="1062" spans="1:11" x14ac:dyDescent="0.25">
      <c r="A1062" s="1">
        <v>43795</v>
      </c>
      <c r="B1062" s="7">
        <v>276.93779999999998</v>
      </c>
      <c r="C1062" s="8">
        <v>47.079425999999998</v>
      </c>
      <c r="D1062" s="6">
        <v>229.85837399999997</v>
      </c>
      <c r="E1062" s="6">
        <v>129.41026456199998</v>
      </c>
      <c r="F1062" s="6">
        <v>100.42236530011198</v>
      </c>
      <c r="G1062" s="9" t="s">
        <v>5</v>
      </c>
      <c r="H1062" s="12" t="str">
        <f t="shared" si="66"/>
        <v>2019</v>
      </c>
      <c r="I1062" s="12" t="str">
        <f t="shared" si="67"/>
        <v>Nov</v>
      </c>
      <c r="J1062" s="12" t="str">
        <f t="shared" si="68"/>
        <v>26</v>
      </c>
      <c r="K1062" s="12" t="str">
        <f t="shared" si="69"/>
        <v>Q4</v>
      </c>
    </row>
    <row r="1063" spans="1:11" x14ac:dyDescent="0.25">
      <c r="A1063" s="1">
        <v>43796</v>
      </c>
      <c r="B1063" s="7">
        <v>183.35999999999999</v>
      </c>
      <c r="C1063" s="8">
        <v>0</v>
      </c>
      <c r="D1063" s="6">
        <v>183.35999999999999</v>
      </c>
      <c r="E1063" s="6">
        <v>103.23167999999998</v>
      </c>
      <c r="F1063" s="6">
        <v>80.107783679999983</v>
      </c>
      <c r="G1063" s="9" t="s">
        <v>5</v>
      </c>
      <c r="H1063" s="12" t="str">
        <f t="shared" si="66"/>
        <v>2019</v>
      </c>
      <c r="I1063" s="12" t="str">
        <f t="shared" si="67"/>
        <v>Nov</v>
      </c>
      <c r="J1063" s="12" t="str">
        <f t="shared" si="68"/>
        <v>27</v>
      </c>
      <c r="K1063" s="12" t="str">
        <f t="shared" si="69"/>
        <v>Q4</v>
      </c>
    </row>
    <row r="1064" spans="1:11" x14ac:dyDescent="0.25">
      <c r="A1064" s="1">
        <v>43797</v>
      </c>
      <c r="B1064" s="7">
        <v>226.51650000000001</v>
      </c>
      <c r="C1064" s="8">
        <v>33.977474999999998</v>
      </c>
      <c r="D1064" s="6">
        <v>192.53902500000001</v>
      </c>
      <c r="E1064" s="6">
        <v>108.39947107499999</v>
      </c>
      <c r="F1064" s="6">
        <v>84.11798955419998</v>
      </c>
      <c r="G1064" s="9" t="s">
        <v>5</v>
      </c>
      <c r="H1064" s="12" t="str">
        <f t="shared" si="66"/>
        <v>2019</v>
      </c>
      <c r="I1064" s="12" t="str">
        <f t="shared" si="67"/>
        <v>Nov</v>
      </c>
      <c r="J1064" s="12" t="str">
        <f t="shared" si="68"/>
        <v>28</v>
      </c>
      <c r="K1064" s="12" t="str">
        <f t="shared" si="69"/>
        <v>Q4</v>
      </c>
    </row>
    <row r="1065" spans="1:11" x14ac:dyDescent="0.25">
      <c r="A1065" s="1">
        <v>43798</v>
      </c>
      <c r="B1065" s="7">
        <v>354.86099999999993</v>
      </c>
      <c r="C1065" s="8">
        <v>35.486099999999993</v>
      </c>
      <c r="D1065" s="6">
        <v>319.37489999999991</v>
      </c>
      <c r="E1065" s="6">
        <v>179.80806869999992</v>
      </c>
      <c r="F1065" s="6">
        <v>139.53106131119992</v>
      </c>
      <c r="G1065" s="9" t="s">
        <v>5</v>
      </c>
      <c r="H1065" s="12" t="str">
        <f t="shared" si="66"/>
        <v>2019</v>
      </c>
      <c r="I1065" s="12" t="str">
        <f t="shared" si="67"/>
        <v>Nov</v>
      </c>
      <c r="J1065" s="12" t="str">
        <f t="shared" si="68"/>
        <v>29</v>
      </c>
      <c r="K1065" s="12" t="str">
        <f t="shared" si="69"/>
        <v>Q4</v>
      </c>
    </row>
    <row r="1066" spans="1:11" x14ac:dyDescent="0.25">
      <c r="A1066" s="1">
        <v>43799</v>
      </c>
      <c r="B1066" s="7">
        <v>122.94000000000001</v>
      </c>
      <c r="C1066" s="8">
        <v>0</v>
      </c>
      <c r="D1066" s="6">
        <v>122.94000000000001</v>
      </c>
      <c r="E1066" s="6">
        <v>69.215220000000002</v>
      </c>
      <c r="F1066" s="6">
        <v>53.711010719999997</v>
      </c>
      <c r="G1066" s="9" t="s">
        <v>5</v>
      </c>
      <c r="H1066" s="12" t="str">
        <f t="shared" si="66"/>
        <v>2019</v>
      </c>
      <c r="I1066" s="12" t="str">
        <f t="shared" si="67"/>
        <v>Nov</v>
      </c>
      <c r="J1066" s="12" t="str">
        <f t="shared" si="68"/>
        <v>30</v>
      </c>
      <c r="K1066" s="12" t="str">
        <f t="shared" si="69"/>
        <v>Q4</v>
      </c>
    </row>
    <row r="1067" spans="1:11" x14ac:dyDescent="0.25">
      <c r="A1067" s="1">
        <v>43800</v>
      </c>
      <c r="B1067" s="7">
        <v>439.80000000000007</v>
      </c>
      <c r="C1067" s="8">
        <v>0</v>
      </c>
      <c r="D1067" s="6">
        <v>439.80000000000007</v>
      </c>
      <c r="E1067" s="6">
        <v>247.60740000000001</v>
      </c>
      <c r="F1067" s="6">
        <v>192.14334239999999</v>
      </c>
      <c r="G1067" s="9" t="s">
        <v>5</v>
      </c>
      <c r="H1067" s="12" t="str">
        <f t="shared" si="66"/>
        <v>2019</v>
      </c>
      <c r="I1067" s="12" t="str">
        <f t="shared" si="67"/>
        <v>Dec</v>
      </c>
      <c r="J1067" s="12" t="str">
        <f t="shared" si="68"/>
        <v>01</v>
      </c>
      <c r="K1067" s="12" t="str">
        <f t="shared" si="69"/>
        <v>Q4</v>
      </c>
    </row>
    <row r="1068" spans="1:11" x14ac:dyDescent="0.25">
      <c r="A1068" s="1">
        <v>43801</v>
      </c>
      <c r="B1068" s="7">
        <v>321.91200000000003</v>
      </c>
      <c r="C1068" s="8">
        <v>64.382400000000004</v>
      </c>
      <c r="D1068" s="6">
        <v>257.52960000000002</v>
      </c>
      <c r="E1068" s="6">
        <v>144.9891648</v>
      </c>
      <c r="F1068" s="6">
        <v>112.51159188479998</v>
      </c>
      <c r="G1068" s="9" t="s">
        <v>5</v>
      </c>
      <c r="H1068" s="12" t="str">
        <f t="shared" si="66"/>
        <v>2019</v>
      </c>
      <c r="I1068" s="12" t="str">
        <f t="shared" si="67"/>
        <v>Dec</v>
      </c>
      <c r="J1068" s="12" t="str">
        <f t="shared" si="68"/>
        <v>02</v>
      </c>
      <c r="K1068" s="12" t="str">
        <f t="shared" si="69"/>
        <v>Q4</v>
      </c>
    </row>
    <row r="1069" spans="1:11" x14ac:dyDescent="0.25">
      <c r="A1069" s="1">
        <v>43802</v>
      </c>
      <c r="B1069" s="7">
        <v>294.61999999999995</v>
      </c>
      <c r="C1069" s="8">
        <v>235.69599999999997</v>
      </c>
      <c r="D1069" s="6">
        <v>58.923999999999978</v>
      </c>
      <c r="E1069" s="6">
        <v>33.174211999999983</v>
      </c>
      <c r="F1069" s="6">
        <v>25.743188511999985</v>
      </c>
      <c r="G1069" s="9" t="s">
        <v>5</v>
      </c>
      <c r="H1069" s="12" t="str">
        <f t="shared" si="66"/>
        <v>2019</v>
      </c>
      <c r="I1069" s="12" t="str">
        <f t="shared" si="67"/>
        <v>Dec</v>
      </c>
      <c r="J1069" s="12" t="str">
        <f t="shared" si="68"/>
        <v>03</v>
      </c>
      <c r="K1069" s="12" t="str">
        <f t="shared" si="69"/>
        <v>Q4</v>
      </c>
    </row>
    <row r="1070" spans="1:11" x14ac:dyDescent="0.25">
      <c r="A1070" s="1">
        <v>43803</v>
      </c>
      <c r="B1070" s="7">
        <v>284.07000000000005</v>
      </c>
      <c r="C1070" s="8">
        <v>42.610500000000009</v>
      </c>
      <c r="D1070" s="6">
        <v>241.45950000000005</v>
      </c>
      <c r="E1070" s="6">
        <v>135.9416985</v>
      </c>
      <c r="F1070" s="6">
        <v>105.49075803599999</v>
      </c>
      <c r="G1070" s="9" t="s">
        <v>5</v>
      </c>
      <c r="H1070" s="12" t="str">
        <f t="shared" si="66"/>
        <v>2019</v>
      </c>
      <c r="I1070" s="12" t="str">
        <f t="shared" si="67"/>
        <v>Dec</v>
      </c>
      <c r="J1070" s="12" t="str">
        <f t="shared" si="68"/>
        <v>04</v>
      </c>
      <c r="K1070" s="12" t="str">
        <f t="shared" si="69"/>
        <v>Q4</v>
      </c>
    </row>
    <row r="1071" spans="1:11" x14ac:dyDescent="0.25">
      <c r="A1071" s="1">
        <v>43804</v>
      </c>
      <c r="B1071" s="7">
        <v>246.48</v>
      </c>
      <c r="C1071" s="8">
        <v>0</v>
      </c>
      <c r="D1071" s="6">
        <v>246.48</v>
      </c>
      <c r="E1071" s="6">
        <v>138.76823999999999</v>
      </c>
      <c r="F1071" s="6">
        <v>107.68415423999998</v>
      </c>
      <c r="G1071" s="9" t="s">
        <v>5</v>
      </c>
      <c r="H1071" s="12" t="str">
        <f t="shared" si="66"/>
        <v>2019</v>
      </c>
      <c r="I1071" s="12" t="str">
        <f t="shared" si="67"/>
        <v>Dec</v>
      </c>
      <c r="J1071" s="12" t="str">
        <f t="shared" si="68"/>
        <v>05</v>
      </c>
      <c r="K1071" s="12" t="str">
        <f t="shared" si="69"/>
        <v>Q4</v>
      </c>
    </row>
    <row r="1072" spans="1:11" x14ac:dyDescent="0.25">
      <c r="A1072" s="1">
        <v>43805</v>
      </c>
      <c r="B1072" s="7">
        <v>244.8</v>
      </c>
      <c r="C1072" s="8">
        <v>0</v>
      </c>
      <c r="D1072" s="6">
        <v>244.8</v>
      </c>
      <c r="E1072" s="6">
        <v>137.82239999999999</v>
      </c>
      <c r="F1072" s="6">
        <v>106.95018239999997</v>
      </c>
      <c r="G1072" s="9" t="s">
        <v>5</v>
      </c>
      <c r="H1072" s="12" t="str">
        <f t="shared" si="66"/>
        <v>2019</v>
      </c>
      <c r="I1072" s="12" t="str">
        <f t="shared" si="67"/>
        <v>Dec</v>
      </c>
      <c r="J1072" s="12" t="str">
        <f t="shared" si="68"/>
        <v>06</v>
      </c>
      <c r="K1072" s="12" t="str">
        <f t="shared" si="69"/>
        <v>Q4</v>
      </c>
    </row>
    <row r="1073" spans="1:11" x14ac:dyDescent="0.25">
      <c r="A1073" s="1">
        <v>43806</v>
      </c>
      <c r="B1073" s="7">
        <v>784.72799999999984</v>
      </c>
      <c r="C1073" s="8">
        <v>290.34935999999993</v>
      </c>
      <c r="D1073" s="6">
        <v>494.3786399999999</v>
      </c>
      <c r="E1073" s="6">
        <v>278.33517431999991</v>
      </c>
      <c r="F1073" s="6">
        <v>215.9880952723199</v>
      </c>
      <c r="G1073" s="9" t="s">
        <v>5</v>
      </c>
      <c r="H1073" s="12" t="str">
        <f t="shared" si="66"/>
        <v>2019</v>
      </c>
      <c r="I1073" s="12" t="str">
        <f t="shared" si="67"/>
        <v>Dec</v>
      </c>
      <c r="J1073" s="12" t="str">
        <f t="shared" si="68"/>
        <v>07</v>
      </c>
      <c r="K1073" s="12" t="str">
        <f t="shared" si="69"/>
        <v>Q4</v>
      </c>
    </row>
    <row r="1074" spans="1:11" x14ac:dyDescent="0.25">
      <c r="A1074" s="1">
        <v>43807</v>
      </c>
      <c r="B1074" s="7">
        <v>373.46999999999991</v>
      </c>
      <c r="C1074" s="8">
        <v>149.38799999999998</v>
      </c>
      <c r="D1074" s="6">
        <v>224.08199999999994</v>
      </c>
      <c r="E1074" s="6">
        <v>126.15816599999995</v>
      </c>
      <c r="F1074" s="6">
        <v>97.898736815999953</v>
      </c>
      <c r="G1074" s="9" t="s">
        <v>5</v>
      </c>
      <c r="H1074" s="12" t="str">
        <f t="shared" si="66"/>
        <v>2019</v>
      </c>
      <c r="I1074" s="12" t="str">
        <f t="shared" si="67"/>
        <v>Dec</v>
      </c>
      <c r="J1074" s="12" t="str">
        <f t="shared" si="68"/>
        <v>08</v>
      </c>
      <c r="K1074" s="12" t="str">
        <f t="shared" si="69"/>
        <v>Q4</v>
      </c>
    </row>
    <row r="1075" spans="1:11" x14ac:dyDescent="0.25">
      <c r="A1075" s="1">
        <v>43808</v>
      </c>
      <c r="B1075" s="7">
        <v>451.2000000000001</v>
      </c>
      <c r="C1075" s="8">
        <v>0</v>
      </c>
      <c r="D1075" s="6">
        <v>451.2000000000001</v>
      </c>
      <c r="E1075" s="6">
        <v>254.02560000000003</v>
      </c>
      <c r="F1075" s="6">
        <v>197.12386559999999</v>
      </c>
      <c r="G1075" s="9" t="s">
        <v>5</v>
      </c>
      <c r="H1075" s="12" t="str">
        <f t="shared" si="66"/>
        <v>2019</v>
      </c>
      <c r="I1075" s="12" t="str">
        <f t="shared" si="67"/>
        <v>Dec</v>
      </c>
      <c r="J1075" s="12" t="str">
        <f t="shared" si="68"/>
        <v>09</v>
      </c>
      <c r="K1075" s="12" t="str">
        <f t="shared" si="69"/>
        <v>Q4</v>
      </c>
    </row>
    <row r="1076" spans="1:11" x14ac:dyDescent="0.25">
      <c r="A1076" s="1">
        <v>43809</v>
      </c>
      <c r="B1076" s="7">
        <v>266.54399999999998</v>
      </c>
      <c r="C1076" s="8">
        <v>53.308799999999998</v>
      </c>
      <c r="D1076" s="6">
        <v>213.23519999999999</v>
      </c>
      <c r="E1076" s="6">
        <v>120.05141759999998</v>
      </c>
      <c r="F1076" s="6">
        <v>93.15990005759997</v>
      </c>
      <c r="G1076" s="9" t="s">
        <v>5</v>
      </c>
      <c r="H1076" s="12" t="str">
        <f t="shared" si="66"/>
        <v>2019</v>
      </c>
      <c r="I1076" s="12" t="str">
        <f t="shared" si="67"/>
        <v>Dec</v>
      </c>
      <c r="J1076" s="12" t="str">
        <f t="shared" si="68"/>
        <v>10</v>
      </c>
      <c r="K1076" s="12" t="str">
        <f t="shared" si="69"/>
        <v>Q4</v>
      </c>
    </row>
    <row r="1077" spans="1:11" x14ac:dyDescent="0.25">
      <c r="A1077" s="1">
        <v>43810</v>
      </c>
      <c r="B1077" s="7">
        <v>137.21999999999997</v>
      </c>
      <c r="C1077" s="8">
        <v>0</v>
      </c>
      <c r="D1077" s="6">
        <v>137.21999999999997</v>
      </c>
      <c r="E1077" s="6">
        <v>77.254859999999979</v>
      </c>
      <c r="F1077" s="6">
        <v>59.949771359999978</v>
      </c>
      <c r="G1077" s="9" t="s">
        <v>5</v>
      </c>
      <c r="H1077" s="12" t="str">
        <f t="shared" si="66"/>
        <v>2019</v>
      </c>
      <c r="I1077" s="12" t="str">
        <f t="shared" si="67"/>
        <v>Dec</v>
      </c>
      <c r="J1077" s="12" t="str">
        <f t="shared" si="68"/>
        <v>11</v>
      </c>
      <c r="K1077" s="12" t="str">
        <f t="shared" si="69"/>
        <v>Q4</v>
      </c>
    </row>
    <row r="1078" spans="1:11" x14ac:dyDescent="0.25">
      <c r="A1078" s="1">
        <v>43811</v>
      </c>
      <c r="B1078" s="7">
        <v>216.3</v>
      </c>
      <c r="C1078" s="8">
        <v>0</v>
      </c>
      <c r="D1078" s="6">
        <v>216.3</v>
      </c>
      <c r="E1078" s="6">
        <v>121.7769</v>
      </c>
      <c r="F1078" s="6">
        <v>94.498874399999991</v>
      </c>
      <c r="G1078" s="9" t="s">
        <v>5</v>
      </c>
      <c r="H1078" s="12" t="str">
        <f t="shared" si="66"/>
        <v>2019</v>
      </c>
      <c r="I1078" s="12" t="str">
        <f t="shared" si="67"/>
        <v>Dec</v>
      </c>
      <c r="J1078" s="12" t="str">
        <f t="shared" si="68"/>
        <v>12</v>
      </c>
      <c r="K1078" s="12" t="str">
        <f t="shared" si="69"/>
        <v>Q4</v>
      </c>
    </row>
    <row r="1079" spans="1:11" x14ac:dyDescent="0.25">
      <c r="A1079" s="1">
        <v>43812</v>
      </c>
      <c r="B1079" s="7">
        <v>343.20000000000005</v>
      </c>
      <c r="C1079" s="8">
        <v>68.640000000000015</v>
      </c>
      <c r="D1079" s="6">
        <v>274.56000000000006</v>
      </c>
      <c r="E1079" s="6">
        <v>154.57728000000003</v>
      </c>
      <c r="F1079" s="6">
        <v>119.95196928000001</v>
      </c>
      <c r="G1079" s="9" t="s">
        <v>5</v>
      </c>
      <c r="H1079" s="12" t="str">
        <f t="shared" si="66"/>
        <v>2019</v>
      </c>
      <c r="I1079" s="12" t="str">
        <f t="shared" si="67"/>
        <v>Dec</v>
      </c>
      <c r="J1079" s="12" t="str">
        <f t="shared" si="68"/>
        <v>13</v>
      </c>
      <c r="K1079" s="12" t="str">
        <f t="shared" si="69"/>
        <v>Q4</v>
      </c>
    </row>
    <row r="1080" spans="1:11" x14ac:dyDescent="0.25">
      <c r="A1080" s="1">
        <v>43813</v>
      </c>
      <c r="B1080" s="7">
        <v>109.80000000000001</v>
      </c>
      <c r="C1080" s="8">
        <v>0</v>
      </c>
      <c r="D1080" s="6">
        <v>109.80000000000001</v>
      </c>
      <c r="E1080" s="6">
        <v>61.817399999999999</v>
      </c>
      <c r="F1080" s="6">
        <v>47.970302399999994</v>
      </c>
      <c r="G1080" s="9" t="s">
        <v>5</v>
      </c>
      <c r="H1080" s="12" t="str">
        <f t="shared" si="66"/>
        <v>2019</v>
      </c>
      <c r="I1080" s="12" t="str">
        <f t="shared" si="67"/>
        <v>Dec</v>
      </c>
      <c r="J1080" s="12" t="str">
        <f t="shared" si="68"/>
        <v>14</v>
      </c>
      <c r="K1080" s="12" t="str">
        <f t="shared" si="69"/>
        <v>Q4</v>
      </c>
    </row>
    <row r="1081" spans="1:11" x14ac:dyDescent="0.25">
      <c r="A1081" s="1">
        <v>43814</v>
      </c>
      <c r="B1081" s="7">
        <v>207.73199999999997</v>
      </c>
      <c r="C1081" s="8">
        <v>83.092799999999997</v>
      </c>
      <c r="D1081" s="6">
        <v>124.63919999999997</v>
      </c>
      <c r="E1081" s="6">
        <v>70.17186959999998</v>
      </c>
      <c r="F1081" s="6">
        <v>54.453370809599981</v>
      </c>
      <c r="G1081" s="9" t="s">
        <v>5</v>
      </c>
      <c r="H1081" s="12" t="str">
        <f t="shared" si="66"/>
        <v>2019</v>
      </c>
      <c r="I1081" s="12" t="str">
        <f t="shared" si="67"/>
        <v>Dec</v>
      </c>
      <c r="J1081" s="12" t="str">
        <f t="shared" si="68"/>
        <v>15</v>
      </c>
      <c r="K1081" s="12" t="str">
        <f t="shared" si="69"/>
        <v>Q4</v>
      </c>
    </row>
    <row r="1082" spans="1:11" x14ac:dyDescent="0.25">
      <c r="A1082" s="1">
        <v>43815</v>
      </c>
      <c r="B1082" s="7">
        <v>263.58</v>
      </c>
      <c r="C1082" s="8">
        <v>0</v>
      </c>
      <c r="D1082" s="6">
        <v>263.58</v>
      </c>
      <c r="E1082" s="6">
        <v>148.39553999999998</v>
      </c>
      <c r="F1082" s="6">
        <v>115.15493903999997</v>
      </c>
      <c r="G1082" s="9" t="s">
        <v>5</v>
      </c>
      <c r="H1082" s="12" t="str">
        <f t="shared" si="66"/>
        <v>2019</v>
      </c>
      <c r="I1082" s="12" t="str">
        <f t="shared" si="67"/>
        <v>Dec</v>
      </c>
      <c r="J1082" s="12" t="str">
        <f t="shared" si="68"/>
        <v>16</v>
      </c>
      <c r="K1082" s="12" t="str">
        <f t="shared" si="69"/>
        <v>Q4</v>
      </c>
    </row>
    <row r="1083" spans="1:11" x14ac:dyDescent="0.25">
      <c r="A1083" s="1">
        <v>43816</v>
      </c>
      <c r="B1083" s="7">
        <v>144.9</v>
      </c>
      <c r="C1083" s="8">
        <v>0</v>
      </c>
      <c r="D1083" s="6">
        <v>144.9</v>
      </c>
      <c r="E1083" s="6">
        <v>81.578699999999998</v>
      </c>
      <c r="F1083" s="6">
        <v>63.305071199999993</v>
      </c>
      <c r="G1083" s="9" t="s">
        <v>5</v>
      </c>
      <c r="H1083" s="12" t="str">
        <f t="shared" si="66"/>
        <v>2019</v>
      </c>
      <c r="I1083" s="12" t="str">
        <f t="shared" si="67"/>
        <v>Dec</v>
      </c>
      <c r="J1083" s="12" t="str">
        <f t="shared" si="68"/>
        <v>17</v>
      </c>
      <c r="K1083" s="12" t="str">
        <f t="shared" si="69"/>
        <v>Q4</v>
      </c>
    </row>
    <row r="1084" spans="1:11" x14ac:dyDescent="0.25">
      <c r="A1084" s="1">
        <v>43817</v>
      </c>
      <c r="B1084" s="7">
        <v>148.94999999999999</v>
      </c>
      <c r="C1084" s="8">
        <v>0</v>
      </c>
      <c r="D1084" s="6">
        <v>148.94999999999999</v>
      </c>
      <c r="E1084" s="6">
        <v>83.85884999999999</v>
      </c>
      <c r="F1084" s="6">
        <v>65.074467599999991</v>
      </c>
      <c r="G1084" s="9" t="s">
        <v>5</v>
      </c>
      <c r="H1084" s="12" t="str">
        <f t="shared" si="66"/>
        <v>2019</v>
      </c>
      <c r="I1084" s="12" t="str">
        <f t="shared" si="67"/>
        <v>Dec</v>
      </c>
      <c r="J1084" s="12" t="str">
        <f t="shared" si="68"/>
        <v>18</v>
      </c>
      <c r="K1084" s="12" t="str">
        <f t="shared" si="69"/>
        <v>Q4</v>
      </c>
    </row>
    <row r="1085" spans="1:11" x14ac:dyDescent="0.25">
      <c r="A1085" s="1">
        <v>43818</v>
      </c>
      <c r="B1085" s="7">
        <v>226.58999999999997</v>
      </c>
      <c r="C1085" s="8">
        <v>38.520299999999999</v>
      </c>
      <c r="D1085" s="6">
        <v>188.06969999999998</v>
      </c>
      <c r="E1085" s="6">
        <v>105.88324109999998</v>
      </c>
      <c r="F1085" s="6">
        <v>82.165395093599969</v>
      </c>
      <c r="G1085" s="9" t="s">
        <v>5</v>
      </c>
      <c r="H1085" s="12" t="str">
        <f t="shared" si="66"/>
        <v>2019</v>
      </c>
      <c r="I1085" s="12" t="str">
        <f t="shared" si="67"/>
        <v>Dec</v>
      </c>
      <c r="J1085" s="12" t="str">
        <f t="shared" si="68"/>
        <v>19</v>
      </c>
      <c r="K1085" s="12" t="str">
        <f t="shared" si="69"/>
        <v>Q4</v>
      </c>
    </row>
    <row r="1086" spans="1:11" x14ac:dyDescent="0.25">
      <c r="A1086" s="1">
        <v>43819</v>
      </c>
      <c r="B1086" s="7">
        <v>110.28</v>
      </c>
      <c r="C1086" s="8">
        <v>0</v>
      </c>
      <c r="D1086" s="6">
        <v>110.28</v>
      </c>
      <c r="E1086" s="6">
        <v>62.087639999999993</v>
      </c>
      <c r="F1086" s="6">
        <v>48.18000863999999</v>
      </c>
      <c r="G1086" s="9" t="s">
        <v>5</v>
      </c>
      <c r="H1086" s="12" t="str">
        <f t="shared" si="66"/>
        <v>2019</v>
      </c>
      <c r="I1086" s="12" t="str">
        <f t="shared" si="67"/>
        <v>Dec</v>
      </c>
      <c r="J1086" s="12" t="str">
        <f t="shared" si="68"/>
        <v>20</v>
      </c>
      <c r="K1086" s="12" t="str">
        <f t="shared" si="69"/>
        <v>Q4</v>
      </c>
    </row>
    <row r="1087" spans="1:11" x14ac:dyDescent="0.25">
      <c r="A1087" s="1">
        <v>43820</v>
      </c>
      <c r="B1087" s="7">
        <v>126.89999999999998</v>
      </c>
      <c r="C1087" s="8">
        <v>0</v>
      </c>
      <c r="D1087" s="6">
        <v>126.89999999999998</v>
      </c>
      <c r="E1087" s="6">
        <v>71.444699999999983</v>
      </c>
      <c r="F1087" s="6">
        <v>55.441087199999984</v>
      </c>
      <c r="G1087" s="9" t="s">
        <v>5</v>
      </c>
      <c r="H1087" s="12" t="str">
        <f t="shared" si="66"/>
        <v>2019</v>
      </c>
      <c r="I1087" s="12" t="str">
        <f t="shared" si="67"/>
        <v>Dec</v>
      </c>
      <c r="J1087" s="12" t="str">
        <f t="shared" si="68"/>
        <v>21</v>
      </c>
      <c r="K1087" s="12" t="str">
        <f t="shared" si="69"/>
        <v>Q4</v>
      </c>
    </row>
    <row r="1088" spans="1:11" x14ac:dyDescent="0.25">
      <c r="A1088" s="1">
        <v>43821</v>
      </c>
      <c r="B1088" s="7">
        <v>362.67</v>
      </c>
      <c r="C1088" s="8">
        <v>0</v>
      </c>
      <c r="D1088" s="6">
        <v>362.67</v>
      </c>
      <c r="E1088" s="6">
        <v>204.18321</v>
      </c>
      <c r="F1088" s="6">
        <v>158.44617095999999</v>
      </c>
      <c r="G1088" s="9" t="s">
        <v>5</v>
      </c>
      <c r="H1088" s="12" t="str">
        <f t="shared" si="66"/>
        <v>2019</v>
      </c>
      <c r="I1088" s="12" t="str">
        <f t="shared" si="67"/>
        <v>Dec</v>
      </c>
      <c r="J1088" s="12" t="str">
        <f t="shared" si="68"/>
        <v>22</v>
      </c>
      <c r="K1088" s="12" t="str">
        <f t="shared" si="69"/>
        <v>Q4</v>
      </c>
    </row>
    <row r="1089" spans="1:11" x14ac:dyDescent="0.25">
      <c r="A1089" s="1">
        <v>43822</v>
      </c>
      <c r="B1089" s="7">
        <v>470.97990000000004</v>
      </c>
      <c r="C1089" s="8">
        <v>32.968593000000006</v>
      </c>
      <c r="D1089" s="6">
        <v>438.01130700000004</v>
      </c>
      <c r="E1089" s="6">
        <v>246.60036584100001</v>
      </c>
      <c r="F1089" s="6">
        <v>191.36188389261599</v>
      </c>
      <c r="G1089" s="9" t="s">
        <v>5</v>
      </c>
      <c r="H1089" s="12" t="str">
        <f t="shared" si="66"/>
        <v>2019</v>
      </c>
      <c r="I1089" s="12" t="str">
        <f t="shared" si="67"/>
        <v>Dec</v>
      </c>
      <c r="J1089" s="12" t="str">
        <f t="shared" si="68"/>
        <v>23</v>
      </c>
      <c r="K1089" s="12" t="str">
        <f t="shared" si="69"/>
        <v>Q4</v>
      </c>
    </row>
    <row r="1090" spans="1:11" x14ac:dyDescent="0.25">
      <c r="A1090" s="1">
        <v>43823</v>
      </c>
      <c r="B1090" s="7">
        <v>207.81</v>
      </c>
      <c r="C1090" s="8">
        <v>0</v>
      </c>
      <c r="D1090" s="6">
        <v>207.81</v>
      </c>
      <c r="E1090" s="6">
        <v>116.99703</v>
      </c>
      <c r="F1090" s="6">
        <v>90.789695279999989</v>
      </c>
      <c r="G1090" s="9" t="s">
        <v>5</v>
      </c>
      <c r="H1090" s="12" t="str">
        <f t="shared" ref="H1090:H1153" si="70">TEXT(A1090,"YYYY")</f>
        <v>2019</v>
      </c>
      <c r="I1090" s="12" t="str">
        <f t="shared" ref="I1090:I1153" si="71">TEXT(A1090,"MMM")</f>
        <v>Dec</v>
      </c>
      <c r="J1090" s="12" t="str">
        <f t="shared" ref="J1090:J1153" si="72">TEXT(A1090,"DD")</f>
        <v>24</v>
      </c>
      <c r="K1090" s="12" t="str">
        <f t="shared" si="69"/>
        <v>Q4</v>
      </c>
    </row>
    <row r="1091" spans="1:11" x14ac:dyDescent="0.25">
      <c r="A1091" s="1">
        <v>43824</v>
      </c>
      <c r="B1091" s="7">
        <v>95.541299999999993</v>
      </c>
      <c r="C1091" s="8">
        <v>16.242021000000001</v>
      </c>
      <c r="D1091" s="6">
        <v>79.299278999999984</v>
      </c>
      <c r="E1091" s="6">
        <v>44.645494076999988</v>
      </c>
      <c r="F1091" s="6">
        <v>34.644903403751989</v>
      </c>
      <c r="G1091" s="9" t="s">
        <v>5</v>
      </c>
      <c r="H1091" s="12" t="str">
        <f t="shared" si="70"/>
        <v>2019</v>
      </c>
      <c r="I1091" s="12" t="str">
        <f t="shared" si="71"/>
        <v>Dec</v>
      </c>
      <c r="J1091" s="12" t="str">
        <f t="shared" si="72"/>
        <v>25</v>
      </c>
      <c r="K1091" s="12" t="str">
        <f t="shared" si="69"/>
        <v>Q4</v>
      </c>
    </row>
    <row r="1092" spans="1:11" x14ac:dyDescent="0.25">
      <c r="A1092" s="1">
        <v>43825</v>
      </c>
      <c r="B1092" s="7">
        <v>165.60000000000005</v>
      </c>
      <c r="C1092" s="8">
        <v>99.360000000000028</v>
      </c>
      <c r="D1092" s="6">
        <v>66.240000000000023</v>
      </c>
      <c r="E1092" s="6">
        <v>37.293120000000009</v>
      </c>
      <c r="F1092" s="6">
        <v>28.939461120000004</v>
      </c>
      <c r="G1092" s="9" t="s">
        <v>5</v>
      </c>
      <c r="H1092" s="12" t="str">
        <f t="shared" si="70"/>
        <v>2019</v>
      </c>
      <c r="I1092" s="12" t="str">
        <f t="shared" si="71"/>
        <v>Dec</v>
      </c>
      <c r="J1092" s="12" t="str">
        <f t="shared" si="72"/>
        <v>26</v>
      </c>
      <c r="K1092" s="12" t="str">
        <f t="shared" si="69"/>
        <v>Q4</v>
      </c>
    </row>
    <row r="1093" spans="1:11" x14ac:dyDescent="0.25">
      <c r="A1093" s="1">
        <v>43826</v>
      </c>
      <c r="B1093" s="7">
        <v>423.36</v>
      </c>
      <c r="C1093" s="8">
        <v>42.336000000000006</v>
      </c>
      <c r="D1093" s="6">
        <v>381.024</v>
      </c>
      <c r="E1093" s="6">
        <v>214.51651199999998</v>
      </c>
      <c r="F1093" s="6">
        <v>166.46481331199996</v>
      </c>
      <c r="G1093" s="9" t="s">
        <v>5</v>
      </c>
      <c r="H1093" s="12" t="str">
        <f t="shared" si="70"/>
        <v>2019</v>
      </c>
      <c r="I1093" s="12" t="str">
        <f t="shared" si="71"/>
        <v>Dec</v>
      </c>
      <c r="J1093" s="12" t="str">
        <f t="shared" si="72"/>
        <v>27</v>
      </c>
      <c r="K1093" s="12" t="str">
        <f t="shared" si="69"/>
        <v>Q4</v>
      </c>
    </row>
    <row r="1094" spans="1:11" x14ac:dyDescent="0.25">
      <c r="A1094" s="1">
        <v>43827</v>
      </c>
      <c r="B1094" s="7">
        <v>405.85999999999996</v>
      </c>
      <c r="C1094" s="8">
        <v>0</v>
      </c>
      <c r="D1094" s="6">
        <v>405.85999999999996</v>
      </c>
      <c r="E1094" s="6">
        <v>228.49917999999997</v>
      </c>
      <c r="F1094" s="6">
        <v>177.31536367999996</v>
      </c>
      <c r="G1094" s="9" t="s">
        <v>5</v>
      </c>
      <c r="H1094" s="12" t="str">
        <f t="shared" si="70"/>
        <v>2019</v>
      </c>
      <c r="I1094" s="12" t="str">
        <f t="shared" si="71"/>
        <v>Dec</v>
      </c>
      <c r="J1094" s="12" t="str">
        <f t="shared" si="72"/>
        <v>28</v>
      </c>
      <c r="K1094" s="12" t="str">
        <f t="shared" si="69"/>
        <v>Q4</v>
      </c>
    </row>
    <row r="1095" spans="1:11" x14ac:dyDescent="0.25">
      <c r="A1095" s="1">
        <v>43828</v>
      </c>
      <c r="B1095" s="7">
        <v>249.54299999999998</v>
      </c>
      <c r="C1095" s="8">
        <v>37.431449999999998</v>
      </c>
      <c r="D1095" s="6">
        <v>212.11154999999997</v>
      </c>
      <c r="E1095" s="6">
        <v>119.41880264999998</v>
      </c>
      <c r="F1095" s="6">
        <v>92.668990856399972</v>
      </c>
      <c r="G1095" s="9" t="s">
        <v>5</v>
      </c>
      <c r="H1095" s="12" t="str">
        <f t="shared" si="70"/>
        <v>2019</v>
      </c>
      <c r="I1095" s="12" t="str">
        <f t="shared" si="71"/>
        <v>Dec</v>
      </c>
      <c r="J1095" s="12" t="str">
        <f t="shared" si="72"/>
        <v>29</v>
      </c>
      <c r="K1095" s="12" t="str">
        <f t="shared" si="69"/>
        <v>Q4</v>
      </c>
    </row>
    <row r="1096" spans="1:11" x14ac:dyDescent="0.25">
      <c r="A1096" s="1">
        <v>43829</v>
      </c>
      <c r="B1096" s="7">
        <v>182.57999999999998</v>
      </c>
      <c r="C1096" s="8">
        <v>0</v>
      </c>
      <c r="D1096" s="6">
        <v>182.57999999999998</v>
      </c>
      <c r="E1096" s="6">
        <v>102.79253999999997</v>
      </c>
      <c r="F1096" s="6">
        <v>79.767011039999971</v>
      </c>
      <c r="G1096" s="9" t="s">
        <v>5</v>
      </c>
      <c r="H1096" s="12" t="str">
        <f t="shared" si="70"/>
        <v>2019</v>
      </c>
      <c r="I1096" s="12" t="str">
        <f t="shared" si="71"/>
        <v>Dec</v>
      </c>
      <c r="J1096" s="12" t="str">
        <f t="shared" si="72"/>
        <v>30</v>
      </c>
      <c r="K1096" s="12" t="str">
        <f t="shared" si="69"/>
        <v>Q4</v>
      </c>
    </row>
    <row r="1097" spans="1:11" x14ac:dyDescent="0.25">
      <c r="A1097" s="1">
        <v>43830</v>
      </c>
      <c r="B1097" s="7">
        <v>119.96</v>
      </c>
      <c r="C1097" s="8">
        <v>0</v>
      </c>
      <c r="D1097" s="6">
        <v>119.96</v>
      </c>
      <c r="E1097" s="6">
        <v>67.537479999999988</v>
      </c>
      <c r="F1097" s="6">
        <v>52.409084479999983</v>
      </c>
      <c r="G1097" s="9" t="s">
        <v>5</v>
      </c>
      <c r="H1097" s="12" t="str">
        <f t="shared" si="70"/>
        <v>2019</v>
      </c>
      <c r="I1097" s="12" t="str">
        <f t="shared" si="71"/>
        <v>Dec</v>
      </c>
      <c r="J1097" s="12" t="str">
        <f t="shared" si="72"/>
        <v>31</v>
      </c>
      <c r="K1097" s="12" t="str">
        <f t="shared" si="69"/>
        <v>Q4</v>
      </c>
    </row>
    <row r="1098" spans="1:11" x14ac:dyDescent="0.25">
      <c r="A1098" s="1">
        <v>43831</v>
      </c>
      <c r="B1098" s="7">
        <v>470.15499999999997</v>
      </c>
      <c r="C1098" s="8">
        <v>141.04649999999998</v>
      </c>
      <c r="D1098" s="6">
        <v>329.10849999999999</v>
      </c>
      <c r="E1098" s="6">
        <v>185.28808549999997</v>
      </c>
      <c r="F1098" s="6">
        <v>143.78355434799997</v>
      </c>
      <c r="G1098" s="9" t="s">
        <v>5</v>
      </c>
      <c r="H1098" s="12" t="str">
        <f t="shared" si="70"/>
        <v>2020</v>
      </c>
      <c r="I1098" s="12" t="str">
        <f t="shared" si="71"/>
        <v>Jan</v>
      </c>
      <c r="J1098" s="12" t="str">
        <f t="shared" si="72"/>
        <v>01</v>
      </c>
      <c r="K1098" s="12" t="str">
        <f t="shared" si="69"/>
        <v>Q1</v>
      </c>
    </row>
    <row r="1099" spans="1:11" x14ac:dyDescent="0.25">
      <c r="A1099" s="1">
        <v>43832</v>
      </c>
      <c r="B1099" s="7">
        <v>500.23999999999995</v>
      </c>
      <c r="C1099" s="8">
        <v>0</v>
      </c>
      <c r="D1099" s="6">
        <v>500.23999999999995</v>
      </c>
      <c r="E1099" s="6">
        <v>281.63511999999997</v>
      </c>
      <c r="F1099" s="6">
        <v>218.54885311999996</v>
      </c>
      <c r="G1099" s="9" t="s">
        <v>5</v>
      </c>
      <c r="H1099" s="12" t="str">
        <f t="shared" si="70"/>
        <v>2020</v>
      </c>
      <c r="I1099" s="12" t="str">
        <f t="shared" si="71"/>
        <v>Jan</v>
      </c>
      <c r="J1099" s="12" t="str">
        <f t="shared" si="72"/>
        <v>02</v>
      </c>
      <c r="K1099" s="12" t="str">
        <f t="shared" si="69"/>
        <v>Q1</v>
      </c>
    </row>
    <row r="1100" spans="1:11" x14ac:dyDescent="0.25">
      <c r="A1100" s="1">
        <v>43833</v>
      </c>
      <c r="B1100" s="7">
        <v>211.476</v>
      </c>
      <c r="C1100" s="8">
        <v>126.8856</v>
      </c>
      <c r="D1100" s="6">
        <v>84.590400000000002</v>
      </c>
      <c r="E1100" s="6">
        <v>47.624395199999995</v>
      </c>
      <c r="F1100" s="6">
        <v>36.956530675199993</v>
      </c>
      <c r="G1100" s="9" t="s">
        <v>5</v>
      </c>
      <c r="H1100" s="12" t="str">
        <f t="shared" si="70"/>
        <v>2020</v>
      </c>
      <c r="I1100" s="12" t="str">
        <f t="shared" si="71"/>
        <v>Jan</v>
      </c>
      <c r="J1100" s="12" t="str">
        <f t="shared" si="72"/>
        <v>03</v>
      </c>
      <c r="K1100" s="12" t="str">
        <f t="shared" si="69"/>
        <v>Q1</v>
      </c>
    </row>
    <row r="1101" spans="1:11" x14ac:dyDescent="0.25">
      <c r="A1101" s="1">
        <v>43834</v>
      </c>
      <c r="B1101" s="7">
        <v>683.91000000000008</v>
      </c>
      <c r="C1101" s="8">
        <v>68.391000000000005</v>
      </c>
      <c r="D1101" s="6">
        <v>615.51900000000012</v>
      </c>
      <c r="E1101" s="6">
        <v>346.53719700000005</v>
      </c>
      <c r="F1101" s="6">
        <v>268.912864872</v>
      </c>
      <c r="G1101" s="9" t="s">
        <v>5</v>
      </c>
      <c r="H1101" s="12" t="str">
        <f t="shared" si="70"/>
        <v>2020</v>
      </c>
      <c r="I1101" s="12" t="str">
        <f t="shared" si="71"/>
        <v>Jan</v>
      </c>
      <c r="J1101" s="12" t="str">
        <f t="shared" si="72"/>
        <v>04</v>
      </c>
      <c r="K1101" s="12" t="str">
        <f t="shared" si="69"/>
        <v>Q1</v>
      </c>
    </row>
    <row r="1102" spans="1:11" x14ac:dyDescent="0.25">
      <c r="A1102" s="1">
        <v>43835</v>
      </c>
      <c r="B1102" s="7">
        <v>312.91199999999998</v>
      </c>
      <c r="C1102" s="8">
        <v>125.1648</v>
      </c>
      <c r="D1102" s="6">
        <v>187.74719999999996</v>
      </c>
      <c r="E1102" s="6">
        <v>105.70167359999996</v>
      </c>
      <c r="F1102" s="6">
        <v>82.024498713599968</v>
      </c>
      <c r="G1102" s="9" t="s">
        <v>5</v>
      </c>
      <c r="H1102" s="12" t="str">
        <f t="shared" si="70"/>
        <v>2020</v>
      </c>
      <c r="I1102" s="12" t="str">
        <f t="shared" si="71"/>
        <v>Jan</v>
      </c>
      <c r="J1102" s="12" t="str">
        <f t="shared" si="72"/>
        <v>05</v>
      </c>
      <c r="K1102" s="12" t="str">
        <f t="shared" si="69"/>
        <v>Q1</v>
      </c>
    </row>
    <row r="1103" spans="1:11" x14ac:dyDescent="0.25">
      <c r="A1103" s="1">
        <v>43836</v>
      </c>
      <c r="B1103" s="7">
        <v>193.32</v>
      </c>
      <c r="C1103" s="8">
        <v>0</v>
      </c>
      <c r="D1103" s="6">
        <v>193.32</v>
      </c>
      <c r="E1103" s="6">
        <v>108.83915999999999</v>
      </c>
      <c r="F1103" s="6">
        <v>84.459188159999982</v>
      </c>
      <c r="G1103" s="9" t="s">
        <v>5</v>
      </c>
      <c r="H1103" s="12" t="str">
        <f t="shared" si="70"/>
        <v>2020</v>
      </c>
      <c r="I1103" s="12" t="str">
        <f t="shared" si="71"/>
        <v>Jan</v>
      </c>
      <c r="J1103" s="12" t="str">
        <f t="shared" si="72"/>
        <v>06</v>
      </c>
      <c r="K1103" s="12" t="str">
        <f t="shared" si="69"/>
        <v>Q1</v>
      </c>
    </row>
    <row r="1104" spans="1:11" x14ac:dyDescent="0.25">
      <c r="A1104" s="1">
        <v>43837</v>
      </c>
      <c r="B1104" s="7">
        <v>183.73499999999999</v>
      </c>
      <c r="C1104" s="8">
        <v>18.3735</v>
      </c>
      <c r="D1104" s="6">
        <v>165.36149999999998</v>
      </c>
      <c r="E1104" s="6">
        <v>93.098524499999982</v>
      </c>
      <c r="F1104" s="6">
        <v>72.244455011999975</v>
      </c>
      <c r="G1104" s="9" t="s">
        <v>5</v>
      </c>
      <c r="H1104" s="12" t="str">
        <f t="shared" si="70"/>
        <v>2020</v>
      </c>
      <c r="I1104" s="12" t="str">
        <f t="shared" si="71"/>
        <v>Jan</v>
      </c>
      <c r="J1104" s="12" t="str">
        <f t="shared" si="72"/>
        <v>07</v>
      </c>
      <c r="K1104" s="12" t="str">
        <f t="shared" si="69"/>
        <v>Q1</v>
      </c>
    </row>
    <row r="1105" spans="1:11" x14ac:dyDescent="0.25">
      <c r="A1105" s="1">
        <v>43838</v>
      </c>
      <c r="B1105" s="7">
        <v>153.65700000000001</v>
      </c>
      <c r="C1105" s="8">
        <v>15.365700000000002</v>
      </c>
      <c r="D1105" s="6">
        <v>138.29130000000001</v>
      </c>
      <c r="E1105" s="6">
        <v>77.858001899999991</v>
      </c>
      <c r="F1105" s="6">
        <v>60.417809474399988</v>
      </c>
      <c r="G1105" s="9" t="s">
        <v>5</v>
      </c>
      <c r="H1105" s="12" t="str">
        <f t="shared" si="70"/>
        <v>2020</v>
      </c>
      <c r="I1105" s="12" t="str">
        <f t="shared" si="71"/>
        <v>Jan</v>
      </c>
      <c r="J1105" s="12" t="str">
        <f t="shared" si="72"/>
        <v>08</v>
      </c>
      <c r="K1105" s="12" t="str">
        <f t="shared" si="69"/>
        <v>Q1</v>
      </c>
    </row>
    <row r="1106" spans="1:11" x14ac:dyDescent="0.25">
      <c r="A1106" s="1">
        <v>43839</v>
      </c>
      <c r="B1106" s="7">
        <v>503.96</v>
      </c>
      <c r="C1106" s="8">
        <v>0</v>
      </c>
      <c r="D1106" s="6">
        <v>503.96</v>
      </c>
      <c r="E1106" s="6">
        <v>283.72947999999997</v>
      </c>
      <c r="F1106" s="6">
        <v>220.17407647999994</v>
      </c>
      <c r="G1106" s="9" t="s">
        <v>5</v>
      </c>
      <c r="H1106" s="12" t="str">
        <f t="shared" si="70"/>
        <v>2020</v>
      </c>
      <c r="I1106" s="12" t="str">
        <f t="shared" si="71"/>
        <v>Jan</v>
      </c>
      <c r="J1106" s="12" t="str">
        <f t="shared" si="72"/>
        <v>09</v>
      </c>
      <c r="K1106" s="12" t="str">
        <f t="shared" si="69"/>
        <v>Q1</v>
      </c>
    </row>
    <row r="1107" spans="1:11" x14ac:dyDescent="0.25">
      <c r="A1107" s="1">
        <v>43840</v>
      </c>
      <c r="B1107" s="7">
        <v>261.46800000000002</v>
      </c>
      <c r="C1107" s="8">
        <v>26.146800000000002</v>
      </c>
      <c r="D1107" s="6">
        <v>235.3212</v>
      </c>
      <c r="E1107" s="6">
        <v>132.4858356</v>
      </c>
      <c r="F1107" s="6">
        <v>102.80900842559998</v>
      </c>
      <c r="G1107" s="9" t="s">
        <v>5</v>
      </c>
      <c r="H1107" s="12" t="str">
        <f t="shared" si="70"/>
        <v>2020</v>
      </c>
      <c r="I1107" s="12" t="str">
        <f t="shared" si="71"/>
        <v>Jan</v>
      </c>
      <c r="J1107" s="12" t="str">
        <f t="shared" si="72"/>
        <v>10</v>
      </c>
      <c r="K1107" s="12" t="str">
        <f t="shared" si="69"/>
        <v>Q1</v>
      </c>
    </row>
    <row r="1108" spans="1:11" x14ac:dyDescent="0.25">
      <c r="A1108" s="1">
        <v>43841</v>
      </c>
      <c r="B1108" s="7">
        <v>506.58479999999997</v>
      </c>
      <c r="C1108" s="8">
        <v>1.0131695999999999</v>
      </c>
      <c r="D1108" s="6">
        <v>505.57163039999995</v>
      </c>
      <c r="E1108" s="6">
        <v>284.63682791519994</v>
      </c>
      <c r="F1108" s="6">
        <v>220.87817846219514</v>
      </c>
      <c r="G1108" s="9" t="s">
        <v>5</v>
      </c>
      <c r="H1108" s="12" t="str">
        <f t="shared" si="70"/>
        <v>2020</v>
      </c>
      <c r="I1108" s="12" t="str">
        <f t="shared" si="71"/>
        <v>Jan</v>
      </c>
      <c r="J1108" s="12" t="str">
        <f t="shared" si="72"/>
        <v>11</v>
      </c>
      <c r="K1108" s="12" t="str">
        <f t="shared" si="69"/>
        <v>Q1</v>
      </c>
    </row>
    <row r="1109" spans="1:11" x14ac:dyDescent="0.25">
      <c r="A1109" s="1">
        <v>43842</v>
      </c>
      <c r="B1109" s="7">
        <v>91.746000000000009</v>
      </c>
      <c r="C1109" s="8">
        <v>9.1746000000000016</v>
      </c>
      <c r="D1109" s="6">
        <v>82.571400000000011</v>
      </c>
      <c r="E1109" s="6">
        <v>46.487698200000004</v>
      </c>
      <c r="F1109" s="6">
        <v>36.074453803200001</v>
      </c>
      <c r="G1109" s="9" t="s">
        <v>5</v>
      </c>
      <c r="H1109" s="12" t="str">
        <f t="shared" si="70"/>
        <v>2020</v>
      </c>
      <c r="I1109" s="12" t="str">
        <f t="shared" si="71"/>
        <v>Jan</v>
      </c>
      <c r="J1109" s="12" t="str">
        <f t="shared" si="72"/>
        <v>12</v>
      </c>
      <c r="K1109" s="12" t="str">
        <f t="shared" si="69"/>
        <v>Q1</v>
      </c>
    </row>
    <row r="1110" spans="1:11" x14ac:dyDescent="0.25">
      <c r="A1110" s="1">
        <v>43843</v>
      </c>
      <c r="B1110" s="7">
        <v>355.92</v>
      </c>
      <c r="C1110" s="8">
        <v>0</v>
      </c>
      <c r="D1110" s="6">
        <v>355.92</v>
      </c>
      <c r="E1110" s="6">
        <v>200.38296</v>
      </c>
      <c r="F1110" s="6">
        <v>155.49717695999999</v>
      </c>
      <c r="G1110" s="9" t="s">
        <v>5</v>
      </c>
      <c r="H1110" s="12" t="str">
        <f t="shared" si="70"/>
        <v>2020</v>
      </c>
      <c r="I1110" s="12" t="str">
        <f t="shared" si="71"/>
        <v>Jan</v>
      </c>
      <c r="J1110" s="12" t="str">
        <f t="shared" si="72"/>
        <v>13</v>
      </c>
      <c r="K1110" s="12" t="str">
        <f t="shared" si="69"/>
        <v>Q1</v>
      </c>
    </row>
    <row r="1111" spans="1:11" x14ac:dyDescent="0.25">
      <c r="A1111" s="1">
        <v>43844</v>
      </c>
      <c r="B1111" s="7">
        <v>615.3839999999999</v>
      </c>
      <c r="C1111" s="8">
        <v>61.538399999999996</v>
      </c>
      <c r="D1111" s="6">
        <v>553.84559999999988</v>
      </c>
      <c r="E1111" s="6">
        <v>311.81507279999988</v>
      </c>
      <c r="F1111" s="6">
        <v>241.96849649279989</v>
      </c>
      <c r="G1111" s="9" t="s">
        <v>5</v>
      </c>
      <c r="H1111" s="12" t="str">
        <f t="shared" si="70"/>
        <v>2020</v>
      </c>
      <c r="I1111" s="12" t="str">
        <f t="shared" si="71"/>
        <v>Jan</v>
      </c>
      <c r="J1111" s="12" t="str">
        <f t="shared" si="72"/>
        <v>14</v>
      </c>
      <c r="K1111" s="12" t="str">
        <f t="shared" si="69"/>
        <v>Q1</v>
      </c>
    </row>
    <row r="1112" spans="1:11" x14ac:dyDescent="0.25">
      <c r="A1112" s="1">
        <v>43845</v>
      </c>
      <c r="B1112" s="7">
        <v>845.64</v>
      </c>
      <c r="C1112" s="8">
        <v>0</v>
      </c>
      <c r="D1112" s="6">
        <v>845.64</v>
      </c>
      <c r="E1112" s="6">
        <v>476.09531999999996</v>
      </c>
      <c r="F1112" s="6">
        <v>369.44996831999993</v>
      </c>
      <c r="G1112" s="9" t="s">
        <v>5</v>
      </c>
      <c r="H1112" s="12" t="str">
        <f t="shared" si="70"/>
        <v>2020</v>
      </c>
      <c r="I1112" s="12" t="str">
        <f t="shared" si="71"/>
        <v>Jan</v>
      </c>
      <c r="J1112" s="12" t="str">
        <f t="shared" si="72"/>
        <v>15</v>
      </c>
      <c r="K1112" s="12" t="str">
        <f t="shared" si="69"/>
        <v>Q1</v>
      </c>
    </row>
    <row r="1113" spans="1:11" x14ac:dyDescent="0.25">
      <c r="A1113" s="1">
        <v>43846</v>
      </c>
      <c r="B1113" s="7">
        <v>243.68399999999997</v>
      </c>
      <c r="C1113" s="8">
        <v>97.47359999999999</v>
      </c>
      <c r="D1113" s="6">
        <v>146.21039999999999</v>
      </c>
      <c r="E1113" s="6">
        <v>82.316455199999993</v>
      </c>
      <c r="F1113" s="6">
        <v>63.877569235199985</v>
      </c>
      <c r="G1113" s="9" t="s">
        <v>5</v>
      </c>
      <c r="H1113" s="12" t="str">
        <f t="shared" si="70"/>
        <v>2020</v>
      </c>
      <c r="I1113" s="12" t="str">
        <f t="shared" si="71"/>
        <v>Jan</v>
      </c>
      <c r="J1113" s="12" t="str">
        <f t="shared" si="72"/>
        <v>16</v>
      </c>
      <c r="K1113" s="12" t="str">
        <f t="shared" si="69"/>
        <v>Q1</v>
      </c>
    </row>
    <row r="1114" spans="1:11" x14ac:dyDescent="0.25">
      <c r="A1114" s="1">
        <v>43847</v>
      </c>
      <c r="B1114" s="7">
        <v>192</v>
      </c>
      <c r="C1114" s="8">
        <v>0</v>
      </c>
      <c r="D1114" s="6">
        <v>192</v>
      </c>
      <c r="E1114" s="6">
        <v>108.09599999999999</v>
      </c>
      <c r="F1114" s="6">
        <v>83.882495999999989</v>
      </c>
      <c r="G1114" s="9" t="s">
        <v>5</v>
      </c>
      <c r="H1114" s="12" t="str">
        <f t="shared" si="70"/>
        <v>2020</v>
      </c>
      <c r="I1114" s="12" t="str">
        <f t="shared" si="71"/>
        <v>Jan</v>
      </c>
      <c r="J1114" s="12" t="str">
        <f t="shared" si="72"/>
        <v>17</v>
      </c>
      <c r="K1114" s="12" t="str">
        <f t="shared" si="69"/>
        <v>Q1</v>
      </c>
    </row>
    <row r="1115" spans="1:11" x14ac:dyDescent="0.25">
      <c r="A1115" s="1">
        <v>43848</v>
      </c>
      <c r="B1115" s="7">
        <v>367.74</v>
      </c>
      <c r="C1115" s="8">
        <v>0</v>
      </c>
      <c r="D1115" s="6">
        <v>367.74</v>
      </c>
      <c r="E1115" s="6">
        <v>207.03761999999998</v>
      </c>
      <c r="F1115" s="6">
        <v>160.66119311999995</v>
      </c>
      <c r="G1115" s="9" t="s">
        <v>5</v>
      </c>
      <c r="H1115" s="12" t="str">
        <f t="shared" si="70"/>
        <v>2020</v>
      </c>
      <c r="I1115" s="12" t="str">
        <f t="shared" si="71"/>
        <v>Jan</v>
      </c>
      <c r="J1115" s="12" t="str">
        <f t="shared" si="72"/>
        <v>18</v>
      </c>
      <c r="K1115" s="12" t="str">
        <f t="shared" si="69"/>
        <v>Q1</v>
      </c>
    </row>
    <row r="1116" spans="1:11" x14ac:dyDescent="0.25">
      <c r="A1116" s="1">
        <v>43849</v>
      </c>
      <c r="B1116" s="7">
        <v>159.66000000000003</v>
      </c>
      <c r="C1116" s="8">
        <v>0</v>
      </c>
      <c r="D1116" s="6">
        <v>159.66000000000003</v>
      </c>
      <c r="E1116" s="6">
        <v>89.888580000000005</v>
      </c>
      <c r="F1116" s="6">
        <v>69.753538079999998</v>
      </c>
      <c r="G1116" s="9" t="s">
        <v>5</v>
      </c>
      <c r="H1116" s="12" t="str">
        <f t="shared" si="70"/>
        <v>2020</v>
      </c>
      <c r="I1116" s="12" t="str">
        <f t="shared" si="71"/>
        <v>Jan</v>
      </c>
      <c r="J1116" s="12" t="str">
        <f t="shared" si="72"/>
        <v>19</v>
      </c>
      <c r="K1116" s="12" t="str">
        <f t="shared" si="69"/>
        <v>Q1</v>
      </c>
    </row>
    <row r="1117" spans="1:11" x14ac:dyDescent="0.25">
      <c r="A1117" s="1">
        <v>43850</v>
      </c>
      <c r="B1117" s="7">
        <v>959.41200000000003</v>
      </c>
      <c r="C1117" s="8">
        <v>143.9118</v>
      </c>
      <c r="D1117" s="6">
        <v>815.50020000000006</v>
      </c>
      <c r="E1117" s="6">
        <v>459.12661259999999</v>
      </c>
      <c r="F1117" s="6">
        <v>356.28225137759995</v>
      </c>
      <c r="G1117" s="9" t="s">
        <v>5</v>
      </c>
      <c r="H1117" s="12" t="str">
        <f t="shared" si="70"/>
        <v>2020</v>
      </c>
      <c r="I1117" s="12" t="str">
        <f t="shared" si="71"/>
        <v>Jan</v>
      </c>
      <c r="J1117" s="12" t="str">
        <f t="shared" si="72"/>
        <v>20</v>
      </c>
      <c r="K1117" s="12" t="str">
        <f t="shared" si="69"/>
        <v>Q1</v>
      </c>
    </row>
    <row r="1118" spans="1:11" x14ac:dyDescent="0.25">
      <c r="A1118" s="1">
        <v>43851</v>
      </c>
      <c r="B1118" s="7">
        <v>259.42739999999998</v>
      </c>
      <c r="C1118" s="8">
        <v>70.045397999999992</v>
      </c>
      <c r="D1118" s="6">
        <v>189.382002</v>
      </c>
      <c r="E1118" s="6">
        <v>106.62206712599999</v>
      </c>
      <c r="F1118" s="6">
        <v>82.738724089775985</v>
      </c>
      <c r="G1118" s="9" t="s">
        <v>5</v>
      </c>
      <c r="H1118" s="12" t="str">
        <f t="shared" si="70"/>
        <v>2020</v>
      </c>
      <c r="I1118" s="12" t="str">
        <f t="shared" si="71"/>
        <v>Jan</v>
      </c>
      <c r="J1118" s="12" t="str">
        <f t="shared" si="72"/>
        <v>21</v>
      </c>
      <c r="K1118" s="12" t="str">
        <f t="shared" si="69"/>
        <v>Q1</v>
      </c>
    </row>
    <row r="1119" spans="1:11" x14ac:dyDescent="0.25">
      <c r="A1119" s="1">
        <v>43852</v>
      </c>
      <c r="B1119" s="7">
        <v>372.12000000000006</v>
      </c>
      <c r="C1119" s="8">
        <v>0</v>
      </c>
      <c r="D1119" s="6">
        <v>372.12000000000006</v>
      </c>
      <c r="E1119" s="6">
        <v>209.50356000000002</v>
      </c>
      <c r="F1119" s="6">
        <v>162.57476256000001</v>
      </c>
      <c r="G1119" s="9" t="s">
        <v>5</v>
      </c>
      <c r="H1119" s="12" t="str">
        <f t="shared" si="70"/>
        <v>2020</v>
      </c>
      <c r="I1119" s="12" t="str">
        <f t="shared" si="71"/>
        <v>Jan</v>
      </c>
      <c r="J1119" s="12" t="str">
        <f t="shared" si="72"/>
        <v>22</v>
      </c>
      <c r="K1119" s="12" t="str">
        <f t="shared" si="69"/>
        <v>Q1</v>
      </c>
    </row>
    <row r="1120" spans="1:11" x14ac:dyDescent="0.25">
      <c r="A1120" s="1">
        <v>43853</v>
      </c>
      <c r="B1120" s="7">
        <v>245.13</v>
      </c>
      <c r="C1120" s="8">
        <v>0</v>
      </c>
      <c r="D1120" s="6">
        <v>245.13</v>
      </c>
      <c r="E1120" s="6">
        <v>138.00818999999998</v>
      </c>
      <c r="F1120" s="6">
        <v>107.09435543999997</v>
      </c>
      <c r="G1120" s="9" t="s">
        <v>5</v>
      </c>
      <c r="H1120" s="12" t="str">
        <f t="shared" si="70"/>
        <v>2020</v>
      </c>
      <c r="I1120" s="12" t="str">
        <f t="shared" si="71"/>
        <v>Jan</v>
      </c>
      <c r="J1120" s="12" t="str">
        <f t="shared" si="72"/>
        <v>23</v>
      </c>
      <c r="K1120" s="12" t="str">
        <f t="shared" ref="K1120:K1183" si="73">IF(OR(I1120="Jan",I1120="Feb",I1120="Mar"),"Q1",IF(OR(I1120="Apr",I1120="May",I1120="Jun"),"Q2",IF(OR(I1120="Jul",I1120="Aug",I1120="Sep"),"Q3",IF(OR(I1120="Oct",I1120="Nov",I1120="Dec"),"Q4","Check Month"))))</f>
        <v>Q1</v>
      </c>
    </row>
    <row r="1121" spans="1:11" x14ac:dyDescent="0.25">
      <c r="A1121" s="1">
        <v>43854</v>
      </c>
      <c r="B1121" s="7">
        <v>440.66999999999996</v>
      </c>
      <c r="C1121" s="8">
        <v>0</v>
      </c>
      <c r="D1121" s="6">
        <v>440.66999999999996</v>
      </c>
      <c r="E1121" s="6">
        <v>248.09720999999996</v>
      </c>
      <c r="F1121" s="6">
        <v>192.52343495999995</v>
      </c>
      <c r="G1121" s="9" t="s">
        <v>5</v>
      </c>
      <c r="H1121" s="12" t="str">
        <f t="shared" si="70"/>
        <v>2020</v>
      </c>
      <c r="I1121" s="12" t="str">
        <f t="shared" si="71"/>
        <v>Jan</v>
      </c>
      <c r="J1121" s="12" t="str">
        <f t="shared" si="72"/>
        <v>24</v>
      </c>
      <c r="K1121" s="12" t="str">
        <f t="shared" si="73"/>
        <v>Q1</v>
      </c>
    </row>
    <row r="1122" spans="1:11" x14ac:dyDescent="0.25">
      <c r="A1122" s="1">
        <v>43855</v>
      </c>
      <c r="B1122" s="7">
        <v>270.95999999999992</v>
      </c>
      <c r="C1122" s="8">
        <v>54.191999999999986</v>
      </c>
      <c r="D1122" s="6">
        <v>216.76799999999994</v>
      </c>
      <c r="E1122" s="6">
        <v>122.04038399999996</v>
      </c>
      <c r="F1122" s="6">
        <v>94.703337983999958</v>
      </c>
      <c r="G1122" s="9" t="s">
        <v>5</v>
      </c>
      <c r="H1122" s="12" t="str">
        <f t="shared" si="70"/>
        <v>2020</v>
      </c>
      <c r="I1122" s="12" t="str">
        <f t="shared" si="71"/>
        <v>Jan</v>
      </c>
      <c r="J1122" s="12" t="str">
        <f t="shared" si="72"/>
        <v>25</v>
      </c>
      <c r="K1122" s="12" t="str">
        <f t="shared" si="73"/>
        <v>Q1</v>
      </c>
    </row>
    <row r="1123" spans="1:11" x14ac:dyDescent="0.25">
      <c r="A1123" s="1">
        <v>43856</v>
      </c>
      <c r="B1123" s="7">
        <v>571.428</v>
      </c>
      <c r="C1123" s="8">
        <v>57.142800000000001</v>
      </c>
      <c r="D1123" s="6">
        <v>514.28520000000003</v>
      </c>
      <c r="E1123" s="6">
        <v>289.54256759999998</v>
      </c>
      <c r="F1123" s="6">
        <v>224.68503245759996</v>
      </c>
      <c r="G1123" s="9" t="s">
        <v>5</v>
      </c>
      <c r="H1123" s="12" t="str">
        <f t="shared" si="70"/>
        <v>2020</v>
      </c>
      <c r="I1123" s="12" t="str">
        <f t="shared" si="71"/>
        <v>Jan</v>
      </c>
      <c r="J1123" s="12" t="str">
        <f t="shared" si="72"/>
        <v>26</v>
      </c>
      <c r="K1123" s="12" t="str">
        <f t="shared" si="73"/>
        <v>Q1</v>
      </c>
    </row>
    <row r="1124" spans="1:11" x14ac:dyDescent="0.25">
      <c r="A1124" s="1">
        <v>43857</v>
      </c>
      <c r="B1124" s="7">
        <v>111.89999999999999</v>
      </c>
      <c r="C1124" s="8">
        <v>0</v>
      </c>
      <c r="D1124" s="6">
        <v>111.89999999999999</v>
      </c>
      <c r="E1124" s="6">
        <v>62.99969999999999</v>
      </c>
      <c r="F1124" s="6">
        <v>48.887767199999985</v>
      </c>
      <c r="G1124" s="9" t="s">
        <v>5</v>
      </c>
      <c r="H1124" s="12" t="str">
        <f t="shared" si="70"/>
        <v>2020</v>
      </c>
      <c r="I1124" s="12" t="str">
        <f t="shared" si="71"/>
        <v>Jan</v>
      </c>
      <c r="J1124" s="12" t="str">
        <f t="shared" si="72"/>
        <v>27</v>
      </c>
      <c r="K1124" s="12" t="str">
        <f t="shared" si="73"/>
        <v>Q1</v>
      </c>
    </row>
    <row r="1125" spans="1:11" x14ac:dyDescent="0.25">
      <c r="A1125" s="1">
        <v>43858</v>
      </c>
      <c r="B1125" s="7">
        <v>204.63</v>
      </c>
      <c r="C1125" s="8">
        <v>0</v>
      </c>
      <c r="D1125" s="6">
        <v>204.63</v>
      </c>
      <c r="E1125" s="6">
        <v>115.20668999999998</v>
      </c>
      <c r="F1125" s="6">
        <v>89.400391439999979</v>
      </c>
      <c r="G1125" s="9" t="s">
        <v>5</v>
      </c>
      <c r="H1125" s="12" t="str">
        <f t="shared" si="70"/>
        <v>2020</v>
      </c>
      <c r="I1125" s="12" t="str">
        <f t="shared" si="71"/>
        <v>Jan</v>
      </c>
      <c r="J1125" s="12" t="str">
        <f t="shared" si="72"/>
        <v>28</v>
      </c>
      <c r="K1125" s="12" t="str">
        <f t="shared" si="73"/>
        <v>Q1</v>
      </c>
    </row>
    <row r="1126" spans="1:11" x14ac:dyDescent="0.25">
      <c r="A1126" s="1">
        <v>43859</v>
      </c>
      <c r="B1126" s="7">
        <v>308.15999999999997</v>
      </c>
      <c r="C1126" s="8">
        <v>0</v>
      </c>
      <c r="D1126" s="6">
        <v>308.15999999999997</v>
      </c>
      <c r="E1126" s="6">
        <v>173.49407999999997</v>
      </c>
      <c r="F1126" s="6">
        <v>134.63140607999995</v>
      </c>
      <c r="G1126" s="9" t="s">
        <v>5</v>
      </c>
      <c r="H1126" s="12" t="str">
        <f t="shared" si="70"/>
        <v>2020</v>
      </c>
      <c r="I1126" s="12" t="str">
        <f t="shared" si="71"/>
        <v>Jan</v>
      </c>
      <c r="J1126" s="12" t="str">
        <f t="shared" si="72"/>
        <v>29</v>
      </c>
      <c r="K1126" s="12" t="str">
        <f t="shared" si="73"/>
        <v>Q1</v>
      </c>
    </row>
    <row r="1127" spans="1:11" x14ac:dyDescent="0.25">
      <c r="A1127" s="1">
        <v>43860</v>
      </c>
      <c r="B1127" s="7">
        <v>318.12</v>
      </c>
      <c r="C1127" s="8">
        <v>0</v>
      </c>
      <c r="D1127" s="6">
        <v>318.12</v>
      </c>
      <c r="E1127" s="6">
        <v>179.10155999999998</v>
      </c>
      <c r="F1127" s="6">
        <v>138.98281055999996</v>
      </c>
      <c r="G1127" s="9" t="s">
        <v>5</v>
      </c>
      <c r="H1127" s="12" t="str">
        <f t="shared" si="70"/>
        <v>2020</v>
      </c>
      <c r="I1127" s="12" t="str">
        <f t="shared" si="71"/>
        <v>Jan</v>
      </c>
      <c r="J1127" s="12" t="str">
        <f t="shared" si="72"/>
        <v>30</v>
      </c>
      <c r="K1127" s="12" t="str">
        <f t="shared" si="73"/>
        <v>Q1</v>
      </c>
    </row>
    <row r="1128" spans="1:11" x14ac:dyDescent="0.25">
      <c r="A1128" s="1">
        <v>43861</v>
      </c>
      <c r="B1128" s="7">
        <v>509.03999999999996</v>
      </c>
      <c r="C1128" s="8">
        <v>203.61599999999999</v>
      </c>
      <c r="D1128" s="6">
        <v>305.42399999999998</v>
      </c>
      <c r="E1128" s="6">
        <v>171.95371199999997</v>
      </c>
      <c r="F1128" s="6">
        <v>133.43608051199996</v>
      </c>
      <c r="G1128" s="9" t="s">
        <v>5</v>
      </c>
      <c r="H1128" s="12" t="str">
        <f t="shared" si="70"/>
        <v>2020</v>
      </c>
      <c r="I1128" s="12" t="str">
        <f t="shared" si="71"/>
        <v>Jan</v>
      </c>
      <c r="J1128" s="12" t="str">
        <f t="shared" si="72"/>
        <v>31</v>
      </c>
      <c r="K1128" s="12" t="str">
        <f t="shared" si="73"/>
        <v>Q1</v>
      </c>
    </row>
    <row r="1129" spans="1:11" x14ac:dyDescent="0.25">
      <c r="A1129" s="1">
        <v>43862</v>
      </c>
      <c r="B1129" s="7">
        <v>523.90800000000013</v>
      </c>
      <c r="C1129" s="8">
        <v>52.390800000000013</v>
      </c>
      <c r="D1129" s="6">
        <v>471.51720000000012</v>
      </c>
      <c r="E1129" s="6">
        <v>265.46418360000001</v>
      </c>
      <c r="F1129" s="6">
        <v>206.00020647359997</v>
      </c>
      <c r="G1129" s="9" t="s">
        <v>5</v>
      </c>
      <c r="H1129" s="12" t="str">
        <f t="shared" si="70"/>
        <v>2020</v>
      </c>
      <c r="I1129" s="12" t="str">
        <f t="shared" si="71"/>
        <v>Feb</v>
      </c>
      <c r="J1129" s="12" t="str">
        <f t="shared" si="72"/>
        <v>01</v>
      </c>
      <c r="K1129" s="12" t="str">
        <f t="shared" si="73"/>
        <v>Q1</v>
      </c>
    </row>
    <row r="1130" spans="1:11" x14ac:dyDescent="0.25">
      <c r="A1130" s="1">
        <v>43863</v>
      </c>
      <c r="B1130" s="7">
        <v>117.74999999999999</v>
      </c>
      <c r="C1130" s="8">
        <v>0</v>
      </c>
      <c r="D1130" s="6">
        <v>117.74999999999999</v>
      </c>
      <c r="E1130" s="6">
        <v>66.293249999999986</v>
      </c>
      <c r="F1130" s="6">
        <v>51.443561999999986</v>
      </c>
      <c r="G1130" s="9" t="s">
        <v>5</v>
      </c>
      <c r="H1130" s="12" t="str">
        <f t="shared" si="70"/>
        <v>2020</v>
      </c>
      <c r="I1130" s="12" t="str">
        <f t="shared" si="71"/>
        <v>Feb</v>
      </c>
      <c r="J1130" s="12" t="str">
        <f t="shared" si="72"/>
        <v>02</v>
      </c>
      <c r="K1130" s="12" t="str">
        <f t="shared" si="73"/>
        <v>Q1</v>
      </c>
    </row>
    <row r="1131" spans="1:11" x14ac:dyDescent="0.25">
      <c r="A1131" s="1">
        <v>43864</v>
      </c>
      <c r="B1131" s="7">
        <v>138.09599999999998</v>
      </c>
      <c r="C1131" s="8">
        <v>55.238399999999992</v>
      </c>
      <c r="D1131" s="6">
        <v>82.857599999999991</v>
      </c>
      <c r="E1131" s="6">
        <v>46.64882879999999</v>
      </c>
      <c r="F1131" s="6">
        <v>36.199491148799986</v>
      </c>
      <c r="G1131" s="9" t="s">
        <v>5</v>
      </c>
      <c r="H1131" s="12" t="str">
        <f t="shared" si="70"/>
        <v>2020</v>
      </c>
      <c r="I1131" s="12" t="str">
        <f t="shared" si="71"/>
        <v>Feb</v>
      </c>
      <c r="J1131" s="12" t="str">
        <f t="shared" si="72"/>
        <v>03</v>
      </c>
      <c r="K1131" s="12" t="str">
        <f t="shared" si="73"/>
        <v>Q1</v>
      </c>
    </row>
    <row r="1132" spans="1:11" x14ac:dyDescent="0.25">
      <c r="A1132" s="1">
        <v>43865</v>
      </c>
      <c r="B1132" s="7">
        <v>137.6</v>
      </c>
      <c r="C1132" s="8">
        <v>0</v>
      </c>
      <c r="D1132" s="6">
        <v>137.6</v>
      </c>
      <c r="E1132" s="6">
        <v>77.468799999999987</v>
      </c>
      <c r="F1132" s="6">
        <v>60.115788799999983</v>
      </c>
      <c r="G1132" s="9" t="s">
        <v>5</v>
      </c>
      <c r="H1132" s="12" t="str">
        <f t="shared" si="70"/>
        <v>2020</v>
      </c>
      <c r="I1132" s="12" t="str">
        <f t="shared" si="71"/>
        <v>Feb</v>
      </c>
      <c r="J1132" s="12" t="str">
        <f t="shared" si="72"/>
        <v>04</v>
      </c>
      <c r="K1132" s="12" t="str">
        <f t="shared" si="73"/>
        <v>Q1</v>
      </c>
    </row>
    <row r="1133" spans="1:11" x14ac:dyDescent="0.25">
      <c r="A1133" s="1">
        <v>43866</v>
      </c>
      <c r="B1133" s="7">
        <v>228.82500000000002</v>
      </c>
      <c r="C1133" s="8">
        <v>22.882500000000004</v>
      </c>
      <c r="D1133" s="6">
        <v>205.94250000000002</v>
      </c>
      <c r="E1133" s="6">
        <v>115.9456275</v>
      </c>
      <c r="F1133" s="6">
        <v>89.973806939999989</v>
      </c>
      <c r="G1133" s="9" t="s">
        <v>5</v>
      </c>
      <c r="H1133" s="12" t="str">
        <f t="shared" si="70"/>
        <v>2020</v>
      </c>
      <c r="I1133" s="12" t="str">
        <f t="shared" si="71"/>
        <v>Feb</v>
      </c>
      <c r="J1133" s="12" t="str">
        <f t="shared" si="72"/>
        <v>05</v>
      </c>
      <c r="K1133" s="12" t="str">
        <f t="shared" si="73"/>
        <v>Q1</v>
      </c>
    </row>
    <row r="1134" spans="1:11" x14ac:dyDescent="0.25">
      <c r="A1134" s="1">
        <v>43867</v>
      </c>
      <c r="B1134" s="7">
        <v>264.90000000000003</v>
      </c>
      <c r="C1134" s="8">
        <v>0</v>
      </c>
      <c r="D1134" s="6">
        <v>264.90000000000003</v>
      </c>
      <c r="E1134" s="6">
        <v>149.1387</v>
      </c>
      <c r="F1134" s="6">
        <v>115.73163119999998</v>
      </c>
      <c r="G1134" s="9" t="s">
        <v>5</v>
      </c>
      <c r="H1134" s="12" t="str">
        <f t="shared" si="70"/>
        <v>2020</v>
      </c>
      <c r="I1134" s="12" t="str">
        <f t="shared" si="71"/>
        <v>Feb</v>
      </c>
      <c r="J1134" s="12" t="str">
        <f t="shared" si="72"/>
        <v>06</v>
      </c>
      <c r="K1134" s="12" t="str">
        <f t="shared" si="73"/>
        <v>Q1</v>
      </c>
    </row>
    <row r="1135" spans="1:11" x14ac:dyDescent="0.25">
      <c r="A1135" s="1">
        <v>43868</v>
      </c>
      <c r="B1135" s="7">
        <v>207.36</v>
      </c>
      <c r="C1135" s="8">
        <v>0</v>
      </c>
      <c r="D1135" s="6">
        <v>207.36</v>
      </c>
      <c r="E1135" s="6">
        <v>116.74368</v>
      </c>
      <c r="F1135" s="6">
        <v>90.59309567999999</v>
      </c>
      <c r="G1135" s="9" t="s">
        <v>5</v>
      </c>
      <c r="H1135" s="12" t="str">
        <f t="shared" si="70"/>
        <v>2020</v>
      </c>
      <c r="I1135" s="12" t="str">
        <f t="shared" si="71"/>
        <v>Feb</v>
      </c>
      <c r="J1135" s="12" t="str">
        <f t="shared" si="72"/>
        <v>07</v>
      </c>
      <c r="K1135" s="12" t="str">
        <f t="shared" si="73"/>
        <v>Q1</v>
      </c>
    </row>
    <row r="1136" spans="1:11" x14ac:dyDescent="0.25">
      <c r="A1136" s="1">
        <v>43869</v>
      </c>
      <c r="B1136" s="7">
        <v>347.55299999999994</v>
      </c>
      <c r="C1136" s="8">
        <v>93.839309999999983</v>
      </c>
      <c r="D1136" s="6">
        <v>253.71368999999996</v>
      </c>
      <c r="E1136" s="6">
        <v>142.84080746999996</v>
      </c>
      <c r="F1136" s="6">
        <v>110.84446659671995</v>
      </c>
      <c r="G1136" s="9" t="s">
        <v>5</v>
      </c>
      <c r="H1136" s="12" t="str">
        <f t="shared" si="70"/>
        <v>2020</v>
      </c>
      <c r="I1136" s="12" t="str">
        <f t="shared" si="71"/>
        <v>Feb</v>
      </c>
      <c r="J1136" s="12" t="str">
        <f t="shared" si="72"/>
        <v>08</v>
      </c>
      <c r="K1136" s="12" t="str">
        <f t="shared" si="73"/>
        <v>Q1</v>
      </c>
    </row>
    <row r="1137" spans="1:11" x14ac:dyDescent="0.25">
      <c r="A1137" s="1">
        <v>43870</v>
      </c>
      <c r="B1137" s="7">
        <v>593.5680000000001</v>
      </c>
      <c r="C1137" s="8">
        <v>118.71360000000003</v>
      </c>
      <c r="D1137" s="6">
        <v>474.85440000000006</v>
      </c>
      <c r="E1137" s="6">
        <v>267.34302719999999</v>
      </c>
      <c r="F1137" s="6">
        <v>207.45818910719998</v>
      </c>
      <c r="G1137" s="9" t="s">
        <v>5</v>
      </c>
      <c r="H1137" s="12" t="str">
        <f t="shared" si="70"/>
        <v>2020</v>
      </c>
      <c r="I1137" s="12" t="str">
        <f t="shared" si="71"/>
        <v>Feb</v>
      </c>
      <c r="J1137" s="12" t="str">
        <f t="shared" si="72"/>
        <v>09</v>
      </c>
      <c r="K1137" s="12" t="str">
        <f t="shared" si="73"/>
        <v>Q1</v>
      </c>
    </row>
    <row r="1138" spans="1:11" x14ac:dyDescent="0.25">
      <c r="A1138" s="1">
        <v>43871</v>
      </c>
      <c r="B1138" s="7">
        <v>154.34999999999997</v>
      </c>
      <c r="C1138" s="8">
        <v>0</v>
      </c>
      <c r="D1138" s="6">
        <v>154.34999999999997</v>
      </c>
      <c r="E1138" s="6">
        <v>86.899049999999974</v>
      </c>
      <c r="F1138" s="6">
        <v>67.433662799999979</v>
      </c>
      <c r="G1138" s="9" t="s">
        <v>5</v>
      </c>
      <c r="H1138" s="12" t="str">
        <f t="shared" si="70"/>
        <v>2020</v>
      </c>
      <c r="I1138" s="12" t="str">
        <f t="shared" si="71"/>
        <v>Feb</v>
      </c>
      <c r="J1138" s="12" t="str">
        <f t="shared" si="72"/>
        <v>10</v>
      </c>
      <c r="K1138" s="12" t="str">
        <f t="shared" si="73"/>
        <v>Q1</v>
      </c>
    </row>
    <row r="1139" spans="1:11" x14ac:dyDescent="0.25">
      <c r="A1139" s="1">
        <v>43872</v>
      </c>
      <c r="B1139" s="7">
        <v>333.57600000000002</v>
      </c>
      <c r="C1139" s="8">
        <v>66.71520000000001</v>
      </c>
      <c r="D1139" s="6">
        <v>266.86080000000004</v>
      </c>
      <c r="E1139" s="6">
        <v>150.2426304</v>
      </c>
      <c r="F1139" s="6">
        <v>116.58828119039998</v>
      </c>
      <c r="G1139" s="9" t="s">
        <v>5</v>
      </c>
      <c r="H1139" s="12" t="str">
        <f t="shared" si="70"/>
        <v>2020</v>
      </c>
      <c r="I1139" s="12" t="str">
        <f t="shared" si="71"/>
        <v>Feb</v>
      </c>
      <c r="J1139" s="12" t="str">
        <f t="shared" si="72"/>
        <v>11</v>
      </c>
      <c r="K1139" s="12" t="str">
        <f t="shared" si="73"/>
        <v>Q1</v>
      </c>
    </row>
    <row r="1140" spans="1:11" x14ac:dyDescent="0.25">
      <c r="A1140" s="1">
        <v>43873</v>
      </c>
      <c r="B1140" s="7">
        <v>408.16800000000001</v>
      </c>
      <c r="C1140" s="8">
        <v>244.9008</v>
      </c>
      <c r="D1140" s="6">
        <v>163.2672</v>
      </c>
      <c r="E1140" s="6">
        <v>91.919433599999991</v>
      </c>
      <c r="F1140" s="6">
        <v>71.329480473599986</v>
      </c>
      <c r="G1140" s="9" t="s">
        <v>5</v>
      </c>
      <c r="H1140" s="12" t="str">
        <f t="shared" si="70"/>
        <v>2020</v>
      </c>
      <c r="I1140" s="12" t="str">
        <f t="shared" si="71"/>
        <v>Feb</v>
      </c>
      <c r="J1140" s="12" t="str">
        <f t="shared" si="72"/>
        <v>12</v>
      </c>
      <c r="K1140" s="12" t="str">
        <f t="shared" si="73"/>
        <v>Q1</v>
      </c>
    </row>
    <row r="1141" spans="1:11" x14ac:dyDescent="0.25">
      <c r="A1141" s="1">
        <v>43874</v>
      </c>
      <c r="B1141" s="7">
        <v>198</v>
      </c>
      <c r="C1141" s="8">
        <v>0</v>
      </c>
      <c r="D1141" s="6">
        <v>198</v>
      </c>
      <c r="E1141" s="6">
        <v>111.47399999999999</v>
      </c>
      <c r="F1141" s="6">
        <v>86.50382399999998</v>
      </c>
      <c r="G1141" s="9" t="s">
        <v>5</v>
      </c>
      <c r="H1141" s="12" t="str">
        <f t="shared" si="70"/>
        <v>2020</v>
      </c>
      <c r="I1141" s="12" t="str">
        <f t="shared" si="71"/>
        <v>Feb</v>
      </c>
      <c r="J1141" s="12" t="str">
        <f t="shared" si="72"/>
        <v>13</v>
      </c>
      <c r="K1141" s="12" t="str">
        <f t="shared" si="73"/>
        <v>Q1</v>
      </c>
    </row>
    <row r="1142" spans="1:11" x14ac:dyDescent="0.25">
      <c r="A1142" s="1">
        <v>43875</v>
      </c>
      <c r="B1142" s="7">
        <v>312.012</v>
      </c>
      <c r="C1142" s="8">
        <v>31.2012</v>
      </c>
      <c r="D1142" s="6">
        <v>280.81079999999997</v>
      </c>
      <c r="E1142" s="6">
        <v>158.09648039999996</v>
      </c>
      <c r="F1142" s="6">
        <v>122.68286879039995</v>
      </c>
      <c r="G1142" s="9" t="s">
        <v>5</v>
      </c>
      <c r="H1142" s="12" t="str">
        <f t="shared" si="70"/>
        <v>2020</v>
      </c>
      <c r="I1142" s="12" t="str">
        <f t="shared" si="71"/>
        <v>Feb</v>
      </c>
      <c r="J1142" s="12" t="str">
        <f t="shared" si="72"/>
        <v>14</v>
      </c>
      <c r="K1142" s="12" t="str">
        <f t="shared" si="73"/>
        <v>Q1</v>
      </c>
    </row>
    <row r="1143" spans="1:11" x14ac:dyDescent="0.25">
      <c r="A1143" s="1">
        <v>43876</v>
      </c>
      <c r="B1143" s="7">
        <v>263.73</v>
      </c>
      <c r="C1143" s="8">
        <v>0</v>
      </c>
      <c r="D1143" s="6">
        <v>263.73</v>
      </c>
      <c r="E1143" s="6">
        <v>148.47998999999999</v>
      </c>
      <c r="F1143" s="6">
        <v>115.22047223999998</v>
      </c>
      <c r="G1143" s="9" t="s">
        <v>5</v>
      </c>
      <c r="H1143" s="12" t="str">
        <f t="shared" si="70"/>
        <v>2020</v>
      </c>
      <c r="I1143" s="12" t="str">
        <f t="shared" si="71"/>
        <v>Feb</v>
      </c>
      <c r="J1143" s="12" t="str">
        <f t="shared" si="72"/>
        <v>15</v>
      </c>
      <c r="K1143" s="12" t="str">
        <f t="shared" si="73"/>
        <v>Q1</v>
      </c>
    </row>
    <row r="1144" spans="1:11" x14ac:dyDescent="0.25">
      <c r="A1144" s="1">
        <v>43877</v>
      </c>
      <c r="B1144" s="7">
        <v>422.76207999999997</v>
      </c>
      <c r="C1144" s="8">
        <v>169.95035615999998</v>
      </c>
      <c r="D1144" s="6">
        <v>252.81172383999998</v>
      </c>
      <c r="E1144" s="6">
        <v>142.33300052191998</v>
      </c>
      <c r="F1144" s="6">
        <v>110.4504084050099</v>
      </c>
      <c r="G1144" s="9" t="s">
        <v>5</v>
      </c>
      <c r="H1144" s="12" t="str">
        <f t="shared" si="70"/>
        <v>2020</v>
      </c>
      <c r="I1144" s="12" t="str">
        <f t="shared" si="71"/>
        <v>Feb</v>
      </c>
      <c r="J1144" s="12" t="str">
        <f t="shared" si="72"/>
        <v>16</v>
      </c>
      <c r="K1144" s="12" t="str">
        <f t="shared" si="73"/>
        <v>Q1</v>
      </c>
    </row>
    <row r="1145" spans="1:11" x14ac:dyDescent="0.25">
      <c r="A1145" s="1">
        <v>43878</v>
      </c>
      <c r="B1145" s="7">
        <v>136.55250000000001</v>
      </c>
      <c r="C1145" s="8">
        <v>20.482875</v>
      </c>
      <c r="D1145" s="6">
        <v>116.069625</v>
      </c>
      <c r="E1145" s="6">
        <v>65.347198874999989</v>
      </c>
      <c r="F1145" s="6">
        <v>50.709426326999989</v>
      </c>
      <c r="G1145" s="9" t="s">
        <v>5</v>
      </c>
      <c r="H1145" s="12" t="str">
        <f t="shared" si="70"/>
        <v>2020</v>
      </c>
      <c r="I1145" s="12" t="str">
        <f t="shared" si="71"/>
        <v>Feb</v>
      </c>
      <c r="J1145" s="12" t="str">
        <f t="shared" si="72"/>
        <v>17</v>
      </c>
      <c r="K1145" s="12" t="str">
        <f t="shared" si="73"/>
        <v>Q1</v>
      </c>
    </row>
    <row r="1146" spans="1:11" x14ac:dyDescent="0.25">
      <c r="A1146" s="1">
        <v>43879</v>
      </c>
      <c r="B1146" s="7">
        <v>259.74</v>
      </c>
      <c r="C1146" s="8">
        <v>0</v>
      </c>
      <c r="D1146" s="6">
        <v>259.74</v>
      </c>
      <c r="E1146" s="6">
        <v>146.23362</v>
      </c>
      <c r="F1146" s="6">
        <v>113.47728911999999</v>
      </c>
      <c r="G1146" s="9" t="s">
        <v>5</v>
      </c>
      <c r="H1146" s="12" t="str">
        <f t="shared" si="70"/>
        <v>2020</v>
      </c>
      <c r="I1146" s="12" t="str">
        <f t="shared" si="71"/>
        <v>Feb</v>
      </c>
      <c r="J1146" s="12" t="str">
        <f t="shared" si="72"/>
        <v>18</v>
      </c>
      <c r="K1146" s="12" t="str">
        <f t="shared" si="73"/>
        <v>Q1</v>
      </c>
    </row>
    <row r="1147" spans="1:11" x14ac:dyDescent="0.25">
      <c r="A1147" s="1">
        <v>43880</v>
      </c>
      <c r="B1147" s="7">
        <v>249.93</v>
      </c>
      <c r="C1147" s="8">
        <v>0</v>
      </c>
      <c r="D1147" s="6">
        <v>249.93</v>
      </c>
      <c r="E1147" s="6">
        <v>140.71059</v>
      </c>
      <c r="F1147" s="6">
        <v>109.19141783999999</v>
      </c>
      <c r="G1147" s="9" t="s">
        <v>5</v>
      </c>
      <c r="H1147" s="12" t="str">
        <f t="shared" si="70"/>
        <v>2020</v>
      </c>
      <c r="I1147" s="12" t="str">
        <f t="shared" si="71"/>
        <v>Feb</v>
      </c>
      <c r="J1147" s="12" t="str">
        <f t="shared" si="72"/>
        <v>19</v>
      </c>
      <c r="K1147" s="12" t="str">
        <f t="shared" si="73"/>
        <v>Q1</v>
      </c>
    </row>
    <row r="1148" spans="1:11" x14ac:dyDescent="0.25">
      <c r="A1148" s="1">
        <v>43881</v>
      </c>
      <c r="B1148" s="7">
        <v>207.11999999999998</v>
      </c>
      <c r="C1148" s="8">
        <v>0</v>
      </c>
      <c r="D1148" s="6">
        <v>207.11999999999998</v>
      </c>
      <c r="E1148" s="6">
        <v>116.60855999999997</v>
      </c>
      <c r="F1148" s="6">
        <v>90.488242559999961</v>
      </c>
      <c r="G1148" s="9" t="s">
        <v>5</v>
      </c>
      <c r="H1148" s="12" t="str">
        <f t="shared" si="70"/>
        <v>2020</v>
      </c>
      <c r="I1148" s="12" t="str">
        <f t="shared" si="71"/>
        <v>Feb</v>
      </c>
      <c r="J1148" s="12" t="str">
        <f t="shared" si="72"/>
        <v>20</v>
      </c>
      <c r="K1148" s="12" t="str">
        <f t="shared" si="73"/>
        <v>Q1</v>
      </c>
    </row>
    <row r="1149" spans="1:11" x14ac:dyDescent="0.25">
      <c r="A1149" s="1">
        <v>43882</v>
      </c>
      <c r="B1149" s="7">
        <v>168.07499999999999</v>
      </c>
      <c r="C1149" s="8">
        <v>16.807500000000001</v>
      </c>
      <c r="D1149" s="6">
        <v>151.26749999999998</v>
      </c>
      <c r="E1149" s="6">
        <v>85.163602499999982</v>
      </c>
      <c r="F1149" s="6">
        <v>66.086955539999977</v>
      </c>
      <c r="G1149" s="9" t="s">
        <v>5</v>
      </c>
      <c r="H1149" s="12" t="str">
        <f t="shared" si="70"/>
        <v>2020</v>
      </c>
      <c r="I1149" s="12" t="str">
        <f t="shared" si="71"/>
        <v>Feb</v>
      </c>
      <c r="J1149" s="12" t="str">
        <f t="shared" si="72"/>
        <v>21</v>
      </c>
      <c r="K1149" s="12" t="str">
        <f t="shared" si="73"/>
        <v>Q1</v>
      </c>
    </row>
    <row r="1150" spans="1:11" x14ac:dyDescent="0.25">
      <c r="A1150" s="1">
        <v>43883</v>
      </c>
      <c r="B1150" s="7">
        <v>416.32</v>
      </c>
      <c r="C1150" s="8">
        <v>0</v>
      </c>
      <c r="D1150" s="6">
        <v>416.32</v>
      </c>
      <c r="E1150" s="6">
        <v>234.38815999999997</v>
      </c>
      <c r="F1150" s="6">
        <v>181.88521215999995</v>
      </c>
      <c r="G1150" s="9" t="s">
        <v>5</v>
      </c>
      <c r="H1150" s="12" t="str">
        <f t="shared" si="70"/>
        <v>2020</v>
      </c>
      <c r="I1150" s="12" t="str">
        <f t="shared" si="71"/>
        <v>Feb</v>
      </c>
      <c r="J1150" s="12" t="str">
        <f t="shared" si="72"/>
        <v>22</v>
      </c>
      <c r="K1150" s="12" t="str">
        <f t="shared" si="73"/>
        <v>Q1</v>
      </c>
    </row>
    <row r="1151" spans="1:11" x14ac:dyDescent="0.25">
      <c r="A1151" s="1">
        <v>43884</v>
      </c>
      <c r="B1151" s="7">
        <v>191.04000000000002</v>
      </c>
      <c r="C1151" s="8">
        <v>114.62400000000001</v>
      </c>
      <c r="D1151" s="6">
        <v>76.416000000000011</v>
      </c>
      <c r="E1151" s="6">
        <v>43.022207999999999</v>
      </c>
      <c r="F1151" s="6">
        <v>33.385233407999998</v>
      </c>
      <c r="G1151" s="9" t="s">
        <v>5</v>
      </c>
      <c r="H1151" s="12" t="str">
        <f t="shared" si="70"/>
        <v>2020</v>
      </c>
      <c r="I1151" s="12" t="str">
        <f t="shared" si="71"/>
        <v>Feb</v>
      </c>
      <c r="J1151" s="12" t="str">
        <f t="shared" si="72"/>
        <v>23</v>
      </c>
      <c r="K1151" s="12" t="str">
        <f t="shared" si="73"/>
        <v>Q1</v>
      </c>
    </row>
    <row r="1152" spans="1:11" x14ac:dyDescent="0.25">
      <c r="A1152" s="1">
        <v>43885</v>
      </c>
      <c r="B1152" s="7">
        <v>132.048</v>
      </c>
      <c r="C1152" s="8">
        <v>52.819200000000002</v>
      </c>
      <c r="D1152" s="6">
        <v>79.228800000000007</v>
      </c>
      <c r="E1152" s="6">
        <v>44.6058144</v>
      </c>
      <c r="F1152" s="6">
        <v>34.614111974399997</v>
      </c>
      <c r="G1152" s="9" t="s">
        <v>5</v>
      </c>
      <c r="H1152" s="12" t="str">
        <f t="shared" si="70"/>
        <v>2020</v>
      </c>
      <c r="I1152" s="12" t="str">
        <f t="shared" si="71"/>
        <v>Feb</v>
      </c>
      <c r="J1152" s="12" t="str">
        <f t="shared" si="72"/>
        <v>24</v>
      </c>
      <c r="K1152" s="12" t="str">
        <f t="shared" si="73"/>
        <v>Q1</v>
      </c>
    </row>
    <row r="1153" spans="1:11" x14ac:dyDescent="0.25">
      <c r="A1153" s="1">
        <v>43886</v>
      </c>
      <c r="B1153" s="7">
        <v>142.452</v>
      </c>
      <c r="C1153" s="8">
        <v>56.980800000000002</v>
      </c>
      <c r="D1153" s="6">
        <v>85.471199999999996</v>
      </c>
      <c r="E1153" s="6">
        <v>48.120285599999995</v>
      </c>
      <c r="F1153" s="6">
        <v>37.341341625599995</v>
      </c>
      <c r="G1153" s="9" t="s">
        <v>5</v>
      </c>
      <c r="H1153" s="12" t="str">
        <f t="shared" si="70"/>
        <v>2020</v>
      </c>
      <c r="I1153" s="12" t="str">
        <f t="shared" si="71"/>
        <v>Feb</v>
      </c>
      <c r="J1153" s="12" t="str">
        <f t="shared" si="72"/>
        <v>25</v>
      </c>
      <c r="K1153" s="12" t="str">
        <f t="shared" si="73"/>
        <v>Q1</v>
      </c>
    </row>
    <row r="1154" spans="1:11" x14ac:dyDescent="0.25">
      <c r="A1154" s="1">
        <v>43887</v>
      </c>
      <c r="B1154" s="7">
        <v>155.34</v>
      </c>
      <c r="C1154" s="8">
        <v>0</v>
      </c>
      <c r="D1154" s="6">
        <v>155.34</v>
      </c>
      <c r="E1154" s="6">
        <v>87.456419999999994</v>
      </c>
      <c r="F1154" s="6">
        <v>67.866181919999988</v>
      </c>
      <c r="G1154" s="9" t="s">
        <v>5</v>
      </c>
      <c r="H1154" s="12" t="str">
        <f t="shared" ref="H1154:H1217" si="74">TEXT(A1154,"YYYY")</f>
        <v>2020</v>
      </c>
      <c r="I1154" s="12" t="str">
        <f t="shared" ref="I1154:I1217" si="75">TEXT(A1154,"MMM")</f>
        <v>Feb</v>
      </c>
      <c r="J1154" s="12" t="str">
        <f t="shared" ref="J1154:J1217" si="76">TEXT(A1154,"DD")</f>
        <v>26</v>
      </c>
      <c r="K1154" s="12" t="str">
        <f t="shared" si="73"/>
        <v>Q1</v>
      </c>
    </row>
    <row r="1155" spans="1:11" x14ac:dyDescent="0.25">
      <c r="A1155" s="1">
        <v>43888</v>
      </c>
      <c r="B1155" s="7">
        <v>303.02999999999997</v>
      </c>
      <c r="C1155" s="8">
        <v>0</v>
      </c>
      <c r="D1155" s="6">
        <v>303.02999999999997</v>
      </c>
      <c r="E1155" s="6">
        <v>170.60588999999996</v>
      </c>
      <c r="F1155" s="6">
        <v>132.39017063999995</v>
      </c>
      <c r="G1155" s="9" t="s">
        <v>5</v>
      </c>
      <c r="H1155" s="12" t="str">
        <f t="shared" si="74"/>
        <v>2020</v>
      </c>
      <c r="I1155" s="12" t="str">
        <f t="shared" si="75"/>
        <v>Feb</v>
      </c>
      <c r="J1155" s="12" t="str">
        <f t="shared" si="76"/>
        <v>27</v>
      </c>
      <c r="K1155" s="12" t="str">
        <f t="shared" si="73"/>
        <v>Q1</v>
      </c>
    </row>
    <row r="1156" spans="1:11" x14ac:dyDescent="0.25">
      <c r="A1156" s="1">
        <v>43889</v>
      </c>
      <c r="B1156" s="7">
        <v>184.92000000000002</v>
      </c>
      <c r="C1156" s="8">
        <v>0</v>
      </c>
      <c r="D1156" s="6">
        <v>184.92000000000002</v>
      </c>
      <c r="E1156" s="6">
        <v>104.10996</v>
      </c>
      <c r="F1156" s="6">
        <v>80.789328959999992</v>
      </c>
      <c r="G1156" s="9" t="s">
        <v>5</v>
      </c>
      <c r="H1156" s="12" t="str">
        <f t="shared" si="74"/>
        <v>2020</v>
      </c>
      <c r="I1156" s="12" t="str">
        <f t="shared" si="75"/>
        <v>Feb</v>
      </c>
      <c r="J1156" s="12" t="str">
        <f t="shared" si="76"/>
        <v>28</v>
      </c>
      <c r="K1156" s="12" t="str">
        <f t="shared" si="73"/>
        <v>Q1</v>
      </c>
    </row>
    <row r="1157" spans="1:11" x14ac:dyDescent="0.25">
      <c r="A1157" s="1">
        <v>43890</v>
      </c>
      <c r="B1157" s="7">
        <v>237.87</v>
      </c>
      <c r="C1157" s="8">
        <v>0</v>
      </c>
      <c r="D1157" s="6">
        <v>237.87</v>
      </c>
      <c r="E1157" s="6">
        <v>133.92080999999999</v>
      </c>
      <c r="F1157" s="6">
        <v>103.92254855999998</v>
      </c>
      <c r="G1157" s="9" t="s">
        <v>5</v>
      </c>
      <c r="H1157" s="12" t="str">
        <f t="shared" si="74"/>
        <v>2020</v>
      </c>
      <c r="I1157" s="12" t="str">
        <f t="shared" si="75"/>
        <v>Feb</v>
      </c>
      <c r="J1157" s="12" t="str">
        <f t="shared" si="76"/>
        <v>29</v>
      </c>
      <c r="K1157" s="12" t="str">
        <f t="shared" si="73"/>
        <v>Q1</v>
      </c>
    </row>
    <row r="1158" spans="1:11" x14ac:dyDescent="0.25">
      <c r="A1158" s="1">
        <v>43891</v>
      </c>
      <c r="B1158" s="7">
        <v>530.21999999999991</v>
      </c>
      <c r="C1158" s="8">
        <v>0</v>
      </c>
      <c r="D1158" s="6">
        <v>530.21999999999991</v>
      </c>
      <c r="E1158" s="6">
        <v>298.51385999999991</v>
      </c>
      <c r="F1158" s="6">
        <v>231.6467553599999</v>
      </c>
      <c r="G1158" s="9" t="s">
        <v>5</v>
      </c>
      <c r="H1158" s="12" t="str">
        <f t="shared" si="74"/>
        <v>2020</v>
      </c>
      <c r="I1158" s="12" t="str">
        <f t="shared" si="75"/>
        <v>Mar</v>
      </c>
      <c r="J1158" s="12" t="str">
        <f t="shared" si="76"/>
        <v>01</v>
      </c>
      <c r="K1158" s="12" t="str">
        <f t="shared" si="73"/>
        <v>Q1</v>
      </c>
    </row>
    <row r="1159" spans="1:11" x14ac:dyDescent="0.25">
      <c r="A1159" s="1">
        <v>43892</v>
      </c>
      <c r="B1159" s="7">
        <v>143.91</v>
      </c>
      <c r="C1159" s="8">
        <v>0</v>
      </c>
      <c r="D1159" s="6">
        <v>143.91</v>
      </c>
      <c r="E1159" s="6">
        <v>81.021329999999992</v>
      </c>
      <c r="F1159" s="6">
        <v>62.872552079999984</v>
      </c>
      <c r="G1159" s="9" t="s">
        <v>5</v>
      </c>
      <c r="H1159" s="12" t="str">
        <f t="shared" si="74"/>
        <v>2020</v>
      </c>
      <c r="I1159" s="12" t="str">
        <f t="shared" si="75"/>
        <v>Mar</v>
      </c>
      <c r="J1159" s="12" t="str">
        <f t="shared" si="76"/>
        <v>02</v>
      </c>
      <c r="K1159" s="12" t="str">
        <f t="shared" si="73"/>
        <v>Q1</v>
      </c>
    </row>
    <row r="1160" spans="1:11" x14ac:dyDescent="0.25">
      <c r="A1160" s="1">
        <v>43893</v>
      </c>
      <c r="B1160" s="7">
        <v>225.84</v>
      </c>
      <c r="C1160" s="8">
        <v>0</v>
      </c>
      <c r="D1160" s="6">
        <v>225.84</v>
      </c>
      <c r="E1160" s="6">
        <v>127.14791999999998</v>
      </c>
      <c r="F1160" s="6">
        <v>98.666785919999981</v>
      </c>
      <c r="G1160" s="9" t="s">
        <v>5</v>
      </c>
      <c r="H1160" s="12" t="str">
        <f t="shared" si="74"/>
        <v>2020</v>
      </c>
      <c r="I1160" s="12" t="str">
        <f t="shared" si="75"/>
        <v>Mar</v>
      </c>
      <c r="J1160" s="12" t="str">
        <f t="shared" si="76"/>
        <v>03</v>
      </c>
      <c r="K1160" s="12" t="str">
        <f t="shared" si="73"/>
        <v>Q1</v>
      </c>
    </row>
    <row r="1161" spans="1:11" x14ac:dyDescent="0.25">
      <c r="A1161" s="1">
        <v>43894</v>
      </c>
      <c r="B1161" s="7">
        <v>770.39999999999986</v>
      </c>
      <c r="C1161" s="8">
        <v>0</v>
      </c>
      <c r="D1161" s="6">
        <v>770.39999999999986</v>
      </c>
      <c r="E1161" s="6">
        <v>433.73519999999991</v>
      </c>
      <c r="F1161" s="6">
        <v>336.57851519999991</v>
      </c>
      <c r="G1161" s="9" t="s">
        <v>5</v>
      </c>
      <c r="H1161" s="12" t="str">
        <f t="shared" si="74"/>
        <v>2020</v>
      </c>
      <c r="I1161" s="12" t="str">
        <f t="shared" si="75"/>
        <v>Mar</v>
      </c>
      <c r="J1161" s="12" t="str">
        <f t="shared" si="76"/>
        <v>04</v>
      </c>
      <c r="K1161" s="12" t="str">
        <f t="shared" si="73"/>
        <v>Q1</v>
      </c>
    </row>
    <row r="1162" spans="1:11" x14ac:dyDescent="0.25">
      <c r="A1162" s="1">
        <v>43895</v>
      </c>
      <c r="B1162" s="7">
        <v>330.5367</v>
      </c>
      <c r="C1162" s="8">
        <v>89.244909000000007</v>
      </c>
      <c r="D1162" s="6">
        <v>241.29179099999999</v>
      </c>
      <c r="E1162" s="6">
        <v>135.84727833299999</v>
      </c>
      <c r="F1162" s="6">
        <v>105.41748798640798</v>
      </c>
      <c r="G1162" s="9" t="s">
        <v>5</v>
      </c>
      <c r="H1162" s="12" t="str">
        <f t="shared" si="74"/>
        <v>2020</v>
      </c>
      <c r="I1162" s="12" t="str">
        <f t="shared" si="75"/>
        <v>Mar</v>
      </c>
      <c r="J1162" s="12" t="str">
        <f t="shared" si="76"/>
        <v>05</v>
      </c>
      <c r="K1162" s="12" t="str">
        <f t="shared" si="73"/>
        <v>Q1</v>
      </c>
    </row>
    <row r="1163" spans="1:11" x14ac:dyDescent="0.25">
      <c r="A1163" s="1">
        <v>43896</v>
      </c>
      <c r="B1163" s="7">
        <v>323.10000000000002</v>
      </c>
      <c r="C1163" s="8">
        <v>0</v>
      </c>
      <c r="D1163" s="6">
        <v>323.10000000000002</v>
      </c>
      <c r="E1163" s="6">
        <v>181.90529999999998</v>
      </c>
      <c r="F1163" s="6">
        <v>141.15851279999998</v>
      </c>
      <c r="G1163" s="9" t="s">
        <v>5</v>
      </c>
      <c r="H1163" s="12" t="str">
        <f t="shared" si="74"/>
        <v>2020</v>
      </c>
      <c r="I1163" s="12" t="str">
        <f t="shared" si="75"/>
        <v>Mar</v>
      </c>
      <c r="J1163" s="12" t="str">
        <f t="shared" si="76"/>
        <v>06</v>
      </c>
      <c r="K1163" s="12" t="str">
        <f t="shared" si="73"/>
        <v>Q1</v>
      </c>
    </row>
    <row r="1164" spans="1:11" x14ac:dyDescent="0.25">
      <c r="A1164" s="1">
        <v>43897</v>
      </c>
      <c r="B1164" s="7">
        <v>200.73600000000005</v>
      </c>
      <c r="C1164" s="8">
        <v>120.44160000000002</v>
      </c>
      <c r="D1164" s="6">
        <v>80.294400000000024</v>
      </c>
      <c r="E1164" s="6">
        <v>45.205747200000012</v>
      </c>
      <c r="F1164" s="6">
        <v>35.079659827200004</v>
      </c>
      <c r="G1164" s="9" t="s">
        <v>5</v>
      </c>
      <c r="H1164" s="12" t="str">
        <f t="shared" si="74"/>
        <v>2020</v>
      </c>
      <c r="I1164" s="12" t="str">
        <f t="shared" si="75"/>
        <v>Mar</v>
      </c>
      <c r="J1164" s="12" t="str">
        <f t="shared" si="76"/>
        <v>07</v>
      </c>
      <c r="K1164" s="12" t="str">
        <f t="shared" si="73"/>
        <v>Q1</v>
      </c>
    </row>
    <row r="1165" spans="1:11" x14ac:dyDescent="0.25">
      <c r="A1165" s="1">
        <v>43898</v>
      </c>
      <c r="B1165" s="7">
        <v>501.69</v>
      </c>
      <c r="C1165" s="8">
        <v>0</v>
      </c>
      <c r="D1165" s="6">
        <v>501.69</v>
      </c>
      <c r="E1165" s="6">
        <v>282.45146999999997</v>
      </c>
      <c r="F1165" s="6">
        <v>219.18234071999996</v>
      </c>
      <c r="G1165" s="9" t="s">
        <v>5</v>
      </c>
      <c r="H1165" s="12" t="str">
        <f t="shared" si="74"/>
        <v>2020</v>
      </c>
      <c r="I1165" s="12" t="str">
        <f t="shared" si="75"/>
        <v>Mar</v>
      </c>
      <c r="J1165" s="12" t="str">
        <f t="shared" si="76"/>
        <v>08</v>
      </c>
      <c r="K1165" s="12" t="str">
        <f t="shared" si="73"/>
        <v>Q1</v>
      </c>
    </row>
    <row r="1166" spans="1:11" x14ac:dyDescent="0.25">
      <c r="A1166" s="1">
        <v>43899</v>
      </c>
      <c r="B1166" s="7">
        <v>210.24</v>
      </c>
      <c r="C1166" s="8">
        <v>0</v>
      </c>
      <c r="D1166" s="6">
        <v>210.24</v>
      </c>
      <c r="E1166" s="6">
        <v>118.36511999999999</v>
      </c>
      <c r="F1166" s="6">
        <v>91.851333119999978</v>
      </c>
      <c r="G1166" s="9" t="s">
        <v>5</v>
      </c>
      <c r="H1166" s="12" t="str">
        <f t="shared" si="74"/>
        <v>2020</v>
      </c>
      <c r="I1166" s="12" t="str">
        <f t="shared" si="75"/>
        <v>Mar</v>
      </c>
      <c r="J1166" s="12" t="str">
        <f t="shared" si="76"/>
        <v>09</v>
      </c>
      <c r="K1166" s="12" t="str">
        <f t="shared" si="73"/>
        <v>Q1</v>
      </c>
    </row>
    <row r="1167" spans="1:11" x14ac:dyDescent="0.25">
      <c r="A1167" s="1">
        <v>43900</v>
      </c>
      <c r="B1167" s="7">
        <v>128.37</v>
      </c>
      <c r="C1167" s="8">
        <v>0</v>
      </c>
      <c r="D1167" s="6">
        <v>128.37</v>
      </c>
      <c r="E1167" s="6">
        <v>72.27230999999999</v>
      </c>
      <c r="F1167" s="6">
        <v>56.083312559999989</v>
      </c>
      <c r="G1167" s="9" t="s">
        <v>5</v>
      </c>
      <c r="H1167" s="12" t="str">
        <f t="shared" si="74"/>
        <v>2020</v>
      </c>
      <c r="I1167" s="12" t="str">
        <f t="shared" si="75"/>
        <v>Mar</v>
      </c>
      <c r="J1167" s="12" t="str">
        <f t="shared" si="76"/>
        <v>10</v>
      </c>
      <c r="K1167" s="12" t="str">
        <f t="shared" si="73"/>
        <v>Q1</v>
      </c>
    </row>
    <row r="1168" spans="1:11" x14ac:dyDescent="0.25">
      <c r="A1168" s="1">
        <v>43901</v>
      </c>
      <c r="B1168" s="7">
        <v>263.52000000000004</v>
      </c>
      <c r="C1168" s="8">
        <v>0</v>
      </c>
      <c r="D1168" s="6">
        <v>263.52000000000004</v>
      </c>
      <c r="E1168" s="6">
        <v>148.36176</v>
      </c>
      <c r="F1168" s="6">
        <v>115.12872575999999</v>
      </c>
      <c r="G1168" s="9" t="s">
        <v>5</v>
      </c>
      <c r="H1168" s="12" t="str">
        <f t="shared" si="74"/>
        <v>2020</v>
      </c>
      <c r="I1168" s="12" t="str">
        <f t="shared" si="75"/>
        <v>Mar</v>
      </c>
      <c r="J1168" s="12" t="str">
        <f t="shared" si="76"/>
        <v>11</v>
      </c>
      <c r="K1168" s="12" t="str">
        <f t="shared" si="73"/>
        <v>Q1</v>
      </c>
    </row>
    <row r="1169" spans="1:11" x14ac:dyDescent="0.25">
      <c r="A1169" s="1">
        <v>43902</v>
      </c>
      <c r="B1169" s="7">
        <v>486.65999999999997</v>
      </c>
      <c r="C1169" s="8">
        <v>0</v>
      </c>
      <c r="D1169" s="6">
        <v>486.65999999999997</v>
      </c>
      <c r="E1169" s="6">
        <v>273.98957999999993</v>
      </c>
      <c r="F1169" s="6">
        <v>212.61591407999992</v>
      </c>
      <c r="G1169" s="9" t="s">
        <v>5</v>
      </c>
      <c r="H1169" s="12" t="str">
        <f t="shared" si="74"/>
        <v>2020</v>
      </c>
      <c r="I1169" s="12" t="str">
        <f t="shared" si="75"/>
        <v>Mar</v>
      </c>
      <c r="J1169" s="12" t="str">
        <f t="shared" si="76"/>
        <v>12</v>
      </c>
      <c r="K1169" s="12" t="str">
        <f t="shared" si="73"/>
        <v>Q1</v>
      </c>
    </row>
    <row r="1170" spans="1:11" x14ac:dyDescent="0.25">
      <c r="A1170" s="1">
        <v>43903</v>
      </c>
      <c r="B1170" s="7">
        <v>238.62</v>
      </c>
      <c r="C1170" s="8">
        <v>119.31</v>
      </c>
      <c r="D1170" s="6">
        <v>119.31</v>
      </c>
      <c r="E1170" s="6">
        <v>67.17152999999999</v>
      </c>
      <c r="F1170" s="6">
        <v>52.125107279999987</v>
      </c>
      <c r="G1170" s="9" t="s">
        <v>5</v>
      </c>
      <c r="H1170" s="12" t="str">
        <f t="shared" si="74"/>
        <v>2020</v>
      </c>
      <c r="I1170" s="12" t="str">
        <f t="shared" si="75"/>
        <v>Mar</v>
      </c>
      <c r="J1170" s="12" t="str">
        <f t="shared" si="76"/>
        <v>13</v>
      </c>
      <c r="K1170" s="12" t="str">
        <f t="shared" si="73"/>
        <v>Q1</v>
      </c>
    </row>
    <row r="1171" spans="1:11" x14ac:dyDescent="0.25">
      <c r="A1171" s="1">
        <v>43904</v>
      </c>
      <c r="B1171" s="7">
        <v>257.52</v>
      </c>
      <c r="C1171" s="8">
        <v>0</v>
      </c>
      <c r="D1171" s="6">
        <v>257.52</v>
      </c>
      <c r="E1171" s="6">
        <v>144.98375999999999</v>
      </c>
      <c r="F1171" s="6">
        <v>112.50739775999998</v>
      </c>
      <c r="G1171" s="9" t="s">
        <v>5</v>
      </c>
      <c r="H1171" s="12" t="str">
        <f t="shared" si="74"/>
        <v>2020</v>
      </c>
      <c r="I1171" s="12" t="str">
        <f t="shared" si="75"/>
        <v>Mar</v>
      </c>
      <c r="J1171" s="12" t="str">
        <f t="shared" si="76"/>
        <v>14</v>
      </c>
      <c r="K1171" s="12" t="str">
        <f t="shared" si="73"/>
        <v>Q1</v>
      </c>
    </row>
    <row r="1172" spans="1:11" x14ac:dyDescent="0.25">
      <c r="A1172" s="1">
        <v>43905</v>
      </c>
      <c r="B1172" s="7">
        <v>268.62</v>
      </c>
      <c r="C1172" s="8">
        <v>134.31</v>
      </c>
      <c r="D1172" s="6">
        <v>134.31</v>
      </c>
      <c r="E1172" s="6">
        <v>75.616529999999997</v>
      </c>
      <c r="F1172" s="6">
        <v>58.678427279999994</v>
      </c>
      <c r="G1172" s="9" t="s">
        <v>5</v>
      </c>
      <c r="H1172" s="12" t="str">
        <f t="shared" si="74"/>
        <v>2020</v>
      </c>
      <c r="I1172" s="12" t="str">
        <f t="shared" si="75"/>
        <v>Mar</v>
      </c>
      <c r="J1172" s="12" t="str">
        <f t="shared" si="76"/>
        <v>15</v>
      </c>
      <c r="K1172" s="12" t="str">
        <f t="shared" si="73"/>
        <v>Q1</v>
      </c>
    </row>
    <row r="1173" spans="1:11" x14ac:dyDescent="0.25">
      <c r="A1173" s="1">
        <v>43906</v>
      </c>
      <c r="B1173" s="7">
        <v>185.64</v>
      </c>
      <c r="C1173" s="8">
        <v>0</v>
      </c>
      <c r="D1173" s="6">
        <v>185.64</v>
      </c>
      <c r="E1173" s="6">
        <v>104.51531999999999</v>
      </c>
      <c r="F1173" s="6">
        <v>81.103888319999982</v>
      </c>
      <c r="G1173" s="9" t="s">
        <v>5</v>
      </c>
      <c r="H1173" s="12" t="str">
        <f t="shared" si="74"/>
        <v>2020</v>
      </c>
      <c r="I1173" s="12" t="str">
        <f t="shared" si="75"/>
        <v>Mar</v>
      </c>
      <c r="J1173" s="12" t="str">
        <f t="shared" si="76"/>
        <v>16</v>
      </c>
      <c r="K1173" s="12" t="str">
        <f t="shared" si="73"/>
        <v>Q1</v>
      </c>
    </row>
    <row r="1174" spans="1:11" x14ac:dyDescent="0.25">
      <c r="A1174" s="1">
        <v>43907</v>
      </c>
      <c r="B1174" s="7">
        <v>294.57</v>
      </c>
      <c r="C1174" s="8">
        <v>29.457000000000001</v>
      </c>
      <c r="D1174" s="6">
        <v>265.113</v>
      </c>
      <c r="E1174" s="6">
        <v>149.25861899999998</v>
      </c>
      <c r="F1174" s="6">
        <v>115.82468834399997</v>
      </c>
      <c r="G1174" s="9" t="s">
        <v>5</v>
      </c>
      <c r="H1174" s="12" t="str">
        <f t="shared" si="74"/>
        <v>2020</v>
      </c>
      <c r="I1174" s="12" t="str">
        <f t="shared" si="75"/>
        <v>Mar</v>
      </c>
      <c r="J1174" s="12" t="str">
        <f t="shared" si="76"/>
        <v>17</v>
      </c>
      <c r="K1174" s="12" t="str">
        <f t="shared" si="73"/>
        <v>Q1</v>
      </c>
    </row>
    <row r="1175" spans="1:11" x14ac:dyDescent="0.25">
      <c r="A1175" s="1">
        <v>43908</v>
      </c>
      <c r="B1175" s="7">
        <v>104.85000000000001</v>
      </c>
      <c r="C1175" s="8">
        <v>0</v>
      </c>
      <c r="D1175" s="6">
        <v>104.85000000000001</v>
      </c>
      <c r="E1175" s="6">
        <v>59.030549999999998</v>
      </c>
      <c r="F1175" s="6">
        <v>45.807706799999991</v>
      </c>
      <c r="G1175" s="9" t="s">
        <v>5</v>
      </c>
      <c r="H1175" s="12" t="str">
        <f t="shared" si="74"/>
        <v>2020</v>
      </c>
      <c r="I1175" s="12" t="str">
        <f t="shared" si="75"/>
        <v>Mar</v>
      </c>
      <c r="J1175" s="12" t="str">
        <f t="shared" si="76"/>
        <v>18</v>
      </c>
      <c r="K1175" s="12" t="str">
        <f t="shared" si="73"/>
        <v>Q1</v>
      </c>
    </row>
    <row r="1176" spans="1:11" x14ac:dyDescent="0.25">
      <c r="A1176" s="1">
        <v>43909</v>
      </c>
      <c r="B1176" s="7">
        <v>312.09000000000003</v>
      </c>
      <c r="C1176" s="8">
        <v>0</v>
      </c>
      <c r="D1176" s="6">
        <v>312.09000000000003</v>
      </c>
      <c r="E1176" s="6">
        <v>175.70667</v>
      </c>
      <c r="F1176" s="6">
        <v>136.34837592</v>
      </c>
      <c r="G1176" s="9" t="s">
        <v>5</v>
      </c>
      <c r="H1176" s="12" t="str">
        <f t="shared" si="74"/>
        <v>2020</v>
      </c>
      <c r="I1176" s="12" t="str">
        <f t="shared" si="75"/>
        <v>Mar</v>
      </c>
      <c r="J1176" s="12" t="str">
        <f t="shared" si="76"/>
        <v>19</v>
      </c>
      <c r="K1176" s="12" t="str">
        <f t="shared" si="73"/>
        <v>Q1</v>
      </c>
    </row>
    <row r="1177" spans="1:11" x14ac:dyDescent="0.25">
      <c r="A1177" s="1">
        <v>43910</v>
      </c>
      <c r="B1177" s="7">
        <v>288.0826800000001</v>
      </c>
      <c r="C1177" s="8">
        <v>0.57616536000000018</v>
      </c>
      <c r="D1177" s="6">
        <v>287.50651464000009</v>
      </c>
      <c r="E1177" s="6">
        <v>161.86616774232004</v>
      </c>
      <c r="F1177" s="6">
        <v>125.60814616804034</v>
      </c>
      <c r="G1177" s="9" t="s">
        <v>5</v>
      </c>
      <c r="H1177" s="12" t="str">
        <f t="shared" si="74"/>
        <v>2020</v>
      </c>
      <c r="I1177" s="12" t="str">
        <f t="shared" si="75"/>
        <v>Mar</v>
      </c>
      <c r="J1177" s="12" t="str">
        <f t="shared" si="76"/>
        <v>20</v>
      </c>
      <c r="K1177" s="12" t="str">
        <f t="shared" si="73"/>
        <v>Q1</v>
      </c>
    </row>
    <row r="1178" spans="1:11" x14ac:dyDescent="0.25">
      <c r="A1178" s="1">
        <v>43911</v>
      </c>
      <c r="B1178" s="7">
        <v>447.14699999999993</v>
      </c>
      <c r="C1178" s="8">
        <v>44.714699999999993</v>
      </c>
      <c r="D1178" s="6">
        <v>402.43229999999994</v>
      </c>
      <c r="E1178" s="6">
        <v>226.56938489999993</v>
      </c>
      <c r="F1178" s="6">
        <v>175.81784268239991</v>
      </c>
      <c r="G1178" s="9" t="s">
        <v>5</v>
      </c>
      <c r="H1178" s="12" t="str">
        <f t="shared" si="74"/>
        <v>2020</v>
      </c>
      <c r="I1178" s="12" t="str">
        <f t="shared" si="75"/>
        <v>Mar</v>
      </c>
      <c r="J1178" s="12" t="str">
        <f t="shared" si="76"/>
        <v>21</v>
      </c>
      <c r="K1178" s="12" t="str">
        <f t="shared" si="73"/>
        <v>Q1</v>
      </c>
    </row>
    <row r="1179" spans="1:11" x14ac:dyDescent="0.25">
      <c r="A1179" s="1">
        <v>43912</v>
      </c>
      <c r="B1179" s="7">
        <v>164.73599999999999</v>
      </c>
      <c r="C1179" s="8">
        <v>32.947200000000002</v>
      </c>
      <c r="D1179" s="6">
        <v>131.78879999999998</v>
      </c>
      <c r="E1179" s="6">
        <v>74.197094399999983</v>
      </c>
      <c r="F1179" s="6">
        <v>57.57694525439998</v>
      </c>
      <c r="G1179" s="9" t="s">
        <v>5</v>
      </c>
      <c r="H1179" s="12" t="str">
        <f t="shared" si="74"/>
        <v>2020</v>
      </c>
      <c r="I1179" s="12" t="str">
        <f t="shared" si="75"/>
        <v>Mar</v>
      </c>
      <c r="J1179" s="12" t="str">
        <f t="shared" si="76"/>
        <v>22</v>
      </c>
      <c r="K1179" s="12" t="str">
        <f t="shared" si="73"/>
        <v>Q1</v>
      </c>
    </row>
    <row r="1180" spans="1:11" x14ac:dyDescent="0.25">
      <c r="A1180" s="1">
        <v>43913</v>
      </c>
      <c r="B1180" s="7">
        <v>318.81599999999997</v>
      </c>
      <c r="C1180" s="8">
        <v>63.763199999999998</v>
      </c>
      <c r="D1180" s="6">
        <v>255.05279999999999</v>
      </c>
      <c r="E1180" s="6">
        <v>143.59472639999998</v>
      </c>
      <c r="F1180" s="6">
        <v>111.42950768639997</v>
      </c>
      <c r="G1180" s="9" t="s">
        <v>5</v>
      </c>
      <c r="H1180" s="12" t="str">
        <f t="shared" si="74"/>
        <v>2020</v>
      </c>
      <c r="I1180" s="12" t="str">
        <f t="shared" si="75"/>
        <v>Mar</v>
      </c>
      <c r="J1180" s="12" t="str">
        <f t="shared" si="76"/>
        <v>23</v>
      </c>
      <c r="K1180" s="12" t="str">
        <f t="shared" si="73"/>
        <v>Q1</v>
      </c>
    </row>
    <row r="1181" spans="1:11" x14ac:dyDescent="0.25">
      <c r="A1181" s="1">
        <v>43914</v>
      </c>
      <c r="B1181" s="7">
        <v>174.51</v>
      </c>
      <c r="C1181" s="8">
        <v>0</v>
      </c>
      <c r="D1181" s="6">
        <v>174.51</v>
      </c>
      <c r="E1181" s="6">
        <v>98.24912999999998</v>
      </c>
      <c r="F1181" s="6">
        <v>76.241324879999979</v>
      </c>
      <c r="G1181" s="9" t="s">
        <v>5</v>
      </c>
      <c r="H1181" s="12" t="str">
        <f t="shared" si="74"/>
        <v>2020</v>
      </c>
      <c r="I1181" s="12" t="str">
        <f t="shared" si="75"/>
        <v>Mar</v>
      </c>
      <c r="J1181" s="12" t="str">
        <f t="shared" si="76"/>
        <v>24</v>
      </c>
      <c r="K1181" s="12" t="str">
        <f t="shared" si="73"/>
        <v>Q1</v>
      </c>
    </row>
    <row r="1182" spans="1:11" x14ac:dyDescent="0.25">
      <c r="A1182" s="1">
        <v>43915</v>
      </c>
      <c r="B1182" s="7">
        <v>257.04000000000002</v>
      </c>
      <c r="C1182" s="8">
        <v>25.704000000000004</v>
      </c>
      <c r="D1182" s="6">
        <v>231.33600000000001</v>
      </c>
      <c r="E1182" s="6">
        <v>130.24216799999999</v>
      </c>
      <c r="F1182" s="6">
        <v>101.06792236799998</v>
      </c>
      <c r="G1182" s="9" t="s">
        <v>5</v>
      </c>
      <c r="H1182" s="12" t="str">
        <f t="shared" si="74"/>
        <v>2020</v>
      </c>
      <c r="I1182" s="12" t="str">
        <f t="shared" si="75"/>
        <v>Mar</v>
      </c>
      <c r="J1182" s="12" t="str">
        <f t="shared" si="76"/>
        <v>25</v>
      </c>
      <c r="K1182" s="12" t="str">
        <f t="shared" si="73"/>
        <v>Q1</v>
      </c>
    </row>
    <row r="1183" spans="1:11" x14ac:dyDescent="0.25">
      <c r="A1183" s="1">
        <v>43916</v>
      </c>
      <c r="B1183" s="7">
        <v>144.08400000000003</v>
      </c>
      <c r="C1183" s="8">
        <v>86.450400000000016</v>
      </c>
      <c r="D1183" s="6">
        <v>57.633600000000015</v>
      </c>
      <c r="E1183" s="6">
        <v>32.447716800000002</v>
      </c>
      <c r="F1183" s="6">
        <v>25.1794282368</v>
      </c>
      <c r="G1183" s="9" t="s">
        <v>5</v>
      </c>
      <c r="H1183" s="12" t="str">
        <f t="shared" si="74"/>
        <v>2020</v>
      </c>
      <c r="I1183" s="12" t="str">
        <f t="shared" si="75"/>
        <v>Mar</v>
      </c>
      <c r="J1183" s="12" t="str">
        <f t="shared" si="76"/>
        <v>26</v>
      </c>
      <c r="K1183" s="12" t="str">
        <f t="shared" si="73"/>
        <v>Q1</v>
      </c>
    </row>
    <row r="1184" spans="1:11" x14ac:dyDescent="0.25">
      <c r="A1184" s="1">
        <v>43917</v>
      </c>
      <c r="B1184" s="7">
        <v>281.37008000000003</v>
      </c>
      <c r="C1184" s="8">
        <v>169.38478816</v>
      </c>
      <c r="D1184" s="6">
        <v>111.98529184000003</v>
      </c>
      <c r="E1184" s="6">
        <v>63.047719305920012</v>
      </c>
      <c r="F1184" s="6">
        <v>48.925030181393922</v>
      </c>
      <c r="G1184" s="9" t="s">
        <v>5</v>
      </c>
      <c r="H1184" s="12" t="str">
        <f t="shared" si="74"/>
        <v>2020</v>
      </c>
      <c r="I1184" s="12" t="str">
        <f t="shared" si="75"/>
        <v>Mar</v>
      </c>
      <c r="J1184" s="12" t="str">
        <f t="shared" si="76"/>
        <v>27</v>
      </c>
      <c r="K1184" s="12" t="str">
        <f t="shared" ref="K1184:K1247" si="77">IF(OR(I1184="Jan",I1184="Feb",I1184="Mar"),"Q1",IF(OR(I1184="Apr",I1184="May",I1184="Jun"),"Q2",IF(OR(I1184="Jul",I1184="Aug",I1184="Sep"),"Q3",IF(OR(I1184="Oct",I1184="Nov",I1184="Dec"),"Q4","Check Month"))))</f>
        <v>Q1</v>
      </c>
    </row>
    <row r="1185" spans="1:11" x14ac:dyDescent="0.25">
      <c r="A1185" s="1">
        <v>43918</v>
      </c>
      <c r="B1185" s="7">
        <v>316.16639999999995</v>
      </c>
      <c r="C1185" s="8">
        <v>0.63233279999999992</v>
      </c>
      <c r="D1185" s="6">
        <v>315.53406719999998</v>
      </c>
      <c r="E1185" s="6">
        <v>177.64567983359998</v>
      </c>
      <c r="F1185" s="6">
        <v>137.85304755087358</v>
      </c>
      <c r="G1185" s="9" t="s">
        <v>5</v>
      </c>
      <c r="H1185" s="12" t="str">
        <f t="shared" si="74"/>
        <v>2020</v>
      </c>
      <c r="I1185" s="12" t="str">
        <f t="shared" si="75"/>
        <v>Mar</v>
      </c>
      <c r="J1185" s="12" t="str">
        <f t="shared" si="76"/>
        <v>28</v>
      </c>
      <c r="K1185" s="12" t="str">
        <f t="shared" si="77"/>
        <v>Q1</v>
      </c>
    </row>
    <row r="1186" spans="1:11" x14ac:dyDescent="0.25">
      <c r="A1186" s="1">
        <v>43919</v>
      </c>
      <c r="B1186" s="7">
        <v>212.64</v>
      </c>
      <c r="C1186" s="8">
        <v>0</v>
      </c>
      <c r="D1186" s="6">
        <v>212.64</v>
      </c>
      <c r="E1186" s="6">
        <v>119.71631999999998</v>
      </c>
      <c r="F1186" s="6">
        <v>92.899864319999978</v>
      </c>
      <c r="G1186" s="9" t="s">
        <v>5</v>
      </c>
      <c r="H1186" s="12" t="str">
        <f t="shared" si="74"/>
        <v>2020</v>
      </c>
      <c r="I1186" s="12" t="str">
        <f t="shared" si="75"/>
        <v>Mar</v>
      </c>
      <c r="J1186" s="12" t="str">
        <f t="shared" si="76"/>
        <v>29</v>
      </c>
      <c r="K1186" s="12" t="str">
        <f t="shared" si="77"/>
        <v>Q1</v>
      </c>
    </row>
    <row r="1187" spans="1:11" x14ac:dyDescent="0.25">
      <c r="A1187" s="1">
        <v>43920</v>
      </c>
      <c r="B1187" s="7">
        <v>105.71999999999998</v>
      </c>
      <c r="C1187" s="8">
        <v>0</v>
      </c>
      <c r="D1187" s="6">
        <v>105.71999999999998</v>
      </c>
      <c r="E1187" s="6">
        <v>59.520359999999982</v>
      </c>
      <c r="F1187" s="6">
        <v>46.187799359999978</v>
      </c>
      <c r="G1187" s="9" t="s">
        <v>5</v>
      </c>
      <c r="H1187" s="12" t="str">
        <f t="shared" si="74"/>
        <v>2020</v>
      </c>
      <c r="I1187" s="12" t="str">
        <f t="shared" si="75"/>
        <v>Mar</v>
      </c>
      <c r="J1187" s="12" t="str">
        <f t="shared" si="76"/>
        <v>30</v>
      </c>
      <c r="K1187" s="12" t="str">
        <f t="shared" si="77"/>
        <v>Q1</v>
      </c>
    </row>
    <row r="1188" spans="1:11" x14ac:dyDescent="0.25">
      <c r="A1188" s="1">
        <v>43921</v>
      </c>
      <c r="B1188" s="7">
        <v>328.22399999999999</v>
      </c>
      <c r="C1188" s="8">
        <v>65.644800000000004</v>
      </c>
      <c r="D1188" s="6">
        <v>262.57920000000001</v>
      </c>
      <c r="E1188" s="6">
        <v>147.83208959999999</v>
      </c>
      <c r="F1188" s="6">
        <v>114.71770152959998</v>
      </c>
      <c r="G1188" s="9" t="s">
        <v>5</v>
      </c>
      <c r="H1188" s="12" t="str">
        <f t="shared" si="74"/>
        <v>2020</v>
      </c>
      <c r="I1188" s="12" t="str">
        <f t="shared" si="75"/>
        <v>Mar</v>
      </c>
      <c r="J1188" s="12" t="str">
        <f t="shared" si="76"/>
        <v>31</v>
      </c>
      <c r="K1188" s="12" t="str">
        <f t="shared" si="77"/>
        <v>Q1</v>
      </c>
    </row>
    <row r="1189" spans="1:11" x14ac:dyDescent="0.25">
      <c r="A1189" s="1">
        <v>43922</v>
      </c>
      <c r="B1189" s="7">
        <v>449.37200000000001</v>
      </c>
      <c r="C1189" s="8">
        <v>134.8116</v>
      </c>
      <c r="D1189" s="6">
        <v>314.56040000000002</v>
      </c>
      <c r="E1189" s="6">
        <v>177.0975052</v>
      </c>
      <c r="F1189" s="6">
        <v>137.4276640352</v>
      </c>
      <c r="G1189" s="9" t="s">
        <v>5</v>
      </c>
      <c r="H1189" s="12" t="str">
        <f t="shared" si="74"/>
        <v>2020</v>
      </c>
      <c r="I1189" s="12" t="str">
        <f t="shared" si="75"/>
        <v>Apr</v>
      </c>
      <c r="J1189" s="12" t="str">
        <f t="shared" si="76"/>
        <v>01</v>
      </c>
      <c r="K1189" s="12" t="str">
        <f t="shared" si="77"/>
        <v>Q2</v>
      </c>
    </row>
    <row r="1190" spans="1:11" x14ac:dyDescent="0.25">
      <c r="A1190" s="1">
        <v>43923</v>
      </c>
      <c r="B1190" s="7">
        <v>163.98000000000002</v>
      </c>
      <c r="C1190" s="8">
        <v>0</v>
      </c>
      <c r="D1190" s="6">
        <v>163.98000000000002</v>
      </c>
      <c r="E1190" s="6">
        <v>92.320740000000001</v>
      </c>
      <c r="F1190" s="6">
        <v>71.640894239999994</v>
      </c>
      <c r="G1190" s="9" t="s">
        <v>5</v>
      </c>
      <c r="H1190" s="12" t="str">
        <f t="shared" si="74"/>
        <v>2020</v>
      </c>
      <c r="I1190" s="12" t="str">
        <f t="shared" si="75"/>
        <v>Apr</v>
      </c>
      <c r="J1190" s="12" t="str">
        <f t="shared" si="76"/>
        <v>02</v>
      </c>
      <c r="K1190" s="12" t="str">
        <f t="shared" si="77"/>
        <v>Q2</v>
      </c>
    </row>
    <row r="1191" spans="1:11" x14ac:dyDescent="0.25">
      <c r="A1191" s="1">
        <v>43924</v>
      </c>
      <c r="B1191" s="7">
        <v>272.64600000000002</v>
      </c>
      <c r="C1191" s="8">
        <v>27.264600000000002</v>
      </c>
      <c r="D1191" s="6">
        <v>245.38140000000001</v>
      </c>
      <c r="E1191" s="6">
        <v>138.1497282</v>
      </c>
      <c r="F1191" s="6">
        <v>107.20418908319999</v>
      </c>
      <c r="G1191" s="9" t="s">
        <v>5</v>
      </c>
      <c r="H1191" s="12" t="str">
        <f t="shared" si="74"/>
        <v>2020</v>
      </c>
      <c r="I1191" s="12" t="str">
        <f t="shared" si="75"/>
        <v>Apr</v>
      </c>
      <c r="J1191" s="12" t="str">
        <f t="shared" si="76"/>
        <v>03</v>
      </c>
      <c r="K1191" s="12" t="str">
        <f t="shared" si="77"/>
        <v>Q2</v>
      </c>
    </row>
    <row r="1192" spans="1:11" x14ac:dyDescent="0.25">
      <c r="A1192" s="1">
        <v>43925</v>
      </c>
      <c r="B1192" s="7">
        <v>356.40000000000015</v>
      </c>
      <c r="C1192" s="8">
        <v>0</v>
      </c>
      <c r="D1192" s="6">
        <v>356.40000000000015</v>
      </c>
      <c r="E1192" s="6">
        <v>200.65320000000006</v>
      </c>
      <c r="F1192" s="6">
        <v>155.70688320000002</v>
      </c>
      <c r="G1192" s="9" t="s">
        <v>5</v>
      </c>
      <c r="H1192" s="12" t="str">
        <f t="shared" si="74"/>
        <v>2020</v>
      </c>
      <c r="I1192" s="12" t="str">
        <f t="shared" si="75"/>
        <v>Apr</v>
      </c>
      <c r="J1192" s="12" t="str">
        <f t="shared" si="76"/>
        <v>04</v>
      </c>
      <c r="K1192" s="12" t="str">
        <f t="shared" si="77"/>
        <v>Q2</v>
      </c>
    </row>
    <row r="1193" spans="1:11" x14ac:dyDescent="0.25">
      <c r="A1193" s="1">
        <v>43926</v>
      </c>
      <c r="B1193" s="7">
        <v>258.96000000000004</v>
      </c>
      <c r="C1193" s="8">
        <v>0</v>
      </c>
      <c r="D1193" s="6">
        <v>258.96000000000004</v>
      </c>
      <c r="E1193" s="6">
        <v>145.79447999999999</v>
      </c>
      <c r="F1193" s="6">
        <v>113.13651647999998</v>
      </c>
      <c r="G1193" s="9" t="s">
        <v>5</v>
      </c>
      <c r="H1193" s="12" t="str">
        <f t="shared" si="74"/>
        <v>2020</v>
      </c>
      <c r="I1193" s="12" t="str">
        <f t="shared" si="75"/>
        <v>Apr</v>
      </c>
      <c r="J1193" s="12" t="str">
        <f t="shared" si="76"/>
        <v>05</v>
      </c>
      <c r="K1193" s="12" t="str">
        <f t="shared" si="77"/>
        <v>Q2</v>
      </c>
    </row>
    <row r="1194" spans="1:11" x14ac:dyDescent="0.25">
      <c r="A1194" s="1">
        <v>43927</v>
      </c>
      <c r="B1194" s="7">
        <v>212.10000000000002</v>
      </c>
      <c r="C1194" s="8">
        <v>0</v>
      </c>
      <c r="D1194" s="6">
        <v>212.10000000000002</v>
      </c>
      <c r="E1194" s="6">
        <v>119.4123</v>
      </c>
      <c r="F1194" s="6">
        <v>92.663944799999996</v>
      </c>
      <c r="G1194" s="9" t="s">
        <v>5</v>
      </c>
      <c r="H1194" s="12" t="str">
        <f t="shared" si="74"/>
        <v>2020</v>
      </c>
      <c r="I1194" s="12" t="str">
        <f t="shared" si="75"/>
        <v>Apr</v>
      </c>
      <c r="J1194" s="12" t="str">
        <f t="shared" si="76"/>
        <v>06</v>
      </c>
      <c r="K1194" s="12" t="str">
        <f t="shared" si="77"/>
        <v>Q2</v>
      </c>
    </row>
    <row r="1195" spans="1:11" x14ac:dyDescent="0.25">
      <c r="A1195" s="1">
        <v>43928</v>
      </c>
      <c r="B1195" s="7">
        <v>530.25</v>
      </c>
      <c r="C1195" s="8">
        <v>265.125</v>
      </c>
      <c r="D1195" s="6">
        <v>265.125</v>
      </c>
      <c r="E1195" s="6">
        <v>149.26537499999998</v>
      </c>
      <c r="F1195" s="6">
        <v>115.82993099999997</v>
      </c>
      <c r="G1195" s="9" t="s">
        <v>5</v>
      </c>
      <c r="H1195" s="12" t="str">
        <f t="shared" si="74"/>
        <v>2020</v>
      </c>
      <c r="I1195" s="12" t="str">
        <f t="shared" si="75"/>
        <v>Apr</v>
      </c>
      <c r="J1195" s="12" t="str">
        <f t="shared" si="76"/>
        <v>07</v>
      </c>
      <c r="K1195" s="12" t="str">
        <f t="shared" si="77"/>
        <v>Q2</v>
      </c>
    </row>
    <row r="1196" spans="1:11" x14ac:dyDescent="0.25">
      <c r="A1196" s="1">
        <v>43929</v>
      </c>
      <c r="B1196" s="7">
        <v>595.68000000000006</v>
      </c>
      <c r="C1196" s="8">
        <v>0</v>
      </c>
      <c r="D1196" s="6">
        <v>595.68000000000006</v>
      </c>
      <c r="E1196" s="6">
        <v>335.36784</v>
      </c>
      <c r="F1196" s="6">
        <v>260.24544383999995</v>
      </c>
      <c r="G1196" s="9" t="s">
        <v>5</v>
      </c>
      <c r="H1196" s="12" t="str">
        <f t="shared" si="74"/>
        <v>2020</v>
      </c>
      <c r="I1196" s="12" t="str">
        <f t="shared" si="75"/>
        <v>Apr</v>
      </c>
      <c r="J1196" s="12" t="str">
        <f t="shared" si="76"/>
        <v>08</v>
      </c>
      <c r="K1196" s="12" t="str">
        <f t="shared" si="77"/>
        <v>Q2</v>
      </c>
    </row>
    <row r="1197" spans="1:11" x14ac:dyDescent="0.25">
      <c r="A1197" s="1">
        <v>43930</v>
      </c>
      <c r="B1197" s="7">
        <v>225.84</v>
      </c>
      <c r="C1197" s="8">
        <v>0</v>
      </c>
      <c r="D1197" s="6">
        <v>225.84</v>
      </c>
      <c r="E1197" s="6">
        <v>127.14791999999998</v>
      </c>
      <c r="F1197" s="6">
        <v>98.666785919999981</v>
      </c>
      <c r="G1197" s="9" t="s">
        <v>5</v>
      </c>
      <c r="H1197" s="12" t="str">
        <f t="shared" si="74"/>
        <v>2020</v>
      </c>
      <c r="I1197" s="12" t="str">
        <f t="shared" si="75"/>
        <v>Apr</v>
      </c>
      <c r="J1197" s="12" t="str">
        <f t="shared" si="76"/>
        <v>09</v>
      </c>
      <c r="K1197" s="12" t="str">
        <f t="shared" si="77"/>
        <v>Q2</v>
      </c>
    </row>
    <row r="1198" spans="1:11" x14ac:dyDescent="0.25">
      <c r="A1198" s="1">
        <v>43931</v>
      </c>
      <c r="B1198" s="7">
        <v>155.62800000000001</v>
      </c>
      <c r="C1198" s="8">
        <v>108.9396</v>
      </c>
      <c r="D1198" s="6">
        <v>46.688400000000016</v>
      </c>
      <c r="E1198" s="6">
        <v>26.285569200000005</v>
      </c>
      <c r="F1198" s="6">
        <v>20.397601699200003</v>
      </c>
      <c r="G1198" s="9" t="s">
        <v>5</v>
      </c>
      <c r="H1198" s="12" t="str">
        <f t="shared" si="74"/>
        <v>2020</v>
      </c>
      <c r="I1198" s="12" t="str">
        <f t="shared" si="75"/>
        <v>Apr</v>
      </c>
      <c r="J1198" s="12" t="str">
        <f t="shared" si="76"/>
        <v>10</v>
      </c>
      <c r="K1198" s="12" t="str">
        <f t="shared" si="77"/>
        <v>Q2</v>
      </c>
    </row>
    <row r="1199" spans="1:11" x14ac:dyDescent="0.25">
      <c r="A1199" s="1">
        <v>43932</v>
      </c>
      <c r="B1199" s="7">
        <v>100.56</v>
      </c>
      <c r="C1199" s="8">
        <v>0</v>
      </c>
      <c r="D1199" s="6">
        <v>100.56</v>
      </c>
      <c r="E1199" s="6">
        <v>56.615279999999998</v>
      </c>
      <c r="F1199" s="6">
        <v>43.933457279999992</v>
      </c>
      <c r="G1199" s="9" t="s">
        <v>5</v>
      </c>
      <c r="H1199" s="12" t="str">
        <f t="shared" si="74"/>
        <v>2020</v>
      </c>
      <c r="I1199" s="12" t="str">
        <f t="shared" si="75"/>
        <v>Apr</v>
      </c>
      <c r="J1199" s="12" t="str">
        <f t="shared" si="76"/>
        <v>11</v>
      </c>
      <c r="K1199" s="12" t="str">
        <f t="shared" si="77"/>
        <v>Q2</v>
      </c>
    </row>
    <row r="1200" spans="1:11" x14ac:dyDescent="0.25">
      <c r="A1200" s="1">
        <v>43933</v>
      </c>
      <c r="B1200" s="7">
        <v>224.4</v>
      </c>
      <c r="C1200" s="8">
        <v>0</v>
      </c>
      <c r="D1200" s="6">
        <v>224.4</v>
      </c>
      <c r="E1200" s="6">
        <v>126.3372</v>
      </c>
      <c r="F1200" s="6">
        <v>98.037667199999987</v>
      </c>
      <c r="G1200" s="9" t="s">
        <v>5</v>
      </c>
      <c r="H1200" s="12" t="str">
        <f t="shared" si="74"/>
        <v>2020</v>
      </c>
      <c r="I1200" s="12" t="str">
        <f t="shared" si="75"/>
        <v>Apr</v>
      </c>
      <c r="J1200" s="12" t="str">
        <f t="shared" si="76"/>
        <v>12</v>
      </c>
      <c r="K1200" s="12" t="str">
        <f t="shared" si="77"/>
        <v>Q2</v>
      </c>
    </row>
    <row r="1201" spans="1:11" x14ac:dyDescent="0.25">
      <c r="A1201" s="1">
        <v>43934</v>
      </c>
      <c r="B1201" s="7">
        <v>147.84</v>
      </c>
      <c r="C1201" s="8">
        <v>0</v>
      </c>
      <c r="D1201" s="6">
        <v>147.84</v>
      </c>
      <c r="E1201" s="6">
        <v>83.233919999999998</v>
      </c>
      <c r="F1201" s="6">
        <v>64.589521919999996</v>
      </c>
      <c r="G1201" s="9" t="s">
        <v>5</v>
      </c>
      <c r="H1201" s="12" t="str">
        <f t="shared" si="74"/>
        <v>2020</v>
      </c>
      <c r="I1201" s="12" t="str">
        <f t="shared" si="75"/>
        <v>Apr</v>
      </c>
      <c r="J1201" s="12" t="str">
        <f t="shared" si="76"/>
        <v>13</v>
      </c>
      <c r="K1201" s="12" t="str">
        <f t="shared" si="77"/>
        <v>Q2</v>
      </c>
    </row>
    <row r="1202" spans="1:11" x14ac:dyDescent="0.25">
      <c r="A1202" s="1">
        <v>43935</v>
      </c>
      <c r="B1202" s="7">
        <v>181.98000000000002</v>
      </c>
      <c r="C1202" s="8">
        <v>18.198000000000004</v>
      </c>
      <c r="D1202" s="6">
        <v>163.78200000000001</v>
      </c>
      <c r="E1202" s="6">
        <v>92.209266</v>
      </c>
      <c r="F1202" s="6">
        <v>71.55439041599999</v>
      </c>
      <c r="G1202" s="9" t="s">
        <v>5</v>
      </c>
      <c r="H1202" s="12" t="str">
        <f t="shared" si="74"/>
        <v>2020</v>
      </c>
      <c r="I1202" s="12" t="str">
        <f t="shared" si="75"/>
        <v>Apr</v>
      </c>
      <c r="J1202" s="12" t="str">
        <f t="shared" si="76"/>
        <v>14</v>
      </c>
      <c r="K1202" s="12" t="str">
        <f t="shared" si="77"/>
        <v>Q2</v>
      </c>
    </row>
    <row r="1203" spans="1:11" x14ac:dyDescent="0.25">
      <c r="A1203" s="1">
        <v>43936</v>
      </c>
      <c r="B1203" s="7">
        <v>289.32</v>
      </c>
      <c r="C1203" s="8">
        <v>0</v>
      </c>
      <c r="D1203" s="6">
        <v>289.32</v>
      </c>
      <c r="E1203" s="6">
        <v>162.88715999999999</v>
      </c>
      <c r="F1203" s="6">
        <v>126.40043615999998</v>
      </c>
      <c r="G1203" s="9" t="s">
        <v>5</v>
      </c>
      <c r="H1203" s="12" t="str">
        <f t="shared" si="74"/>
        <v>2020</v>
      </c>
      <c r="I1203" s="12" t="str">
        <f t="shared" si="75"/>
        <v>Apr</v>
      </c>
      <c r="J1203" s="12" t="str">
        <f t="shared" si="76"/>
        <v>15</v>
      </c>
      <c r="K1203" s="12" t="str">
        <f t="shared" si="77"/>
        <v>Q2</v>
      </c>
    </row>
    <row r="1204" spans="1:11" x14ac:dyDescent="0.25">
      <c r="A1204" s="1">
        <v>43937</v>
      </c>
      <c r="B1204" s="7">
        <v>166.05</v>
      </c>
      <c r="C1204" s="8">
        <v>83.025000000000006</v>
      </c>
      <c r="D1204" s="6">
        <v>83.025000000000006</v>
      </c>
      <c r="E1204" s="6">
        <v>46.743074999999997</v>
      </c>
      <c r="F1204" s="6">
        <v>36.272626199999991</v>
      </c>
      <c r="G1204" s="9" t="s">
        <v>5</v>
      </c>
      <c r="H1204" s="12" t="str">
        <f t="shared" si="74"/>
        <v>2020</v>
      </c>
      <c r="I1204" s="12" t="str">
        <f t="shared" si="75"/>
        <v>Apr</v>
      </c>
      <c r="J1204" s="12" t="str">
        <f t="shared" si="76"/>
        <v>16</v>
      </c>
      <c r="K1204" s="12" t="str">
        <f t="shared" si="77"/>
        <v>Q2</v>
      </c>
    </row>
    <row r="1205" spans="1:11" x14ac:dyDescent="0.25">
      <c r="A1205" s="1">
        <v>43938</v>
      </c>
      <c r="B1205" s="7">
        <v>353.22</v>
      </c>
      <c r="C1205" s="8">
        <v>0</v>
      </c>
      <c r="D1205" s="6">
        <v>353.22</v>
      </c>
      <c r="E1205" s="6">
        <v>198.86285999999998</v>
      </c>
      <c r="F1205" s="6">
        <v>154.31757935999997</v>
      </c>
      <c r="G1205" s="9" t="s">
        <v>5</v>
      </c>
      <c r="H1205" s="12" t="str">
        <f t="shared" si="74"/>
        <v>2020</v>
      </c>
      <c r="I1205" s="12" t="str">
        <f t="shared" si="75"/>
        <v>Apr</v>
      </c>
      <c r="J1205" s="12" t="str">
        <f t="shared" si="76"/>
        <v>17</v>
      </c>
      <c r="K1205" s="12" t="str">
        <f t="shared" si="77"/>
        <v>Q2</v>
      </c>
    </row>
    <row r="1206" spans="1:11" x14ac:dyDescent="0.25">
      <c r="A1206" s="1">
        <v>43939</v>
      </c>
      <c r="B1206" s="7">
        <v>102.16799999999999</v>
      </c>
      <c r="C1206" s="8">
        <v>10.216799999999999</v>
      </c>
      <c r="D1206" s="6">
        <v>91.9512</v>
      </c>
      <c r="E1206" s="6">
        <v>51.768525599999997</v>
      </c>
      <c r="F1206" s="6">
        <v>40.172375865599996</v>
      </c>
      <c r="G1206" s="9" t="s">
        <v>5</v>
      </c>
      <c r="H1206" s="12" t="str">
        <f t="shared" si="74"/>
        <v>2020</v>
      </c>
      <c r="I1206" s="12" t="str">
        <f t="shared" si="75"/>
        <v>Apr</v>
      </c>
      <c r="J1206" s="12" t="str">
        <f t="shared" si="76"/>
        <v>18</v>
      </c>
      <c r="K1206" s="12" t="str">
        <f t="shared" si="77"/>
        <v>Q2</v>
      </c>
    </row>
    <row r="1207" spans="1:11" x14ac:dyDescent="0.25">
      <c r="A1207" s="1">
        <v>43940</v>
      </c>
      <c r="B1207" s="7">
        <v>571.32000000000005</v>
      </c>
      <c r="C1207" s="8">
        <v>399.92400000000004</v>
      </c>
      <c r="D1207" s="6">
        <v>171.39600000000002</v>
      </c>
      <c r="E1207" s="6">
        <v>96.495947999999999</v>
      </c>
      <c r="F1207" s="6">
        <v>74.880855647999994</v>
      </c>
      <c r="G1207" s="9" t="s">
        <v>5</v>
      </c>
      <c r="H1207" s="12" t="str">
        <f t="shared" si="74"/>
        <v>2020</v>
      </c>
      <c r="I1207" s="12" t="str">
        <f t="shared" si="75"/>
        <v>Apr</v>
      </c>
      <c r="J1207" s="12" t="str">
        <f t="shared" si="76"/>
        <v>19</v>
      </c>
      <c r="K1207" s="12" t="str">
        <f t="shared" si="77"/>
        <v>Q2</v>
      </c>
    </row>
    <row r="1208" spans="1:11" x14ac:dyDescent="0.25">
      <c r="A1208" s="1">
        <v>43941</v>
      </c>
      <c r="B1208" s="7">
        <v>409.85999999999996</v>
      </c>
      <c r="C1208" s="8">
        <v>0</v>
      </c>
      <c r="D1208" s="6">
        <v>409.85999999999996</v>
      </c>
      <c r="E1208" s="6">
        <v>230.75117999999995</v>
      </c>
      <c r="F1208" s="6">
        <v>179.06291567999995</v>
      </c>
      <c r="G1208" s="9" t="s">
        <v>5</v>
      </c>
      <c r="H1208" s="12" t="str">
        <f t="shared" si="74"/>
        <v>2020</v>
      </c>
      <c r="I1208" s="12" t="str">
        <f t="shared" si="75"/>
        <v>Apr</v>
      </c>
      <c r="J1208" s="12" t="str">
        <f t="shared" si="76"/>
        <v>20</v>
      </c>
      <c r="K1208" s="12" t="str">
        <f t="shared" si="77"/>
        <v>Q2</v>
      </c>
    </row>
    <row r="1209" spans="1:11" x14ac:dyDescent="0.25">
      <c r="A1209" s="1">
        <v>43942</v>
      </c>
      <c r="B1209" s="7">
        <v>95</v>
      </c>
      <c r="C1209" s="8">
        <v>0</v>
      </c>
      <c r="D1209" s="6">
        <v>95</v>
      </c>
      <c r="E1209" s="6">
        <v>53.484999999999992</v>
      </c>
      <c r="F1209" s="6">
        <v>41.504359999999991</v>
      </c>
      <c r="G1209" s="9" t="s">
        <v>5</v>
      </c>
      <c r="H1209" s="12" t="str">
        <f t="shared" si="74"/>
        <v>2020</v>
      </c>
      <c r="I1209" s="12" t="str">
        <f t="shared" si="75"/>
        <v>Apr</v>
      </c>
      <c r="J1209" s="12" t="str">
        <f t="shared" si="76"/>
        <v>21</v>
      </c>
      <c r="K1209" s="12" t="str">
        <f t="shared" si="77"/>
        <v>Q2</v>
      </c>
    </row>
    <row r="1210" spans="1:11" x14ac:dyDescent="0.25">
      <c r="A1210" s="1">
        <v>43943</v>
      </c>
      <c r="B1210" s="7">
        <v>448.36649999999992</v>
      </c>
      <c r="C1210" s="8">
        <v>67.254974999999988</v>
      </c>
      <c r="D1210" s="6">
        <v>381.11152499999992</v>
      </c>
      <c r="E1210" s="6">
        <v>214.56578857499994</v>
      </c>
      <c r="F1210" s="6">
        <v>166.50305193419993</v>
      </c>
      <c r="G1210" s="9" t="s">
        <v>5</v>
      </c>
      <c r="H1210" s="12" t="str">
        <f t="shared" si="74"/>
        <v>2020</v>
      </c>
      <c r="I1210" s="12" t="str">
        <f t="shared" si="75"/>
        <v>Apr</v>
      </c>
      <c r="J1210" s="12" t="str">
        <f t="shared" si="76"/>
        <v>22</v>
      </c>
      <c r="K1210" s="12" t="str">
        <f t="shared" si="77"/>
        <v>Q2</v>
      </c>
    </row>
    <row r="1211" spans="1:11" x14ac:dyDescent="0.25">
      <c r="A1211" s="1">
        <v>43944</v>
      </c>
      <c r="B1211" s="7">
        <v>130.14000000000001</v>
      </c>
      <c r="C1211" s="8">
        <v>0</v>
      </c>
      <c r="D1211" s="6">
        <v>130.14000000000001</v>
      </c>
      <c r="E1211" s="6">
        <v>73.268820000000005</v>
      </c>
      <c r="F1211" s="6">
        <v>56.856604319999995</v>
      </c>
      <c r="G1211" s="9" t="s">
        <v>5</v>
      </c>
      <c r="H1211" s="12" t="str">
        <f t="shared" si="74"/>
        <v>2020</v>
      </c>
      <c r="I1211" s="12" t="str">
        <f t="shared" si="75"/>
        <v>Apr</v>
      </c>
      <c r="J1211" s="12" t="str">
        <f t="shared" si="76"/>
        <v>23</v>
      </c>
      <c r="K1211" s="12" t="str">
        <f t="shared" si="77"/>
        <v>Q2</v>
      </c>
    </row>
    <row r="1212" spans="1:11" x14ac:dyDescent="0.25">
      <c r="A1212" s="1">
        <v>43945</v>
      </c>
      <c r="B1212" s="7">
        <v>189.6</v>
      </c>
      <c r="C1212" s="8">
        <v>0</v>
      </c>
      <c r="D1212" s="6">
        <v>189.6</v>
      </c>
      <c r="E1212" s="6">
        <v>106.74479999999998</v>
      </c>
      <c r="F1212" s="6">
        <v>82.833964799999976</v>
      </c>
      <c r="G1212" s="9" t="s">
        <v>5</v>
      </c>
      <c r="H1212" s="12" t="str">
        <f t="shared" si="74"/>
        <v>2020</v>
      </c>
      <c r="I1212" s="12" t="str">
        <f t="shared" si="75"/>
        <v>Apr</v>
      </c>
      <c r="J1212" s="12" t="str">
        <f t="shared" si="76"/>
        <v>24</v>
      </c>
      <c r="K1212" s="12" t="str">
        <f t="shared" si="77"/>
        <v>Q2</v>
      </c>
    </row>
    <row r="1213" spans="1:11" x14ac:dyDescent="0.25">
      <c r="A1213" s="1">
        <v>43946</v>
      </c>
      <c r="B1213" s="7">
        <v>360</v>
      </c>
      <c r="C1213" s="8">
        <v>0</v>
      </c>
      <c r="D1213" s="6">
        <v>360</v>
      </c>
      <c r="E1213" s="6">
        <v>202.67999999999998</v>
      </c>
      <c r="F1213" s="6">
        <v>157.27967999999996</v>
      </c>
      <c r="G1213" s="9" t="s">
        <v>5</v>
      </c>
      <c r="H1213" s="12" t="str">
        <f t="shared" si="74"/>
        <v>2020</v>
      </c>
      <c r="I1213" s="12" t="str">
        <f t="shared" si="75"/>
        <v>Apr</v>
      </c>
      <c r="J1213" s="12" t="str">
        <f t="shared" si="76"/>
        <v>25</v>
      </c>
      <c r="K1213" s="12" t="str">
        <f t="shared" si="77"/>
        <v>Q2</v>
      </c>
    </row>
    <row r="1214" spans="1:11" x14ac:dyDescent="0.25">
      <c r="A1214" s="1">
        <v>43947</v>
      </c>
      <c r="B1214" s="7">
        <v>166.71</v>
      </c>
      <c r="C1214" s="8">
        <v>0</v>
      </c>
      <c r="D1214" s="6">
        <v>166.71</v>
      </c>
      <c r="E1214" s="6">
        <v>93.857729999999989</v>
      </c>
      <c r="F1214" s="6">
        <v>72.833598479999978</v>
      </c>
      <c r="G1214" s="9" t="s">
        <v>5</v>
      </c>
      <c r="H1214" s="12" t="str">
        <f t="shared" si="74"/>
        <v>2020</v>
      </c>
      <c r="I1214" s="12" t="str">
        <f t="shared" si="75"/>
        <v>Apr</v>
      </c>
      <c r="J1214" s="12" t="str">
        <f t="shared" si="76"/>
        <v>26</v>
      </c>
      <c r="K1214" s="12" t="str">
        <f t="shared" si="77"/>
        <v>Q2</v>
      </c>
    </row>
    <row r="1215" spans="1:11" x14ac:dyDescent="0.25">
      <c r="A1215" s="1">
        <v>43948</v>
      </c>
      <c r="B1215" s="7">
        <v>621.18000000000006</v>
      </c>
      <c r="C1215" s="8">
        <v>0</v>
      </c>
      <c r="D1215" s="6">
        <v>621.18000000000006</v>
      </c>
      <c r="E1215" s="6">
        <v>349.72433999999998</v>
      </c>
      <c r="F1215" s="6">
        <v>271.38608783999996</v>
      </c>
      <c r="G1215" s="9" t="s">
        <v>5</v>
      </c>
      <c r="H1215" s="12" t="str">
        <f t="shared" si="74"/>
        <v>2020</v>
      </c>
      <c r="I1215" s="12" t="str">
        <f t="shared" si="75"/>
        <v>Apr</v>
      </c>
      <c r="J1215" s="12" t="str">
        <f t="shared" si="76"/>
        <v>27</v>
      </c>
      <c r="K1215" s="12" t="str">
        <f t="shared" si="77"/>
        <v>Q2</v>
      </c>
    </row>
    <row r="1216" spans="1:11" x14ac:dyDescent="0.25">
      <c r="A1216" s="1">
        <v>43949</v>
      </c>
      <c r="B1216" s="7">
        <v>206.84399999999999</v>
      </c>
      <c r="C1216" s="8">
        <v>82.7376</v>
      </c>
      <c r="D1216" s="6">
        <v>124.10639999999999</v>
      </c>
      <c r="E1216" s="6">
        <v>69.871903199999991</v>
      </c>
      <c r="F1216" s="6">
        <v>54.220596883199988</v>
      </c>
      <c r="G1216" s="9" t="s">
        <v>5</v>
      </c>
      <c r="H1216" s="12" t="str">
        <f t="shared" si="74"/>
        <v>2020</v>
      </c>
      <c r="I1216" s="12" t="str">
        <f t="shared" si="75"/>
        <v>Apr</v>
      </c>
      <c r="J1216" s="12" t="str">
        <f t="shared" si="76"/>
        <v>28</v>
      </c>
      <c r="K1216" s="12" t="str">
        <f t="shared" si="77"/>
        <v>Q2</v>
      </c>
    </row>
    <row r="1217" spans="1:11" x14ac:dyDescent="0.25">
      <c r="A1217" s="1">
        <v>43950</v>
      </c>
      <c r="B1217" s="7">
        <v>163.62</v>
      </c>
      <c r="C1217" s="8">
        <v>81.81</v>
      </c>
      <c r="D1217" s="6">
        <v>81.81</v>
      </c>
      <c r="E1217" s="6">
        <v>46.05903</v>
      </c>
      <c r="F1217" s="6">
        <v>35.741807279999996</v>
      </c>
      <c r="G1217" s="9" t="s">
        <v>5</v>
      </c>
      <c r="H1217" s="12" t="str">
        <f t="shared" si="74"/>
        <v>2020</v>
      </c>
      <c r="I1217" s="12" t="str">
        <f t="shared" si="75"/>
        <v>Apr</v>
      </c>
      <c r="J1217" s="12" t="str">
        <f t="shared" si="76"/>
        <v>29</v>
      </c>
      <c r="K1217" s="12" t="str">
        <f t="shared" si="77"/>
        <v>Q2</v>
      </c>
    </row>
    <row r="1218" spans="1:11" x14ac:dyDescent="0.25">
      <c r="A1218" s="1">
        <v>43951</v>
      </c>
      <c r="B1218" s="7">
        <v>327.87900000000002</v>
      </c>
      <c r="C1218" s="8">
        <v>49.181850000000004</v>
      </c>
      <c r="D1218" s="6">
        <v>278.69715000000002</v>
      </c>
      <c r="E1218" s="6">
        <v>156.90649544999999</v>
      </c>
      <c r="F1218" s="6">
        <v>121.75944046919999</v>
      </c>
      <c r="G1218" s="9" t="s">
        <v>5</v>
      </c>
      <c r="H1218" s="12" t="str">
        <f t="shared" ref="H1218:H1281" si="78">TEXT(A1218,"YYYY")</f>
        <v>2020</v>
      </c>
      <c r="I1218" s="12" t="str">
        <f t="shared" ref="I1218:I1281" si="79">TEXT(A1218,"MMM")</f>
        <v>Apr</v>
      </c>
      <c r="J1218" s="12" t="str">
        <f t="shared" ref="J1218:J1281" si="80">TEXT(A1218,"DD")</f>
        <v>30</v>
      </c>
      <c r="K1218" s="12" t="str">
        <f t="shared" si="77"/>
        <v>Q2</v>
      </c>
    </row>
    <row r="1219" spans="1:11" x14ac:dyDescent="0.25">
      <c r="A1219" s="1">
        <v>43952</v>
      </c>
      <c r="B1219" s="7">
        <v>254.05800000000002</v>
      </c>
      <c r="C1219" s="8">
        <v>177.84059999999999</v>
      </c>
      <c r="D1219" s="6">
        <v>76.217400000000026</v>
      </c>
      <c r="E1219" s="6">
        <v>42.910396200000008</v>
      </c>
      <c r="F1219" s="6">
        <v>33.298467451200004</v>
      </c>
      <c r="G1219" s="9" t="s">
        <v>5</v>
      </c>
      <c r="H1219" s="12" t="str">
        <f t="shared" si="78"/>
        <v>2020</v>
      </c>
      <c r="I1219" s="12" t="str">
        <f t="shared" si="79"/>
        <v>May</v>
      </c>
      <c r="J1219" s="12" t="str">
        <f t="shared" si="80"/>
        <v>01</v>
      </c>
      <c r="K1219" s="12" t="str">
        <f t="shared" si="77"/>
        <v>Q2</v>
      </c>
    </row>
    <row r="1220" spans="1:11" x14ac:dyDescent="0.25">
      <c r="A1220" s="1">
        <v>43953</v>
      </c>
      <c r="B1220" s="7">
        <v>270.33999999999997</v>
      </c>
      <c r="C1220" s="8">
        <v>0</v>
      </c>
      <c r="D1220" s="6">
        <v>270.33999999999997</v>
      </c>
      <c r="E1220" s="6">
        <v>152.20141999999998</v>
      </c>
      <c r="F1220" s="6">
        <v>118.10830191999997</v>
      </c>
      <c r="G1220" s="9" t="s">
        <v>5</v>
      </c>
      <c r="H1220" s="12" t="str">
        <f t="shared" si="78"/>
        <v>2020</v>
      </c>
      <c r="I1220" s="12" t="str">
        <f t="shared" si="79"/>
        <v>May</v>
      </c>
      <c r="J1220" s="12" t="str">
        <f t="shared" si="80"/>
        <v>02</v>
      </c>
      <c r="K1220" s="12" t="str">
        <f t="shared" si="77"/>
        <v>Q2</v>
      </c>
    </row>
    <row r="1221" spans="1:11" x14ac:dyDescent="0.25">
      <c r="A1221" s="1">
        <v>43954</v>
      </c>
      <c r="B1221" s="7">
        <v>94.38</v>
      </c>
      <c r="C1221" s="8">
        <v>0</v>
      </c>
      <c r="D1221" s="6">
        <v>94.38</v>
      </c>
      <c r="E1221" s="6">
        <v>53.135939999999991</v>
      </c>
      <c r="F1221" s="6">
        <v>41.233489439999985</v>
      </c>
      <c r="G1221" s="9" t="s">
        <v>5</v>
      </c>
      <c r="H1221" s="12" t="str">
        <f t="shared" si="78"/>
        <v>2020</v>
      </c>
      <c r="I1221" s="12" t="str">
        <f t="shared" si="79"/>
        <v>May</v>
      </c>
      <c r="J1221" s="12" t="str">
        <f t="shared" si="80"/>
        <v>03</v>
      </c>
      <c r="K1221" s="12" t="str">
        <f t="shared" si="77"/>
        <v>Q2</v>
      </c>
    </row>
    <row r="1222" spans="1:11" x14ac:dyDescent="0.25">
      <c r="A1222" s="1">
        <v>43955</v>
      </c>
      <c r="B1222" s="7">
        <v>145.44</v>
      </c>
      <c r="C1222" s="8">
        <v>0</v>
      </c>
      <c r="D1222" s="6">
        <v>145.44</v>
      </c>
      <c r="E1222" s="6">
        <v>81.882719999999992</v>
      </c>
      <c r="F1222" s="6">
        <v>63.540990719999989</v>
      </c>
      <c r="G1222" s="9" t="s">
        <v>5</v>
      </c>
      <c r="H1222" s="12" t="str">
        <f t="shared" si="78"/>
        <v>2020</v>
      </c>
      <c r="I1222" s="12" t="str">
        <f t="shared" si="79"/>
        <v>May</v>
      </c>
      <c r="J1222" s="12" t="str">
        <f t="shared" si="80"/>
        <v>04</v>
      </c>
      <c r="K1222" s="12" t="str">
        <f t="shared" si="77"/>
        <v>Q2</v>
      </c>
    </row>
    <row r="1223" spans="1:11" x14ac:dyDescent="0.25">
      <c r="A1223" s="1">
        <v>43956</v>
      </c>
      <c r="B1223" s="7">
        <v>257.84999999999997</v>
      </c>
      <c r="C1223" s="8">
        <v>128.92499999999998</v>
      </c>
      <c r="D1223" s="6">
        <v>128.92499999999998</v>
      </c>
      <c r="E1223" s="6">
        <v>72.584774999999979</v>
      </c>
      <c r="F1223" s="6">
        <v>56.32578539999998</v>
      </c>
      <c r="G1223" s="9" t="s">
        <v>5</v>
      </c>
      <c r="H1223" s="12" t="str">
        <f t="shared" si="78"/>
        <v>2020</v>
      </c>
      <c r="I1223" s="12" t="str">
        <f t="shared" si="79"/>
        <v>May</v>
      </c>
      <c r="J1223" s="12" t="str">
        <f t="shared" si="80"/>
        <v>05</v>
      </c>
      <c r="K1223" s="12" t="str">
        <f t="shared" si="77"/>
        <v>Q2</v>
      </c>
    </row>
    <row r="1224" spans="1:11" x14ac:dyDescent="0.25">
      <c r="A1224" s="1">
        <v>43957</v>
      </c>
      <c r="B1224" s="7">
        <v>149.97</v>
      </c>
      <c r="C1224" s="8">
        <v>0</v>
      </c>
      <c r="D1224" s="6">
        <v>149.97</v>
      </c>
      <c r="E1224" s="6">
        <v>84.433109999999985</v>
      </c>
      <c r="F1224" s="6">
        <v>65.520093359999976</v>
      </c>
      <c r="G1224" s="9" t="s">
        <v>5</v>
      </c>
      <c r="H1224" s="12" t="str">
        <f t="shared" si="78"/>
        <v>2020</v>
      </c>
      <c r="I1224" s="12" t="str">
        <f t="shared" si="79"/>
        <v>May</v>
      </c>
      <c r="J1224" s="12" t="str">
        <f t="shared" si="80"/>
        <v>06</v>
      </c>
      <c r="K1224" s="12" t="str">
        <f t="shared" si="77"/>
        <v>Q2</v>
      </c>
    </row>
    <row r="1225" spans="1:11" x14ac:dyDescent="0.25">
      <c r="A1225" s="1">
        <v>43958</v>
      </c>
      <c r="B1225" s="7">
        <v>276.60000000000002</v>
      </c>
      <c r="C1225" s="8">
        <v>0</v>
      </c>
      <c r="D1225" s="6">
        <v>276.60000000000002</v>
      </c>
      <c r="E1225" s="6">
        <v>155.72579999999999</v>
      </c>
      <c r="F1225" s="6">
        <v>120.84322079999998</v>
      </c>
      <c r="G1225" s="9" t="s">
        <v>5</v>
      </c>
      <c r="H1225" s="12" t="str">
        <f t="shared" si="78"/>
        <v>2020</v>
      </c>
      <c r="I1225" s="12" t="str">
        <f t="shared" si="79"/>
        <v>May</v>
      </c>
      <c r="J1225" s="12" t="str">
        <f t="shared" si="80"/>
        <v>07</v>
      </c>
      <c r="K1225" s="12" t="str">
        <f t="shared" si="77"/>
        <v>Q2</v>
      </c>
    </row>
    <row r="1226" spans="1:11" x14ac:dyDescent="0.25">
      <c r="A1226" s="1">
        <v>43959</v>
      </c>
      <c r="B1226" s="7">
        <v>137.68</v>
      </c>
      <c r="C1226" s="8">
        <v>0</v>
      </c>
      <c r="D1226" s="6">
        <v>137.68</v>
      </c>
      <c r="E1226" s="6">
        <v>77.513840000000002</v>
      </c>
      <c r="F1226" s="6">
        <v>60.150739839999993</v>
      </c>
      <c r="G1226" s="9" t="s">
        <v>5</v>
      </c>
      <c r="H1226" s="12" t="str">
        <f t="shared" si="78"/>
        <v>2020</v>
      </c>
      <c r="I1226" s="12" t="str">
        <f t="shared" si="79"/>
        <v>May</v>
      </c>
      <c r="J1226" s="12" t="str">
        <f t="shared" si="80"/>
        <v>08</v>
      </c>
      <c r="K1226" s="12" t="str">
        <f t="shared" si="77"/>
        <v>Q2</v>
      </c>
    </row>
    <row r="1227" spans="1:11" x14ac:dyDescent="0.25">
      <c r="A1227" s="1">
        <v>43960</v>
      </c>
      <c r="B1227" s="7">
        <v>543.09</v>
      </c>
      <c r="C1227" s="8">
        <v>0</v>
      </c>
      <c r="D1227" s="6">
        <v>543.09</v>
      </c>
      <c r="E1227" s="6">
        <v>305.75966999999997</v>
      </c>
      <c r="F1227" s="6">
        <v>237.26950391999995</v>
      </c>
      <c r="G1227" s="9" t="s">
        <v>5</v>
      </c>
      <c r="H1227" s="12" t="str">
        <f t="shared" si="78"/>
        <v>2020</v>
      </c>
      <c r="I1227" s="12" t="str">
        <f t="shared" si="79"/>
        <v>May</v>
      </c>
      <c r="J1227" s="12" t="str">
        <f t="shared" si="80"/>
        <v>09</v>
      </c>
      <c r="K1227" s="12" t="str">
        <f t="shared" si="77"/>
        <v>Q2</v>
      </c>
    </row>
    <row r="1228" spans="1:11" x14ac:dyDescent="0.25">
      <c r="A1228" s="1">
        <v>43961</v>
      </c>
      <c r="B1228" s="7">
        <v>273.82979999999998</v>
      </c>
      <c r="C1228" s="8">
        <v>128.700006</v>
      </c>
      <c r="D1228" s="6">
        <v>145.12979399999998</v>
      </c>
      <c r="E1228" s="6">
        <v>81.708074021999977</v>
      </c>
      <c r="F1228" s="6">
        <v>63.405465441071975</v>
      </c>
      <c r="G1228" s="9" t="s">
        <v>5</v>
      </c>
      <c r="H1228" s="12" t="str">
        <f t="shared" si="78"/>
        <v>2020</v>
      </c>
      <c r="I1228" s="12" t="str">
        <f t="shared" si="79"/>
        <v>May</v>
      </c>
      <c r="J1228" s="12" t="str">
        <f t="shared" si="80"/>
        <v>10</v>
      </c>
      <c r="K1228" s="12" t="str">
        <f t="shared" si="77"/>
        <v>Q2</v>
      </c>
    </row>
    <row r="1229" spans="1:11" x14ac:dyDescent="0.25">
      <c r="A1229" s="1">
        <v>43962</v>
      </c>
      <c r="B1229" s="7">
        <v>506.28</v>
      </c>
      <c r="C1229" s="8">
        <v>101.256</v>
      </c>
      <c r="D1229" s="6">
        <v>405.024</v>
      </c>
      <c r="E1229" s="6">
        <v>228.02851199999998</v>
      </c>
      <c r="F1229" s="6">
        <v>176.95012531199995</v>
      </c>
      <c r="G1229" s="9" t="s">
        <v>5</v>
      </c>
      <c r="H1229" s="12" t="str">
        <f t="shared" si="78"/>
        <v>2020</v>
      </c>
      <c r="I1229" s="12" t="str">
        <f t="shared" si="79"/>
        <v>May</v>
      </c>
      <c r="J1229" s="12" t="str">
        <f t="shared" si="80"/>
        <v>11</v>
      </c>
      <c r="K1229" s="12" t="str">
        <f t="shared" si="77"/>
        <v>Q2</v>
      </c>
    </row>
    <row r="1230" spans="1:11" x14ac:dyDescent="0.25">
      <c r="A1230" s="1">
        <v>43963</v>
      </c>
      <c r="B1230" s="7">
        <v>402.6456</v>
      </c>
      <c r="C1230" s="8">
        <v>148.978872</v>
      </c>
      <c r="D1230" s="6">
        <v>253.66672800000001</v>
      </c>
      <c r="E1230" s="6">
        <v>142.81436786399999</v>
      </c>
      <c r="F1230" s="6">
        <v>110.82394946246399</v>
      </c>
      <c r="G1230" s="9" t="s">
        <v>5</v>
      </c>
      <c r="H1230" s="12" t="str">
        <f t="shared" si="78"/>
        <v>2020</v>
      </c>
      <c r="I1230" s="12" t="str">
        <f t="shared" si="79"/>
        <v>May</v>
      </c>
      <c r="J1230" s="12" t="str">
        <f t="shared" si="80"/>
        <v>12</v>
      </c>
      <c r="K1230" s="12" t="str">
        <f t="shared" si="77"/>
        <v>Q2</v>
      </c>
    </row>
    <row r="1231" spans="1:11" x14ac:dyDescent="0.25">
      <c r="A1231" s="1">
        <v>43964</v>
      </c>
      <c r="B1231" s="7">
        <v>503.96000000000004</v>
      </c>
      <c r="C1231" s="8">
        <v>100.79200000000002</v>
      </c>
      <c r="D1231" s="6">
        <v>403.16800000000001</v>
      </c>
      <c r="E1231" s="6">
        <v>226.98358399999998</v>
      </c>
      <c r="F1231" s="6">
        <v>176.13926118399996</v>
      </c>
      <c r="G1231" s="9" t="s">
        <v>5</v>
      </c>
      <c r="H1231" s="12" t="str">
        <f t="shared" si="78"/>
        <v>2020</v>
      </c>
      <c r="I1231" s="12" t="str">
        <f t="shared" si="79"/>
        <v>May</v>
      </c>
      <c r="J1231" s="12" t="str">
        <f t="shared" si="80"/>
        <v>13</v>
      </c>
      <c r="K1231" s="12" t="str">
        <f t="shared" si="77"/>
        <v>Q2</v>
      </c>
    </row>
    <row r="1232" spans="1:11" x14ac:dyDescent="0.25">
      <c r="A1232" s="1">
        <v>43965</v>
      </c>
      <c r="B1232" s="7">
        <v>299.95999999999998</v>
      </c>
      <c r="C1232" s="8">
        <v>59.991999999999997</v>
      </c>
      <c r="D1232" s="6">
        <v>239.96799999999999</v>
      </c>
      <c r="E1232" s="6">
        <v>135.10198399999999</v>
      </c>
      <c r="F1232" s="6">
        <v>104.83913958399998</v>
      </c>
      <c r="G1232" s="9" t="s">
        <v>5</v>
      </c>
      <c r="H1232" s="12" t="str">
        <f t="shared" si="78"/>
        <v>2020</v>
      </c>
      <c r="I1232" s="12" t="str">
        <f t="shared" si="79"/>
        <v>May</v>
      </c>
      <c r="J1232" s="12" t="str">
        <f t="shared" si="80"/>
        <v>14</v>
      </c>
      <c r="K1232" s="12" t="str">
        <f t="shared" si="77"/>
        <v>Q2</v>
      </c>
    </row>
    <row r="1233" spans="1:11" x14ac:dyDescent="0.25">
      <c r="A1233" s="1">
        <v>43966</v>
      </c>
      <c r="B1233" s="7">
        <v>250.49999999999997</v>
      </c>
      <c r="C1233" s="8">
        <v>0</v>
      </c>
      <c r="D1233" s="6">
        <v>250.49999999999997</v>
      </c>
      <c r="E1233" s="6">
        <v>141.03149999999997</v>
      </c>
      <c r="F1233" s="6">
        <v>109.44044399999996</v>
      </c>
      <c r="G1233" s="9" t="s">
        <v>5</v>
      </c>
      <c r="H1233" s="12" t="str">
        <f t="shared" si="78"/>
        <v>2020</v>
      </c>
      <c r="I1233" s="12" t="str">
        <f t="shared" si="79"/>
        <v>May</v>
      </c>
      <c r="J1233" s="12" t="str">
        <f t="shared" si="80"/>
        <v>15</v>
      </c>
      <c r="K1233" s="12" t="str">
        <f t="shared" si="77"/>
        <v>Q2</v>
      </c>
    </row>
    <row r="1234" spans="1:11" x14ac:dyDescent="0.25">
      <c r="A1234" s="1">
        <v>43967</v>
      </c>
      <c r="B1234" s="7">
        <v>82.76400000000001</v>
      </c>
      <c r="C1234" s="8">
        <v>57.934800000000003</v>
      </c>
      <c r="D1234" s="6">
        <v>24.829200000000007</v>
      </c>
      <c r="E1234" s="6">
        <v>13.978839600000002</v>
      </c>
      <c r="F1234" s="6">
        <v>10.847579529600001</v>
      </c>
      <c r="G1234" s="9" t="s">
        <v>5</v>
      </c>
      <c r="H1234" s="12" t="str">
        <f t="shared" si="78"/>
        <v>2020</v>
      </c>
      <c r="I1234" s="12" t="str">
        <f t="shared" si="79"/>
        <v>May</v>
      </c>
      <c r="J1234" s="12" t="str">
        <f t="shared" si="80"/>
        <v>16</v>
      </c>
      <c r="K1234" s="12" t="str">
        <f t="shared" si="77"/>
        <v>Q2</v>
      </c>
    </row>
    <row r="1235" spans="1:11" x14ac:dyDescent="0.25">
      <c r="A1235" s="1">
        <v>43968</v>
      </c>
      <c r="B1235" s="7">
        <v>445.2000000000001</v>
      </c>
      <c r="C1235" s="8">
        <v>89.04000000000002</v>
      </c>
      <c r="D1235" s="6">
        <v>356.16000000000008</v>
      </c>
      <c r="E1235" s="6">
        <v>200.51808000000003</v>
      </c>
      <c r="F1235" s="6">
        <v>155.60203007999999</v>
      </c>
      <c r="G1235" s="9" t="s">
        <v>5</v>
      </c>
      <c r="H1235" s="12" t="str">
        <f t="shared" si="78"/>
        <v>2020</v>
      </c>
      <c r="I1235" s="12" t="str">
        <f t="shared" si="79"/>
        <v>May</v>
      </c>
      <c r="J1235" s="12" t="str">
        <f t="shared" si="80"/>
        <v>17</v>
      </c>
      <c r="K1235" s="12" t="str">
        <f t="shared" si="77"/>
        <v>Q2</v>
      </c>
    </row>
    <row r="1236" spans="1:11" x14ac:dyDescent="0.25">
      <c r="A1236" s="1">
        <v>43969</v>
      </c>
      <c r="B1236" s="7">
        <v>280.64999999999998</v>
      </c>
      <c r="C1236" s="8">
        <v>0</v>
      </c>
      <c r="D1236" s="6">
        <v>280.64999999999998</v>
      </c>
      <c r="E1236" s="6">
        <v>158.00594999999998</v>
      </c>
      <c r="F1236" s="6">
        <v>122.61261719999997</v>
      </c>
      <c r="G1236" s="9" t="s">
        <v>5</v>
      </c>
      <c r="H1236" s="12" t="str">
        <f t="shared" si="78"/>
        <v>2020</v>
      </c>
      <c r="I1236" s="12" t="str">
        <f t="shared" si="79"/>
        <v>May</v>
      </c>
      <c r="J1236" s="12" t="str">
        <f t="shared" si="80"/>
        <v>18</v>
      </c>
      <c r="K1236" s="12" t="str">
        <f t="shared" si="77"/>
        <v>Q2</v>
      </c>
    </row>
    <row r="1237" spans="1:11" x14ac:dyDescent="0.25">
      <c r="A1237" s="1">
        <v>43970</v>
      </c>
      <c r="B1237" s="7">
        <v>228.77999999999997</v>
      </c>
      <c r="C1237" s="8">
        <v>0</v>
      </c>
      <c r="D1237" s="6">
        <v>228.77999999999997</v>
      </c>
      <c r="E1237" s="6">
        <v>128.80313999999998</v>
      </c>
      <c r="F1237" s="6">
        <v>99.951236639999976</v>
      </c>
      <c r="G1237" s="9" t="s">
        <v>5</v>
      </c>
      <c r="H1237" s="12" t="str">
        <f t="shared" si="78"/>
        <v>2020</v>
      </c>
      <c r="I1237" s="12" t="str">
        <f t="shared" si="79"/>
        <v>May</v>
      </c>
      <c r="J1237" s="12" t="str">
        <f t="shared" si="80"/>
        <v>19</v>
      </c>
      <c r="K1237" s="12" t="str">
        <f t="shared" si="77"/>
        <v>Q2</v>
      </c>
    </row>
    <row r="1238" spans="1:11" x14ac:dyDescent="0.25">
      <c r="A1238" s="1">
        <v>43971</v>
      </c>
      <c r="B1238" s="7">
        <v>597.24</v>
      </c>
      <c r="C1238" s="8">
        <v>59.724000000000004</v>
      </c>
      <c r="D1238" s="6">
        <v>537.51599999999996</v>
      </c>
      <c r="E1238" s="6">
        <v>302.62150799999995</v>
      </c>
      <c r="F1238" s="6">
        <v>234.83429020799994</v>
      </c>
      <c r="G1238" s="9" t="s">
        <v>5</v>
      </c>
      <c r="H1238" s="12" t="str">
        <f t="shared" si="78"/>
        <v>2020</v>
      </c>
      <c r="I1238" s="12" t="str">
        <f t="shared" si="79"/>
        <v>May</v>
      </c>
      <c r="J1238" s="12" t="str">
        <f t="shared" si="80"/>
        <v>20</v>
      </c>
      <c r="K1238" s="12" t="str">
        <f t="shared" si="77"/>
        <v>Q2</v>
      </c>
    </row>
    <row r="1239" spans="1:11" x14ac:dyDescent="0.25">
      <c r="A1239" s="1">
        <v>43972</v>
      </c>
      <c r="B1239" s="7">
        <v>299.29499999999996</v>
      </c>
      <c r="C1239" s="8">
        <v>29.929499999999997</v>
      </c>
      <c r="D1239" s="6">
        <v>269.36549999999994</v>
      </c>
      <c r="E1239" s="6">
        <v>151.65277649999996</v>
      </c>
      <c r="F1239" s="6">
        <v>117.68255456399996</v>
      </c>
      <c r="G1239" s="9" t="s">
        <v>5</v>
      </c>
      <c r="H1239" s="12" t="str">
        <f t="shared" si="78"/>
        <v>2020</v>
      </c>
      <c r="I1239" s="12" t="str">
        <f t="shared" si="79"/>
        <v>May</v>
      </c>
      <c r="J1239" s="12" t="str">
        <f t="shared" si="80"/>
        <v>21</v>
      </c>
      <c r="K1239" s="12" t="str">
        <f t="shared" si="77"/>
        <v>Q2</v>
      </c>
    </row>
    <row r="1240" spans="1:11" x14ac:dyDescent="0.25">
      <c r="A1240" s="1">
        <v>43973</v>
      </c>
      <c r="B1240" s="7">
        <v>182.99399999999997</v>
      </c>
      <c r="C1240" s="8">
        <v>146.39519999999999</v>
      </c>
      <c r="D1240" s="6">
        <v>36.598799999999983</v>
      </c>
      <c r="E1240" s="6">
        <v>20.605124399999987</v>
      </c>
      <c r="F1240" s="6">
        <v>15.989576534399989</v>
      </c>
      <c r="G1240" s="9" t="s">
        <v>5</v>
      </c>
      <c r="H1240" s="12" t="str">
        <f t="shared" si="78"/>
        <v>2020</v>
      </c>
      <c r="I1240" s="12" t="str">
        <f t="shared" si="79"/>
        <v>May</v>
      </c>
      <c r="J1240" s="12" t="str">
        <f t="shared" si="80"/>
        <v>22</v>
      </c>
      <c r="K1240" s="12" t="str">
        <f t="shared" si="77"/>
        <v>Q2</v>
      </c>
    </row>
    <row r="1241" spans="1:11" x14ac:dyDescent="0.25">
      <c r="A1241" s="1">
        <v>43974</v>
      </c>
      <c r="B1241" s="7">
        <v>89.04</v>
      </c>
      <c r="C1241" s="8">
        <v>0</v>
      </c>
      <c r="D1241" s="6">
        <v>89.04</v>
      </c>
      <c r="E1241" s="6">
        <v>50.129519999999999</v>
      </c>
      <c r="F1241" s="6">
        <v>38.900507519999998</v>
      </c>
      <c r="G1241" s="9" t="s">
        <v>5</v>
      </c>
      <c r="H1241" s="12" t="str">
        <f t="shared" si="78"/>
        <v>2020</v>
      </c>
      <c r="I1241" s="12" t="str">
        <f t="shared" si="79"/>
        <v>May</v>
      </c>
      <c r="J1241" s="12" t="str">
        <f t="shared" si="80"/>
        <v>23</v>
      </c>
      <c r="K1241" s="12" t="str">
        <f t="shared" si="77"/>
        <v>Q2</v>
      </c>
    </row>
    <row r="1242" spans="1:11" x14ac:dyDescent="0.25">
      <c r="A1242" s="1">
        <v>43975</v>
      </c>
      <c r="B1242" s="7">
        <v>169.65</v>
      </c>
      <c r="C1242" s="8">
        <v>0</v>
      </c>
      <c r="D1242" s="6">
        <v>169.65</v>
      </c>
      <c r="E1242" s="6">
        <v>95.512949999999989</v>
      </c>
      <c r="F1242" s="6">
        <v>74.118049199999987</v>
      </c>
      <c r="G1242" s="9" t="s">
        <v>5</v>
      </c>
      <c r="H1242" s="12" t="str">
        <f t="shared" si="78"/>
        <v>2020</v>
      </c>
      <c r="I1242" s="12" t="str">
        <f t="shared" si="79"/>
        <v>May</v>
      </c>
      <c r="J1242" s="12" t="str">
        <f t="shared" si="80"/>
        <v>24</v>
      </c>
      <c r="K1242" s="12" t="str">
        <f t="shared" si="77"/>
        <v>Q2</v>
      </c>
    </row>
    <row r="1243" spans="1:11" x14ac:dyDescent="0.25">
      <c r="A1243" s="1">
        <v>43976</v>
      </c>
      <c r="B1243" s="7">
        <v>277.185</v>
      </c>
      <c r="C1243" s="8">
        <v>41.577750000000002</v>
      </c>
      <c r="D1243" s="6">
        <v>235.60724999999999</v>
      </c>
      <c r="E1243" s="6">
        <v>132.64688174999998</v>
      </c>
      <c r="F1243" s="6">
        <v>102.93398023799998</v>
      </c>
      <c r="G1243" s="9" t="s">
        <v>5</v>
      </c>
      <c r="H1243" s="12" t="str">
        <f t="shared" si="78"/>
        <v>2020</v>
      </c>
      <c r="I1243" s="12" t="str">
        <f t="shared" si="79"/>
        <v>May</v>
      </c>
      <c r="J1243" s="12" t="str">
        <f t="shared" si="80"/>
        <v>25</v>
      </c>
      <c r="K1243" s="12" t="str">
        <f t="shared" si="77"/>
        <v>Q2</v>
      </c>
    </row>
    <row r="1244" spans="1:11" x14ac:dyDescent="0.25">
      <c r="A1244" s="1">
        <v>43977</v>
      </c>
      <c r="B1244" s="7">
        <v>140.94</v>
      </c>
      <c r="C1244" s="8">
        <v>0</v>
      </c>
      <c r="D1244" s="6">
        <v>140.94</v>
      </c>
      <c r="E1244" s="6">
        <v>79.349219999999988</v>
      </c>
      <c r="F1244" s="6">
        <v>61.574994719999985</v>
      </c>
      <c r="G1244" s="9" t="s">
        <v>5</v>
      </c>
      <c r="H1244" s="12" t="str">
        <f t="shared" si="78"/>
        <v>2020</v>
      </c>
      <c r="I1244" s="12" t="str">
        <f t="shared" si="79"/>
        <v>May</v>
      </c>
      <c r="J1244" s="12" t="str">
        <f t="shared" si="80"/>
        <v>26</v>
      </c>
      <c r="K1244" s="12" t="str">
        <f t="shared" si="77"/>
        <v>Q2</v>
      </c>
    </row>
    <row r="1245" spans="1:11" x14ac:dyDescent="0.25">
      <c r="A1245" s="1">
        <v>43978</v>
      </c>
      <c r="B1245" s="7">
        <v>511.02</v>
      </c>
      <c r="C1245" s="8">
        <v>255.51</v>
      </c>
      <c r="D1245" s="6">
        <v>255.51</v>
      </c>
      <c r="E1245" s="6">
        <v>143.85212999999999</v>
      </c>
      <c r="F1245" s="6">
        <v>111.62925287999998</v>
      </c>
      <c r="G1245" s="9" t="s">
        <v>5</v>
      </c>
      <c r="H1245" s="12" t="str">
        <f t="shared" si="78"/>
        <v>2020</v>
      </c>
      <c r="I1245" s="12" t="str">
        <f t="shared" si="79"/>
        <v>May</v>
      </c>
      <c r="J1245" s="12" t="str">
        <f t="shared" si="80"/>
        <v>27</v>
      </c>
      <c r="K1245" s="12" t="str">
        <f t="shared" si="77"/>
        <v>Q2</v>
      </c>
    </row>
    <row r="1246" spans="1:11" x14ac:dyDescent="0.25">
      <c r="A1246" s="1">
        <v>43979</v>
      </c>
      <c r="B1246" s="7">
        <v>201.60000000000002</v>
      </c>
      <c r="C1246" s="8">
        <v>0</v>
      </c>
      <c r="D1246" s="6">
        <v>201.60000000000002</v>
      </c>
      <c r="E1246" s="6">
        <v>113.5008</v>
      </c>
      <c r="F1246" s="6">
        <v>88.076620799999986</v>
      </c>
      <c r="G1246" s="9" t="s">
        <v>5</v>
      </c>
      <c r="H1246" s="12" t="str">
        <f t="shared" si="78"/>
        <v>2020</v>
      </c>
      <c r="I1246" s="12" t="str">
        <f t="shared" si="79"/>
        <v>May</v>
      </c>
      <c r="J1246" s="12" t="str">
        <f t="shared" si="80"/>
        <v>28</v>
      </c>
      <c r="K1246" s="12" t="str">
        <f t="shared" si="77"/>
        <v>Q2</v>
      </c>
    </row>
    <row r="1247" spans="1:11" x14ac:dyDescent="0.25">
      <c r="A1247" s="1">
        <v>43980</v>
      </c>
      <c r="B1247" s="7">
        <v>1071.4680000000003</v>
      </c>
      <c r="C1247" s="8">
        <v>107.14680000000004</v>
      </c>
      <c r="D1247" s="6">
        <v>964.32120000000032</v>
      </c>
      <c r="E1247" s="6">
        <v>542.91283560000011</v>
      </c>
      <c r="F1247" s="6">
        <v>421.30036042560005</v>
      </c>
      <c r="G1247" s="9" t="s">
        <v>5</v>
      </c>
      <c r="H1247" s="12" t="str">
        <f t="shared" si="78"/>
        <v>2020</v>
      </c>
      <c r="I1247" s="12" t="str">
        <f t="shared" si="79"/>
        <v>May</v>
      </c>
      <c r="J1247" s="12" t="str">
        <f t="shared" si="80"/>
        <v>29</v>
      </c>
      <c r="K1247" s="12" t="str">
        <f t="shared" si="77"/>
        <v>Q2</v>
      </c>
    </row>
    <row r="1248" spans="1:11" x14ac:dyDescent="0.25">
      <c r="A1248" s="1">
        <v>43981</v>
      </c>
      <c r="B1248" s="7">
        <v>176.88</v>
      </c>
      <c r="C1248" s="8">
        <v>88.44</v>
      </c>
      <c r="D1248" s="6">
        <v>88.44</v>
      </c>
      <c r="E1248" s="6">
        <v>49.791719999999991</v>
      </c>
      <c r="F1248" s="6">
        <v>38.638374719999987</v>
      </c>
      <c r="G1248" s="9" t="s">
        <v>5</v>
      </c>
      <c r="H1248" s="12" t="str">
        <f t="shared" si="78"/>
        <v>2020</v>
      </c>
      <c r="I1248" s="12" t="str">
        <f t="shared" si="79"/>
        <v>May</v>
      </c>
      <c r="J1248" s="12" t="str">
        <f t="shared" si="80"/>
        <v>30</v>
      </c>
      <c r="K1248" s="12" t="str">
        <f t="shared" ref="K1248:K1311" si="81">IF(OR(I1248="Jan",I1248="Feb",I1248="Mar"),"Q1",IF(OR(I1248="Apr",I1248="May",I1248="Jun"),"Q2",IF(OR(I1248="Jul",I1248="Aug",I1248="Sep"),"Q3",IF(OR(I1248="Oct",I1248="Nov",I1248="Dec"),"Q4","Check Month"))))</f>
        <v>Q2</v>
      </c>
    </row>
    <row r="1249" spans="1:11" x14ac:dyDescent="0.25">
      <c r="A1249" s="1">
        <v>43982</v>
      </c>
      <c r="B1249" s="7">
        <v>265.47500000000002</v>
      </c>
      <c r="C1249" s="8">
        <v>132.73750000000001</v>
      </c>
      <c r="D1249" s="6">
        <v>132.73750000000001</v>
      </c>
      <c r="E1249" s="6">
        <v>74.731212499999998</v>
      </c>
      <c r="F1249" s="6">
        <v>57.991420899999994</v>
      </c>
      <c r="G1249" s="9" t="s">
        <v>5</v>
      </c>
      <c r="H1249" s="12" t="str">
        <f t="shared" si="78"/>
        <v>2020</v>
      </c>
      <c r="I1249" s="12" t="str">
        <f t="shared" si="79"/>
        <v>May</v>
      </c>
      <c r="J1249" s="12" t="str">
        <f t="shared" si="80"/>
        <v>31</v>
      </c>
      <c r="K1249" s="12" t="str">
        <f t="shared" si="81"/>
        <v>Q2</v>
      </c>
    </row>
    <row r="1250" spans="1:11" x14ac:dyDescent="0.25">
      <c r="A1250" s="1">
        <v>43983</v>
      </c>
      <c r="B1250" s="7">
        <v>69.900000000000006</v>
      </c>
      <c r="C1250" s="8">
        <v>0</v>
      </c>
      <c r="D1250" s="6">
        <v>69.900000000000006</v>
      </c>
      <c r="E1250" s="6">
        <v>39.353699999999996</v>
      </c>
      <c r="F1250" s="6">
        <v>30.538471199999993</v>
      </c>
      <c r="G1250" s="9" t="s">
        <v>5</v>
      </c>
      <c r="H1250" s="12" t="str">
        <f t="shared" si="78"/>
        <v>2020</v>
      </c>
      <c r="I1250" s="12" t="str">
        <f t="shared" si="79"/>
        <v>Jun</v>
      </c>
      <c r="J1250" s="12" t="str">
        <f t="shared" si="80"/>
        <v>01</v>
      </c>
      <c r="K1250" s="12" t="str">
        <f t="shared" si="81"/>
        <v>Q2</v>
      </c>
    </row>
    <row r="1251" spans="1:11" x14ac:dyDescent="0.25">
      <c r="A1251" s="1">
        <v>43984</v>
      </c>
      <c r="B1251" s="7">
        <v>144.96</v>
      </c>
      <c r="C1251" s="8">
        <v>0</v>
      </c>
      <c r="D1251" s="6">
        <v>144.96</v>
      </c>
      <c r="E1251" s="6">
        <v>81.612479999999991</v>
      </c>
      <c r="F1251" s="6">
        <v>63.331284479999987</v>
      </c>
      <c r="G1251" s="9" t="s">
        <v>5</v>
      </c>
      <c r="H1251" s="12" t="str">
        <f t="shared" si="78"/>
        <v>2020</v>
      </c>
      <c r="I1251" s="12" t="str">
        <f t="shared" si="79"/>
        <v>Jun</v>
      </c>
      <c r="J1251" s="12" t="str">
        <f t="shared" si="80"/>
        <v>02</v>
      </c>
      <c r="K1251" s="12" t="str">
        <f t="shared" si="81"/>
        <v>Q2</v>
      </c>
    </row>
    <row r="1252" spans="1:11" x14ac:dyDescent="0.25">
      <c r="A1252" s="1">
        <v>43985</v>
      </c>
      <c r="B1252" s="7">
        <v>223.92</v>
      </c>
      <c r="C1252" s="8">
        <v>0</v>
      </c>
      <c r="D1252" s="6">
        <v>223.92</v>
      </c>
      <c r="E1252" s="6">
        <v>126.06695999999998</v>
      </c>
      <c r="F1252" s="6">
        <v>97.82796095999997</v>
      </c>
      <c r="G1252" s="9" t="s">
        <v>5</v>
      </c>
      <c r="H1252" s="12" t="str">
        <f t="shared" si="78"/>
        <v>2020</v>
      </c>
      <c r="I1252" s="12" t="str">
        <f t="shared" si="79"/>
        <v>Jun</v>
      </c>
      <c r="J1252" s="12" t="str">
        <f t="shared" si="80"/>
        <v>03</v>
      </c>
      <c r="K1252" s="12" t="str">
        <f t="shared" si="81"/>
        <v>Q2</v>
      </c>
    </row>
    <row r="1253" spans="1:11" x14ac:dyDescent="0.25">
      <c r="A1253" s="1">
        <v>43986</v>
      </c>
      <c r="B1253" s="7">
        <v>524.28</v>
      </c>
      <c r="C1253" s="8">
        <v>0</v>
      </c>
      <c r="D1253" s="6">
        <v>524.28</v>
      </c>
      <c r="E1253" s="6">
        <v>295.16963999999996</v>
      </c>
      <c r="F1253" s="6">
        <v>229.05164063999993</v>
      </c>
      <c r="G1253" s="9" t="s">
        <v>5</v>
      </c>
      <c r="H1253" s="12" t="str">
        <f t="shared" si="78"/>
        <v>2020</v>
      </c>
      <c r="I1253" s="12" t="str">
        <f t="shared" si="79"/>
        <v>Jun</v>
      </c>
      <c r="J1253" s="12" t="str">
        <f t="shared" si="80"/>
        <v>04</v>
      </c>
      <c r="K1253" s="12" t="str">
        <f t="shared" si="81"/>
        <v>Q2</v>
      </c>
    </row>
    <row r="1254" spans="1:11" x14ac:dyDescent="0.25">
      <c r="A1254" s="1">
        <v>43987</v>
      </c>
      <c r="B1254" s="7">
        <v>450.33000000000004</v>
      </c>
      <c r="C1254" s="8">
        <v>67.549500000000009</v>
      </c>
      <c r="D1254" s="6">
        <v>382.78050000000002</v>
      </c>
      <c r="E1254" s="6">
        <v>215.50542149999998</v>
      </c>
      <c r="F1254" s="6">
        <v>167.23220708399998</v>
      </c>
      <c r="G1254" s="9" t="s">
        <v>5</v>
      </c>
      <c r="H1254" s="12" t="str">
        <f t="shared" si="78"/>
        <v>2020</v>
      </c>
      <c r="I1254" s="12" t="str">
        <f t="shared" si="79"/>
        <v>Jun</v>
      </c>
      <c r="J1254" s="12" t="str">
        <f t="shared" si="80"/>
        <v>05</v>
      </c>
      <c r="K1254" s="12" t="str">
        <f t="shared" si="81"/>
        <v>Q2</v>
      </c>
    </row>
    <row r="1255" spans="1:11" x14ac:dyDescent="0.25">
      <c r="A1255" s="1">
        <v>43988</v>
      </c>
      <c r="B1255" s="7">
        <v>64.8</v>
      </c>
      <c r="C1255" s="8">
        <v>25.92</v>
      </c>
      <c r="D1255" s="6">
        <v>38.879999999999995</v>
      </c>
      <c r="E1255" s="6">
        <v>21.889439999999997</v>
      </c>
      <c r="F1255" s="6">
        <v>16.986205439999996</v>
      </c>
      <c r="G1255" s="9" t="s">
        <v>5</v>
      </c>
      <c r="H1255" s="12" t="str">
        <f t="shared" si="78"/>
        <v>2020</v>
      </c>
      <c r="I1255" s="12" t="str">
        <f t="shared" si="79"/>
        <v>Jun</v>
      </c>
      <c r="J1255" s="12" t="str">
        <f t="shared" si="80"/>
        <v>06</v>
      </c>
      <c r="K1255" s="12" t="str">
        <f t="shared" si="81"/>
        <v>Q2</v>
      </c>
    </row>
    <row r="1256" spans="1:11" x14ac:dyDescent="0.25">
      <c r="A1256" s="1">
        <v>43989</v>
      </c>
      <c r="B1256" s="7">
        <v>148.16</v>
      </c>
      <c r="C1256" s="8">
        <v>88.896000000000001</v>
      </c>
      <c r="D1256" s="6">
        <v>59.263999999999996</v>
      </c>
      <c r="E1256" s="6">
        <v>33.365631999999991</v>
      </c>
      <c r="F1256" s="6">
        <v>25.891730431999989</v>
      </c>
      <c r="G1256" s="9" t="s">
        <v>5</v>
      </c>
      <c r="H1256" s="12" t="str">
        <f t="shared" si="78"/>
        <v>2020</v>
      </c>
      <c r="I1256" s="12" t="str">
        <f t="shared" si="79"/>
        <v>Jun</v>
      </c>
      <c r="J1256" s="12" t="str">
        <f t="shared" si="80"/>
        <v>07</v>
      </c>
      <c r="K1256" s="12" t="str">
        <f t="shared" si="81"/>
        <v>Q2</v>
      </c>
    </row>
    <row r="1257" spans="1:11" x14ac:dyDescent="0.25">
      <c r="A1257" s="1">
        <v>43990</v>
      </c>
      <c r="B1257" s="7">
        <v>274.68</v>
      </c>
      <c r="C1257" s="8">
        <v>0</v>
      </c>
      <c r="D1257" s="6">
        <v>274.68</v>
      </c>
      <c r="E1257" s="6">
        <v>154.64483999999999</v>
      </c>
      <c r="F1257" s="6">
        <v>120.00439583999997</v>
      </c>
      <c r="G1257" s="9" t="s">
        <v>5</v>
      </c>
      <c r="H1257" s="12" t="str">
        <f t="shared" si="78"/>
        <v>2020</v>
      </c>
      <c r="I1257" s="12" t="str">
        <f t="shared" si="79"/>
        <v>Jun</v>
      </c>
      <c r="J1257" s="12" t="str">
        <f t="shared" si="80"/>
        <v>08</v>
      </c>
      <c r="K1257" s="12" t="str">
        <f t="shared" si="81"/>
        <v>Q2</v>
      </c>
    </row>
    <row r="1258" spans="1:11" x14ac:dyDescent="0.25">
      <c r="A1258" s="1">
        <v>43991</v>
      </c>
      <c r="B1258" s="7">
        <v>136.46400000000003</v>
      </c>
      <c r="C1258" s="8">
        <v>27.292800000000007</v>
      </c>
      <c r="D1258" s="6">
        <v>109.17120000000003</v>
      </c>
      <c r="E1258" s="6">
        <v>61.463385600000009</v>
      </c>
      <c r="F1258" s="6">
        <v>47.695587225600001</v>
      </c>
      <c r="G1258" s="9" t="s">
        <v>5</v>
      </c>
      <c r="H1258" s="12" t="str">
        <f t="shared" si="78"/>
        <v>2020</v>
      </c>
      <c r="I1258" s="12" t="str">
        <f t="shared" si="79"/>
        <v>Jun</v>
      </c>
      <c r="J1258" s="12" t="str">
        <f t="shared" si="80"/>
        <v>09</v>
      </c>
      <c r="K1258" s="12" t="str">
        <f t="shared" si="81"/>
        <v>Q2</v>
      </c>
    </row>
    <row r="1259" spans="1:11" x14ac:dyDescent="0.25">
      <c r="A1259" s="1">
        <v>43992</v>
      </c>
      <c r="B1259" s="7">
        <v>233.56800000000004</v>
      </c>
      <c r="C1259" s="8">
        <v>46.713600000000014</v>
      </c>
      <c r="D1259" s="6">
        <v>186.85440000000003</v>
      </c>
      <c r="E1259" s="6">
        <v>105.1990272</v>
      </c>
      <c r="F1259" s="6">
        <v>81.634445107199994</v>
      </c>
      <c r="G1259" s="9" t="s">
        <v>5</v>
      </c>
      <c r="H1259" s="12" t="str">
        <f t="shared" si="78"/>
        <v>2020</v>
      </c>
      <c r="I1259" s="12" t="str">
        <f t="shared" si="79"/>
        <v>Jun</v>
      </c>
      <c r="J1259" s="12" t="str">
        <f t="shared" si="80"/>
        <v>10</v>
      </c>
      <c r="K1259" s="12" t="str">
        <f t="shared" si="81"/>
        <v>Q2</v>
      </c>
    </row>
    <row r="1260" spans="1:11" x14ac:dyDescent="0.25">
      <c r="A1260" s="1">
        <v>43993</v>
      </c>
      <c r="B1260" s="7">
        <v>135.74399999999997</v>
      </c>
      <c r="C1260" s="8">
        <v>54.297599999999989</v>
      </c>
      <c r="D1260" s="6">
        <v>81.446399999999983</v>
      </c>
      <c r="E1260" s="6">
        <v>45.854323199999989</v>
      </c>
      <c r="F1260" s="6">
        <v>35.582954803199989</v>
      </c>
      <c r="G1260" s="9" t="s">
        <v>5</v>
      </c>
      <c r="H1260" s="12" t="str">
        <f t="shared" si="78"/>
        <v>2020</v>
      </c>
      <c r="I1260" s="12" t="str">
        <f t="shared" si="79"/>
        <v>Jun</v>
      </c>
      <c r="J1260" s="12" t="str">
        <f t="shared" si="80"/>
        <v>11</v>
      </c>
      <c r="K1260" s="12" t="str">
        <f t="shared" si="81"/>
        <v>Q2</v>
      </c>
    </row>
    <row r="1261" spans="1:11" x14ac:dyDescent="0.25">
      <c r="A1261" s="1">
        <v>43994</v>
      </c>
      <c r="B1261" s="7">
        <v>151.16399999999999</v>
      </c>
      <c r="C1261" s="8">
        <v>22.674600000000002</v>
      </c>
      <c r="D1261" s="6">
        <v>128.48939999999999</v>
      </c>
      <c r="E1261" s="6">
        <v>72.339532199999994</v>
      </c>
      <c r="F1261" s="6">
        <v>56.135476987199986</v>
      </c>
      <c r="G1261" s="9" t="s">
        <v>5</v>
      </c>
      <c r="H1261" s="12" t="str">
        <f t="shared" si="78"/>
        <v>2020</v>
      </c>
      <c r="I1261" s="12" t="str">
        <f t="shared" si="79"/>
        <v>Jun</v>
      </c>
      <c r="J1261" s="12" t="str">
        <f t="shared" si="80"/>
        <v>12</v>
      </c>
      <c r="K1261" s="12" t="str">
        <f t="shared" si="81"/>
        <v>Q2</v>
      </c>
    </row>
    <row r="1262" spans="1:11" x14ac:dyDescent="0.25">
      <c r="A1262" s="1">
        <v>43995</v>
      </c>
      <c r="B1262" s="7">
        <v>354.90000000000003</v>
      </c>
      <c r="C1262" s="8">
        <v>0</v>
      </c>
      <c r="D1262" s="6">
        <v>354.90000000000003</v>
      </c>
      <c r="E1262" s="6">
        <v>199.80869999999999</v>
      </c>
      <c r="F1262" s="6">
        <v>155.05155119999998</v>
      </c>
      <c r="G1262" s="9" t="s">
        <v>5</v>
      </c>
      <c r="H1262" s="12" t="str">
        <f t="shared" si="78"/>
        <v>2020</v>
      </c>
      <c r="I1262" s="12" t="str">
        <f t="shared" si="79"/>
        <v>Jun</v>
      </c>
      <c r="J1262" s="12" t="str">
        <f t="shared" si="80"/>
        <v>13</v>
      </c>
      <c r="K1262" s="12" t="str">
        <f t="shared" si="81"/>
        <v>Q2</v>
      </c>
    </row>
    <row r="1263" spans="1:11" x14ac:dyDescent="0.25">
      <c r="A1263" s="1">
        <v>43996</v>
      </c>
      <c r="B1263" s="7">
        <v>291.95999999999998</v>
      </c>
      <c r="C1263" s="8">
        <v>0</v>
      </c>
      <c r="D1263" s="6">
        <v>291.95999999999998</v>
      </c>
      <c r="E1263" s="6">
        <v>164.37347999999997</v>
      </c>
      <c r="F1263" s="6">
        <v>127.55382047999997</v>
      </c>
      <c r="G1263" s="9" t="s">
        <v>5</v>
      </c>
      <c r="H1263" s="12" t="str">
        <f t="shared" si="78"/>
        <v>2020</v>
      </c>
      <c r="I1263" s="12" t="str">
        <f t="shared" si="79"/>
        <v>Jun</v>
      </c>
      <c r="J1263" s="12" t="str">
        <f t="shared" si="80"/>
        <v>14</v>
      </c>
      <c r="K1263" s="12" t="str">
        <f t="shared" si="81"/>
        <v>Q2</v>
      </c>
    </row>
    <row r="1264" spans="1:11" x14ac:dyDescent="0.25">
      <c r="A1264" s="1">
        <v>43997</v>
      </c>
      <c r="B1264" s="7">
        <v>178.56</v>
      </c>
      <c r="C1264" s="8">
        <v>0</v>
      </c>
      <c r="D1264" s="6">
        <v>178.56</v>
      </c>
      <c r="E1264" s="6">
        <v>100.52927999999999</v>
      </c>
      <c r="F1264" s="6">
        <v>78.010721279999984</v>
      </c>
      <c r="G1264" s="9" t="s">
        <v>5</v>
      </c>
      <c r="H1264" s="12" t="str">
        <f t="shared" si="78"/>
        <v>2020</v>
      </c>
      <c r="I1264" s="12" t="str">
        <f t="shared" si="79"/>
        <v>Jun</v>
      </c>
      <c r="J1264" s="12" t="str">
        <f t="shared" si="80"/>
        <v>15</v>
      </c>
      <c r="K1264" s="12" t="str">
        <f t="shared" si="81"/>
        <v>Q2</v>
      </c>
    </row>
    <row r="1265" spans="1:11" x14ac:dyDescent="0.25">
      <c r="A1265" s="1">
        <v>43998</v>
      </c>
      <c r="B1265" s="7">
        <v>112.69799999999999</v>
      </c>
      <c r="C1265" s="8">
        <v>11.2698</v>
      </c>
      <c r="D1265" s="6">
        <v>101.42819999999999</v>
      </c>
      <c r="E1265" s="6">
        <v>57.104076599999992</v>
      </c>
      <c r="F1265" s="6">
        <v>44.312763441599991</v>
      </c>
      <c r="G1265" s="9" t="s">
        <v>5</v>
      </c>
      <c r="H1265" s="12" t="str">
        <f t="shared" si="78"/>
        <v>2020</v>
      </c>
      <c r="I1265" s="12" t="str">
        <f t="shared" si="79"/>
        <v>Jun</v>
      </c>
      <c r="J1265" s="12" t="str">
        <f t="shared" si="80"/>
        <v>16</v>
      </c>
      <c r="K1265" s="12" t="str">
        <f t="shared" si="81"/>
        <v>Q2</v>
      </c>
    </row>
    <row r="1266" spans="1:11" x14ac:dyDescent="0.25">
      <c r="A1266" s="1">
        <v>43999</v>
      </c>
      <c r="B1266" s="7">
        <v>229.2</v>
      </c>
      <c r="C1266" s="8">
        <v>114.6</v>
      </c>
      <c r="D1266" s="6">
        <v>114.6</v>
      </c>
      <c r="E1266" s="6">
        <v>64.519799999999989</v>
      </c>
      <c r="F1266" s="6">
        <v>50.067364799999986</v>
      </c>
      <c r="G1266" s="9" t="s">
        <v>5</v>
      </c>
      <c r="H1266" s="12" t="str">
        <f t="shared" si="78"/>
        <v>2020</v>
      </c>
      <c r="I1266" s="12" t="str">
        <f t="shared" si="79"/>
        <v>Jun</v>
      </c>
      <c r="J1266" s="12" t="str">
        <f t="shared" si="80"/>
        <v>17</v>
      </c>
      <c r="K1266" s="12" t="str">
        <f t="shared" si="81"/>
        <v>Q2</v>
      </c>
    </row>
    <row r="1267" spans="1:11" x14ac:dyDescent="0.25">
      <c r="A1267" s="1">
        <v>44000</v>
      </c>
      <c r="B1267" s="7">
        <v>409.25999999999993</v>
      </c>
      <c r="C1267" s="8">
        <v>163.70399999999998</v>
      </c>
      <c r="D1267" s="6">
        <v>245.55599999999995</v>
      </c>
      <c r="E1267" s="6">
        <v>138.24802799999995</v>
      </c>
      <c r="F1267" s="6">
        <v>107.28046972799994</v>
      </c>
      <c r="G1267" s="9" t="s">
        <v>5</v>
      </c>
      <c r="H1267" s="12" t="str">
        <f t="shared" si="78"/>
        <v>2020</v>
      </c>
      <c r="I1267" s="12" t="str">
        <f t="shared" si="79"/>
        <v>Jun</v>
      </c>
      <c r="J1267" s="12" t="str">
        <f t="shared" si="80"/>
        <v>18</v>
      </c>
      <c r="K1267" s="12" t="str">
        <f t="shared" si="81"/>
        <v>Q2</v>
      </c>
    </row>
    <row r="1268" spans="1:11" x14ac:dyDescent="0.25">
      <c r="A1268" s="1">
        <v>44001</v>
      </c>
      <c r="B1268" s="7">
        <v>115.00799999999997</v>
      </c>
      <c r="C1268" s="8">
        <v>23.001599999999996</v>
      </c>
      <c r="D1268" s="6">
        <v>92.006399999999971</v>
      </c>
      <c r="E1268" s="6">
        <v>51.799603199999979</v>
      </c>
      <c r="F1268" s="6">
        <v>40.196492083199978</v>
      </c>
      <c r="G1268" s="9" t="s">
        <v>5</v>
      </c>
      <c r="H1268" s="12" t="str">
        <f t="shared" si="78"/>
        <v>2020</v>
      </c>
      <c r="I1268" s="12" t="str">
        <f t="shared" si="79"/>
        <v>Jun</v>
      </c>
      <c r="J1268" s="12" t="str">
        <f t="shared" si="80"/>
        <v>19</v>
      </c>
      <c r="K1268" s="12" t="str">
        <f t="shared" si="81"/>
        <v>Q2</v>
      </c>
    </row>
    <row r="1269" spans="1:11" x14ac:dyDescent="0.25">
      <c r="A1269" s="1">
        <v>44002</v>
      </c>
      <c r="B1269" s="7">
        <v>259.03800000000001</v>
      </c>
      <c r="C1269" s="8">
        <v>90.663299999999992</v>
      </c>
      <c r="D1269" s="6">
        <v>168.37470000000002</v>
      </c>
      <c r="E1269" s="6">
        <v>94.794956100000007</v>
      </c>
      <c r="F1269" s="6">
        <v>73.560885933599991</v>
      </c>
      <c r="G1269" s="9" t="s">
        <v>5</v>
      </c>
      <c r="H1269" s="12" t="str">
        <f t="shared" si="78"/>
        <v>2020</v>
      </c>
      <c r="I1269" s="12" t="str">
        <f t="shared" si="79"/>
        <v>Jun</v>
      </c>
      <c r="J1269" s="12" t="str">
        <f t="shared" si="80"/>
        <v>20</v>
      </c>
      <c r="K1269" s="12" t="str">
        <f t="shared" si="81"/>
        <v>Q2</v>
      </c>
    </row>
    <row r="1270" spans="1:11" x14ac:dyDescent="0.25">
      <c r="A1270" s="1">
        <v>44003</v>
      </c>
      <c r="B1270" s="7">
        <v>153.04000000000002</v>
      </c>
      <c r="C1270" s="8">
        <v>0</v>
      </c>
      <c r="D1270" s="6">
        <v>153.04000000000002</v>
      </c>
      <c r="E1270" s="6">
        <v>86.16152000000001</v>
      </c>
      <c r="F1270" s="6">
        <v>66.861339520000001</v>
      </c>
      <c r="G1270" s="9" t="s">
        <v>5</v>
      </c>
      <c r="H1270" s="12" t="str">
        <f t="shared" si="78"/>
        <v>2020</v>
      </c>
      <c r="I1270" s="12" t="str">
        <f t="shared" si="79"/>
        <v>Jun</v>
      </c>
      <c r="J1270" s="12" t="str">
        <f t="shared" si="80"/>
        <v>21</v>
      </c>
      <c r="K1270" s="12" t="str">
        <f t="shared" si="81"/>
        <v>Q2</v>
      </c>
    </row>
    <row r="1271" spans="1:11" x14ac:dyDescent="0.25">
      <c r="A1271" s="1">
        <v>44004</v>
      </c>
      <c r="B1271" s="7">
        <v>242.16</v>
      </c>
      <c r="C1271" s="8">
        <v>0</v>
      </c>
      <c r="D1271" s="6">
        <v>242.16</v>
      </c>
      <c r="E1271" s="6">
        <v>136.33607999999998</v>
      </c>
      <c r="F1271" s="6">
        <v>105.79679807999997</v>
      </c>
      <c r="G1271" s="9" t="s">
        <v>5</v>
      </c>
      <c r="H1271" s="12" t="str">
        <f t="shared" si="78"/>
        <v>2020</v>
      </c>
      <c r="I1271" s="12" t="str">
        <f t="shared" si="79"/>
        <v>Jun</v>
      </c>
      <c r="J1271" s="12" t="str">
        <f t="shared" si="80"/>
        <v>22</v>
      </c>
      <c r="K1271" s="12" t="str">
        <f t="shared" si="81"/>
        <v>Q2</v>
      </c>
    </row>
    <row r="1272" spans="1:11" x14ac:dyDescent="0.25">
      <c r="A1272" s="1">
        <v>44005</v>
      </c>
      <c r="B1272" s="7">
        <v>549.24</v>
      </c>
      <c r="C1272" s="8">
        <v>0</v>
      </c>
      <c r="D1272" s="6">
        <v>549.24</v>
      </c>
      <c r="E1272" s="6">
        <v>309.22211999999996</v>
      </c>
      <c r="F1272" s="6">
        <v>239.95636511999993</v>
      </c>
      <c r="G1272" s="9" t="s">
        <v>5</v>
      </c>
      <c r="H1272" s="12" t="str">
        <f t="shared" si="78"/>
        <v>2020</v>
      </c>
      <c r="I1272" s="12" t="str">
        <f t="shared" si="79"/>
        <v>Jun</v>
      </c>
      <c r="J1272" s="12" t="str">
        <f t="shared" si="80"/>
        <v>23</v>
      </c>
      <c r="K1272" s="12" t="str">
        <f t="shared" si="81"/>
        <v>Q2</v>
      </c>
    </row>
    <row r="1273" spans="1:11" x14ac:dyDescent="0.25">
      <c r="A1273" s="1">
        <v>44006</v>
      </c>
      <c r="B1273" s="7">
        <v>249.18</v>
      </c>
      <c r="C1273" s="8">
        <v>0</v>
      </c>
      <c r="D1273" s="6">
        <v>249.18</v>
      </c>
      <c r="E1273" s="6">
        <v>140.28833999999998</v>
      </c>
      <c r="F1273" s="6">
        <v>108.86375183999996</v>
      </c>
      <c r="G1273" s="9" t="s">
        <v>5</v>
      </c>
      <c r="H1273" s="12" t="str">
        <f t="shared" si="78"/>
        <v>2020</v>
      </c>
      <c r="I1273" s="12" t="str">
        <f t="shared" si="79"/>
        <v>Jun</v>
      </c>
      <c r="J1273" s="12" t="str">
        <f t="shared" si="80"/>
        <v>24</v>
      </c>
      <c r="K1273" s="12" t="str">
        <f t="shared" si="81"/>
        <v>Q2</v>
      </c>
    </row>
    <row r="1274" spans="1:11" x14ac:dyDescent="0.25">
      <c r="A1274" s="1">
        <v>44007</v>
      </c>
      <c r="B1274" s="7">
        <v>301.95999999999998</v>
      </c>
      <c r="C1274" s="8">
        <v>0</v>
      </c>
      <c r="D1274" s="6">
        <v>301.95999999999998</v>
      </c>
      <c r="E1274" s="6">
        <v>170.00347999999997</v>
      </c>
      <c r="F1274" s="6">
        <v>131.92270047999995</v>
      </c>
      <c r="G1274" s="9" t="s">
        <v>5</v>
      </c>
      <c r="H1274" s="12" t="str">
        <f t="shared" si="78"/>
        <v>2020</v>
      </c>
      <c r="I1274" s="12" t="str">
        <f t="shared" si="79"/>
        <v>Jun</v>
      </c>
      <c r="J1274" s="12" t="str">
        <f t="shared" si="80"/>
        <v>25</v>
      </c>
      <c r="K1274" s="12" t="str">
        <f t="shared" si="81"/>
        <v>Q2</v>
      </c>
    </row>
    <row r="1275" spans="1:11" x14ac:dyDescent="0.25">
      <c r="A1275" s="1">
        <v>44008</v>
      </c>
      <c r="B1275" s="7">
        <v>348.54151999999999</v>
      </c>
      <c r="C1275" s="8">
        <v>0.69708303999999999</v>
      </c>
      <c r="D1275" s="6">
        <v>347.84443696</v>
      </c>
      <c r="E1275" s="6">
        <v>195.83641800847997</v>
      </c>
      <c r="F1275" s="6">
        <v>151.96906037458044</v>
      </c>
      <c r="G1275" s="9" t="s">
        <v>5</v>
      </c>
      <c r="H1275" s="12" t="str">
        <f t="shared" si="78"/>
        <v>2020</v>
      </c>
      <c r="I1275" s="12" t="str">
        <f t="shared" si="79"/>
        <v>Jun</v>
      </c>
      <c r="J1275" s="12" t="str">
        <f t="shared" si="80"/>
        <v>26</v>
      </c>
      <c r="K1275" s="12" t="str">
        <f t="shared" si="81"/>
        <v>Q2</v>
      </c>
    </row>
    <row r="1276" spans="1:11" x14ac:dyDescent="0.25">
      <c r="A1276" s="1">
        <v>44009</v>
      </c>
      <c r="B1276" s="7">
        <v>152.40000000000003</v>
      </c>
      <c r="C1276" s="8">
        <v>0</v>
      </c>
      <c r="D1276" s="6">
        <v>152.40000000000003</v>
      </c>
      <c r="E1276" s="6">
        <v>85.801200000000009</v>
      </c>
      <c r="F1276" s="6">
        <v>66.581731199999993</v>
      </c>
      <c r="G1276" s="9" t="s">
        <v>5</v>
      </c>
      <c r="H1276" s="12" t="str">
        <f t="shared" si="78"/>
        <v>2020</v>
      </c>
      <c r="I1276" s="12" t="str">
        <f t="shared" si="79"/>
        <v>Jun</v>
      </c>
      <c r="J1276" s="12" t="str">
        <f t="shared" si="80"/>
        <v>27</v>
      </c>
      <c r="K1276" s="12" t="str">
        <f t="shared" si="81"/>
        <v>Q2</v>
      </c>
    </row>
    <row r="1277" spans="1:11" x14ac:dyDescent="0.25">
      <c r="A1277" s="1">
        <v>44010</v>
      </c>
      <c r="B1277" s="7">
        <v>281.34000000000003</v>
      </c>
      <c r="C1277" s="8">
        <v>0</v>
      </c>
      <c r="D1277" s="6">
        <v>281.34000000000003</v>
      </c>
      <c r="E1277" s="6">
        <v>158.39442</v>
      </c>
      <c r="F1277" s="6">
        <v>122.91406991999999</v>
      </c>
      <c r="G1277" s="9" t="s">
        <v>5</v>
      </c>
      <c r="H1277" s="12" t="str">
        <f t="shared" si="78"/>
        <v>2020</v>
      </c>
      <c r="I1277" s="12" t="str">
        <f t="shared" si="79"/>
        <v>Jun</v>
      </c>
      <c r="J1277" s="12" t="str">
        <f t="shared" si="80"/>
        <v>28</v>
      </c>
      <c r="K1277" s="12" t="str">
        <f t="shared" si="81"/>
        <v>Q2</v>
      </c>
    </row>
    <row r="1278" spans="1:11" x14ac:dyDescent="0.25">
      <c r="A1278" s="1">
        <v>44011</v>
      </c>
      <c r="B1278" s="7">
        <v>141.6</v>
      </c>
      <c r="C1278" s="8">
        <v>28.32</v>
      </c>
      <c r="D1278" s="6">
        <v>113.28</v>
      </c>
      <c r="E1278" s="6">
        <v>63.776639999999993</v>
      </c>
      <c r="F1278" s="6">
        <v>49.490672639999993</v>
      </c>
      <c r="G1278" s="9" t="s">
        <v>5</v>
      </c>
      <c r="H1278" s="12" t="str">
        <f t="shared" si="78"/>
        <v>2020</v>
      </c>
      <c r="I1278" s="12" t="str">
        <f t="shared" si="79"/>
        <v>Jun</v>
      </c>
      <c r="J1278" s="12" t="str">
        <f t="shared" si="80"/>
        <v>29</v>
      </c>
      <c r="K1278" s="12" t="str">
        <f t="shared" si="81"/>
        <v>Q2</v>
      </c>
    </row>
    <row r="1279" spans="1:11" x14ac:dyDescent="0.25">
      <c r="A1279" s="1">
        <v>44012</v>
      </c>
      <c r="B1279" s="7">
        <v>140.95999999999998</v>
      </c>
      <c r="C1279" s="8">
        <v>0</v>
      </c>
      <c r="D1279" s="6">
        <v>140.95999999999998</v>
      </c>
      <c r="E1279" s="6">
        <v>79.360479999999981</v>
      </c>
      <c r="F1279" s="6">
        <v>61.583732479999981</v>
      </c>
      <c r="G1279" s="9" t="s">
        <v>5</v>
      </c>
      <c r="H1279" s="12" t="str">
        <f t="shared" si="78"/>
        <v>2020</v>
      </c>
      <c r="I1279" s="12" t="str">
        <f t="shared" si="79"/>
        <v>Jun</v>
      </c>
      <c r="J1279" s="12" t="str">
        <f t="shared" si="80"/>
        <v>30</v>
      </c>
      <c r="K1279" s="12" t="str">
        <f t="shared" si="81"/>
        <v>Q2</v>
      </c>
    </row>
    <row r="1280" spans="1:11" x14ac:dyDescent="0.25">
      <c r="A1280" s="1">
        <v>44013</v>
      </c>
      <c r="B1280" s="7">
        <v>330.07499999999999</v>
      </c>
      <c r="C1280" s="8">
        <v>33.0075</v>
      </c>
      <c r="D1280" s="6">
        <v>297.0675</v>
      </c>
      <c r="E1280" s="6">
        <v>167.24900249999999</v>
      </c>
      <c r="F1280" s="6">
        <v>129.78522593999998</v>
      </c>
      <c r="G1280" s="9" t="s">
        <v>5</v>
      </c>
      <c r="H1280" s="12" t="str">
        <f t="shared" si="78"/>
        <v>2020</v>
      </c>
      <c r="I1280" s="12" t="str">
        <f t="shared" si="79"/>
        <v>Jul</v>
      </c>
      <c r="J1280" s="12" t="str">
        <f t="shared" si="80"/>
        <v>01</v>
      </c>
      <c r="K1280" s="12" t="str">
        <f t="shared" si="81"/>
        <v>Q3</v>
      </c>
    </row>
    <row r="1281" spans="1:11" x14ac:dyDescent="0.25">
      <c r="A1281" s="1">
        <v>44014</v>
      </c>
      <c r="B1281" s="7">
        <v>127.29599999999999</v>
      </c>
      <c r="C1281" s="8">
        <v>50.918399999999998</v>
      </c>
      <c r="D1281" s="6">
        <v>76.377600000000001</v>
      </c>
      <c r="E1281" s="6">
        <v>43.000588799999996</v>
      </c>
      <c r="F1281" s="6">
        <v>33.368456908799992</v>
      </c>
      <c r="G1281" s="9" t="s">
        <v>5</v>
      </c>
      <c r="H1281" s="12" t="str">
        <f t="shared" si="78"/>
        <v>2020</v>
      </c>
      <c r="I1281" s="12" t="str">
        <f t="shared" si="79"/>
        <v>Jul</v>
      </c>
      <c r="J1281" s="12" t="str">
        <f t="shared" si="80"/>
        <v>02</v>
      </c>
      <c r="K1281" s="12" t="str">
        <f t="shared" si="81"/>
        <v>Q3</v>
      </c>
    </row>
    <row r="1282" spans="1:11" x14ac:dyDescent="0.25">
      <c r="A1282" s="1">
        <v>44015</v>
      </c>
      <c r="B1282" s="7">
        <v>205.63200000000001</v>
      </c>
      <c r="C1282" s="8">
        <v>82.252800000000008</v>
      </c>
      <c r="D1282" s="6">
        <v>123.3792</v>
      </c>
      <c r="E1282" s="6">
        <v>69.462489599999998</v>
      </c>
      <c r="F1282" s="6">
        <v>53.902891929599996</v>
      </c>
      <c r="G1282" s="9" t="s">
        <v>5</v>
      </c>
      <c r="H1282" s="12" t="str">
        <f t="shared" ref="H1282:H1345" si="82">TEXT(A1282,"YYYY")</f>
        <v>2020</v>
      </c>
      <c r="I1282" s="12" t="str">
        <f t="shared" ref="I1282:I1345" si="83">TEXT(A1282,"MMM")</f>
        <v>Jul</v>
      </c>
      <c r="J1282" s="12" t="str">
        <f t="shared" ref="J1282:J1345" si="84">TEXT(A1282,"DD")</f>
        <v>03</v>
      </c>
      <c r="K1282" s="12" t="str">
        <f t="shared" si="81"/>
        <v>Q3</v>
      </c>
    </row>
    <row r="1283" spans="1:11" x14ac:dyDescent="0.25">
      <c r="A1283" s="1">
        <v>44016</v>
      </c>
      <c r="B1283" s="7">
        <v>219.80000000000004</v>
      </c>
      <c r="C1283" s="8">
        <v>43.960000000000008</v>
      </c>
      <c r="D1283" s="6">
        <v>175.84000000000003</v>
      </c>
      <c r="E1283" s="6">
        <v>98.997920000000008</v>
      </c>
      <c r="F1283" s="6">
        <v>76.822385920000002</v>
      </c>
      <c r="G1283" s="9" t="s">
        <v>5</v>
      </c>
      <c r="H1283" s="12" t="str">
        <f t="shared" si="82"/>
        <v>2020</v>
      </c>
      <c r="I1283" s="12" t="str">
        <f t="shared" si="83"/>
        <v>Jul</v>
      </c>
      <c r="J1283" s="12" t="str">
        <f t="shared" si="84"/>
        <v>04</v>
      </c>
      <c r="K1283" s="12" t="str">
        <f t="shared" si="81"/>
        <v>Q3</v>
      </c>
    </row>
    <row r="1284" spans="1:11" x14ac:dyDescent="0.25">
      <c r="A1284" s="1">
        <v>44017</v>
      </c>
      <c r="B1284" s="7">
        <v>197.42400000000001</v>
      </c>
      <c r="C1284" s="8">
        <v>78.969600000000014</v>
      </c>
      <c r="D1284" s="6">
        <v>118.45439999999999</v>
      </c>
      <c r="E1284" s="6">
        <v>66.689827199999996</v>
      </c>
      <c r="F1284" s="6">
        <v>51.751305907199992</v>
      </c>
      <c r="G1284" s="9" t="s">
        <v>5</v>
      </c>
      <c r="H1284" s="12" t="str">
        <f t="shared" si="82"/>
        <v>2020</v>
      </c>
      <c r="I1284" s="12" t="str">
        <f t="shared" si="83"/>
        <v>Jul</v>
      </c>
      <c r="J1284" s="12" t="str">
        <f t="shared" si="84"/>
        <v>05</v>
      </c>
      <c r="K1284" s="12" t="str">
        <f t="shared" si="81"/>
        <v>Q3</v>
      </c>
    </row>
    <row r="1285" spans="1:11" x14ac:dyDescent="0.25">
      <c r="A1285" s="1">
        <v>44018</v>
      </c>
      <c r="B1285" s="7">
        <v>200.15999999999991</v>
      </c>
      <c r="C1285" s="8">
        <v>0</v>
      </c>
      <c r="D1285" s="6">
        <v>200.15999999999991</v>
      </c>
      <c r="E1285" s="6">
        <v>112.69007999999994</v>
      </c>
      <c r="F1285" s="6">
        <v>87.447502079999936</v>
      </c>
      <c r="G1285" s="9" t="s">
        <v>5</v>
      </c>
      <c r="H1285" s="12" t="str">
        <f t="shared" si="82"/>
        <v>2020</v>
      </c>
      <c r="I1285" s="12" t="str">
        <f t="shared" si="83"/>
        <v>Jul</v>
      </c>
      <c r="J1285" s="12" t="str">
        <f t="shared" si="84"/>
        <v>06</v>
      </c>
      <c r="K1285" s="12" t="str">
        <f t="shared" si="81"/>
        <v>Q3</v>
      </c>
    </row>
    <row r="1286" spans="1:11" x14ac:dyDescent="0.25">
      <c r="A1286" s="1">
        <v>44019</v>
      </c>
      <c r="B1286" s="7">
        <v>1336.4399999999998</v>
      </c>
      <c r="C1286" s="8">
        <v>0</v>
      </c>
      <c r="D1286" s="6">
        <v>1336.4399999999998</v>
      </c>
      <c r="E1286" s="6">
        <v>752.41571999999985</v>
      </c>
      <c r="F1286" s="6">
        <v>583.87459871999977</v>
      </c>
      <c r="G1286" s="9" t="s">
        <v>5</v>
      </c>
      <c r="H1286" s="12" t="str">
        <f t="shared" si="82"/>
        <v>2020</v>
      </c>
      <c r="I1286" s="12" t="str">
        <f t="shared" si="83"/>
        <v>Jul</v>
      </c>
      <c r="J1286" s="12" t="str">
        <f t="shared" si="84"/>
        <v>07</v>
      </c>
      <c r="K1286" s="12" t="str">
        <f t="shared" si="81"/>
        <v>Q3</v>
      </c>
    </row>
    <row r="1287" spans="1:11" x14ac:dyDescent="0.25">
      <c r="A1287" s="1">
        <v>44020</v>
      </c>
      <c r="B1287" s="7">
        <v>1272.4199999999998</v>
      </c>
      <c r="C1287" s="8">
        <v>0</v>
      </c>
      <c r="D1287" s="6">
        <v>1272.4199999999998</v>
      </c>
      <c r="E1287" s="6">
        <v>716.37245999999982</v>
      </c>
      <c r="F1287" s="6">
        <v>555.90502895999975</v>
      </c>
      <c r="G1287" s="9" t="s">
        <v>5</v>
      </c>
      <c r="H1287" s="12" t="str">
        <f t="shared" si="82"/>
        <v>2020</v>
      </c>
      <c r="I1287" s="12" t="str">
        <f t="shared" si="83"/>
        <v>Jul</v>
      </c>
      <c r="J1287" s="12" t="str">
        <f t="shared" si="84"/>
        <v>08</v>
      </c>
      <c r="K1287" s="12" t="str">
        <f t="shared" si="81"/>
        <v>Q3</v>
      </c>
    </row>
    <row r="1288" spans="1:11" x14ac:dyDescent="0.25">
      <c r="A1288" s="1">
        <v>44021</v>
      </c>
      <c r="B1288" s="7">
        <v>414.90000000000009</v>
      </c>
      <c r="C1288" s="8">
        <v>0</v>
      </c>
      <c r="D1288" s="6">
        <v>414.90000000000009</v>
      </c>
      <c r="E1288" s="6">
        <v>233.58870000000002</v>
      </c>
      <c r="F1288" s="6">
        <v>181.2648312</v>
      </c>
      <c r="G1288" s="9" t="s">
        <v>5</v>
      </c>
      <c r="H1288" s="12" t="str">
        <f t="shared" si="82"/>
        <v>2020</v>
      </c>
      <c r="I1288" s="12" t="str">
        <f t="shared" si="83"/>
        <v>Jul</v>
      </c>
      <c r="J1288" s="12" t="str">
        <f t="shared" si="84"/>
        <v>09</v>
      </c>
      <c r="K1288" s="12" t="str">
        <f t="shared" si="81"/>
        <v>Q3</v>
      </c>
    </row>
    <row r="1289" spans="1:11" x14ac:dyDescent="0.25">
      <c r="A1289" s="1">
        <v>44022</v>
      </c>
      <c r="B1289" s="7">
        <v>124.92</v>
      </c>
      <c r="C1289" s="8">
        <v>62.46</v>
      </c>
      <c r="D1289" s="6">
        <v>62.46</v>
      </c>
      <c r="E1289" s="6">
        <v>35.16498</v>
      </c>
      <c r="F1289" s="6">
        <v>27.288024479999997</v>
      </c>
      <c r="G1289" s="9" t="s">
        <v>5</v>
      </c>
      <c r="H1289" s="12" t="str">
        <f t="shared" si="82"/>
        <v>2020</v>
      </c>
      <c r="I1289" s="12" t="str">
        <f t="shared" si="83"/>
        <v>Jul</v>
      </c>
      <c r="J1289" s="12" t="str">
        <f t="shared" si="84"/>
        <v>10</v>
      </c>
      <c r="K1289" s="12" t="str">
        <f t="shared" si="81"/>
        <v>Q3</v>
      </c>
    </row>
    <row r="1290" spans="1:11" x14ac:dyDescent="0.25">
      <c r="A1290" s="1">
        <v>44023</v>
      </c>
      <c r="B1290" s="7">
        <v>503.82</v>
      </c>
      <c r="C1290" s="8">
        <v>0</v>
      </c>
      <c r="D1290" s="6">
        <v>503.82</v>
      </c>
      <c r="E1290" s="6">
        <v>283.65065999999996</v>
      </c>
      <c r="F1290" s="6">
        <v>220.11291215999995</v>
      </c>
      <c r="G1290" s="9" t="s">
        <v>5</v>
      </c>
      <c r="H1290" s="12" t="str">
        <f t="shared" si="82"/>
        <v>2020</v>
      </c>
      <c r="I1290" s="12" t="str">
        <f t="shared" si="83"/>
        <v>Jul</v>
      </c>
      <c r="J1290" s="12" t="str">
        <f t="shared" si="84"/>
        <v>11</v>
      </c>
      <c r="K1290" s="12" t="str">
        <f t="shared" si="81"/>
        <v>Q3</v>
      </c>
    </row>
    <row r="1291" spans="1:11" x14ac:dyDescent="0.25">
      <c r="A1291" s="1">
        <v>44024</v>
      </c>
      <c r="B1291" s="7">
        <v>234.36</v>
      </c>
      <c r="C1291" s="8">
        <v>0</v>
      </c>
      <c r="D1291" s="6">
        <v>234.36</v>
      </c>
      <c r="E1291" s="6">
        <v>131.94468000000001</v>
      </c>
      <c r="F1291" s="6">
        <v>102.38907167999999</v>
      </c>
      <c r="G1291" s="9" t="s">
        <v>5</v>
      </c>
      <c r="H1291" s="12" t="str">
        <f t="shared" si="82"/>
        <v>2020</v>
      </c>
      <c r="I1291" s="12" t="str">
        <f t="shared" si="83"/>
        <v>Jul</v>
      </c>
      <c r="J1291" s="12" t="str">
        <f t="shared" si="84"/>
        <v>12</v>
      </c>
      <c r="K1291" s="12" t="str">
        <f t="shared" si="81"/>
        <v>Q3</v>
      </c>
    </row>
    <row r="1292" spans="1:11" x14ac:dyDescent="0.25">
      <c r="A1292" s="1">
        <v>44025</v>
      </c>
      <c r="B1292" s="7">
        <v>522.06000000000006</v>
      </c>
      <c r="C1292" s="8">
        <v>0</v>
      </c>
      <c r="D1292" s="6">
        <v>522.06000000000006</v>
      </c>
      <c r="E1292" s="6">
        <v>293.91978</v>
      </c>
      <c r="F1292" s="6">
        <v>228.08174927999997</v>
      </c>
      <c r="G1292" s="9" t="s">
        <v>5</v>
      </c>
      <c r="H1292" s="12" t="str">
        <f t="shared" si="82"/>
        <v>2020</v>
      </c>
      <c r="I1292" s="12" t="str">
        <f t="shared" si="83"/>
        <v>Jul</v>
      </c>
      <c r="J1292" s="12" t="str">
        <f t="shared" si="84"/>
        <v>13</v>
      </c>
      <c r="K1292" s="12" t="str">
        <f t="shared" si="81"/>
        <v>Q3</v>
      </c>
    </row>
    <row r="1293" spans="1:11" x14ac:dyDescent="0.25">
      <c r="A1293" s="1">
        <v>44026</v>
      </c>
      <c r="B1293" s="7">
        <v>143.28000000000003</v>
      </c>
      <c r="C1293" s="8">
        <v>0</v>
      </c>
      <c r="D1293" s="6">
        <v>143.28000000000003</v>
      </c>
      <c r="E1293" s="6">
        <v>80.666640000000015</v>
      </c>
      <c r="F1293" s="6">
        <v>62.597312640000006</v>
      </c>
      <c r="G1293" s="9" t="s">
        <v>5</v>
      </c>
      <c r="H1293" s="12" t="str">
        <f t="shared" si="82"/>
        <v>2020</v>
      </c>
      <c r="I1293" s="12" t="str">
        <f t="shared" si="83"/>
        <v>Jul</v>
      </c>
      <c r="J1293" s="12" t="str">
        <f t="shared" si="84"/>
        <v>14</v>
      </c>
      <c r="K1293" s="12" t="str">
        <f t="shared" si="81"/>
        <v>Q3</v>
      </c>
    </row>
    <row r="1294" spans="1:11" x14ac:dyDescent="0.25">
      <c r="A1294" s="1">
        <v>44027</v>
      </c>
      <c r="B1294" s="7">
        <v>158.22</v>
      </c>
      <c r="C1294" s="8">
        <v>63.288000000000004</v>
      </c>
      <c r="D1294" s="6">
        <v>94.931999999999988</v>
      </c>
      <c r="E1294" s="6">
        <v>53.446715999999988</v>
      </c>
      <c r="F1294" s="6">
        <v>41.474651615999989</v>
      </c>
      <c r="G1294" s="9" t="s">
        <v>5</v>
      </c>
      <c r="H1294" s="12" t="str">
        <f t="shared" si="82"/>
        <v>2020</v>
      </c>
      <c r="I1294" s="12" t="str">
        <f t="shared" si="83"/>
        <v>Jul</v>
      </c>
      <c r="J1294" s="12" t="str">
        <f t="shared" si="84"/>
        <v>15</v>
      </c>
      <c r="K1294" s="12" t="str">
        <f t="shared" si="81"/>
        <v>Q3</v>
      </c>
    </row>
    <row r="1295" spans="1:11" x14ac:dyDescent="0.25">
      <c r="A1295" s="1">
        <v>44028</v>
      </c>
      <c r="B1295" s="7">
        <v>113.04</v>
      </c>
      <c r="C1295" s="8">
        <v>0</v>
      </c>
      <c r="D1295" s="6">
        <v>113.04</v>
      </c>
      <c r="E1295" s="6">
        <v>63.64152</v>
      </c>
      <c r="F1295" s="6">
        <v>49.385819519999991</v>
      </c>
      <c r="G1295" s="9" t="s">
        <v>5</v>
      </c>
      <c r="H1295" s="12" t="str">
        <f t="shared" si="82"/>
        <v>2020</v>
      </c>
      <c r="I1295" s="12" t="str">
        <f t="shared" si="83"/>
        <v>Jul</v>
      </c>
      <c r="J1295" s="12" t="str">
        <f t="shared" si="84"/>
        <v>16</v>
      </c>
      <c r="K1295" s="12" t="str">
        <f t="shared" si="81"/>
        <v>Q3</v>
      </c>
    </row>
    <row r="1296" spans="1:11" x14ac:dyDescent="0.25">
      <c r="A1296" s="1">
        <v>44029</v>
      </c>
      <c r="B1296" s="7">
        <v>101.04</v>
      </c>
      <c r="C1296" s="8">
        <v>0</v>
      </c>
      <c r="D1296" s="6">
        <v>101.04</v>
      </c>
      <c r="E1296" s="6">
        <v>56.88552</v>
      </c>
      <c r="F1296" s="6">
        <v>44.143163519999995</v>
      </c>
      <c r="G1296" s="9" t="s">
        <v>5</v>
      </c>
      <c r="H1296" s="12" t="str">
        <f t="shared" si="82"/>
        <v>2020</v>
      </c>
      <c r="I1296" s="12" t="str">
        <f t="shared" si="83"/>
        <v>Jul</v>
      </c>
      <c r="J1296" s="12" t="str">
        <f t="shared" si="84"/>
        <v>17</v>
      </c>
      <c r="K1296" s="12" t="str">
        <f t="shared" si="81"/>
        <v>Q3</v>
      </c>
    </row>
    <row r="1297" spans="1:11" x14ac:dyDescent="0.25">
      <c r="A1297" s="1">
        <v>44030</v>
      </c>
      <c r="B1297" s="7">
        <v>309.36</v>
      </c>
      <c r="C1297" s="8">
        <v>0</v>
      </c>
      <c r="D1297" s="6">
        <v>309.36</v>
      </c>
      <c r="E1297" s="6">
        <v>174.16968</v>
      </c>
      <c r="F1297" s="6">
        <v>135.15567167999998</v>
      </c>
      <c r="G1297" s="9" t="s">
        <v>5</v>
      </c>
      <c r="H1297" s="12" t="str">
        <f t="shared" si="82"/>
        <v>2020</v>
      </c>
      <c r="I1297" s="12" t="str">
        <f t="shared" si="83"/>
        <v>Jul</v>
      </c>
      <c r="J1297" s="12" t="str">
        <f t="shared" si="84"/>
        <v>18</v>
      </c>
      <c r="K1297" s="12" t="str">
        <f t="shared" si="81"/>
        <v>Q3</v>
      </c>
    </row>
    <row r="1298" spans="1:11" x14ac:dyDescent="0.25">
      <c r="A1298" s="1">
        <v>44031</v>
      </c>
      <c r="B1298" s="7">
        <v>79.38</v>
      </c>
      <c r="C1298" s="8">
        <v>0</v>
      </c>
      <c r="D1298" s="6">
        <v>79.38</v>
      </c>
      <c r="E1298" s="6">
        <v>44.690939999999991</v>
      </c>
      <c r="F1298" s="6">
        <v>34.680169439999986</v>
      </c>
      <c r="G1298" s="9" t="s">
        <v>5</v>
      </c>
      <c r="H1298" s="12" t="str">
        <f t="shared" si="82"/>
        <v>2020</v>
      </c>
      <c r="I1298" s="12" t="str">
        <f t="shared" si="83"/>
        <v>Jul</v>
      </c>
      <c r="J1298" s="12" t="str">
        <f t="shared" si="84"/>
        <v>19</v>
      </c>
      <c r="K1298" s="12" t="str">
        <f t="shared" si="81"/>
        <v>Q3</v>
      </c>
    </row>
    <row r="1299" spans="1:11" x14ac:dyDescent="0.25">
      <c r="A1299" s="1">
        <v>44032</v>
      </c>
      <c r="B1299" s="7">
        <v>278.70000000000005</v>
      </c>
      <c r="C1299" s="8">
        <v>0</v>
      </c>
      <c r="D1299" s="6">
        <v>278.70000000000005</v>
      </c>
      <c r="E1299" s="6">
        <v>156.90810000000002</v>
      </c>
      <c r="F1299" s="6">
        <v>121.7606856</v>
      </c>
      <c r="G1299" s="9" t="s">
        <v>5</v>
      </c>
      <c r="H1299" s="12" t="str">
        <f t="shared" si="82"/>
        <v>2020</v>
      </c>
      <c r="I1299" s="12" t="str">
        <f t="shared" si="83"/>
        <v>Jul</v>
      </c>
      <c r="J1299" s="12" t="str">
        <f t="shared" si="84"/>
        <v>20</v>
      </c>
      <c r="K1299" s="12" t="str">
        <f t="shared" si="81"/>
        <v>Q3</v>
      </c>
    </row>
    <row r="1300" spans="1:11" x14ac:dyDescent="0.25">
      <c r="A1300" s="1">
        <v>44033</v>
      </c>
      <c r="B1300" s="7">
        <v>494.8</v>
      </c>
      <c r="C1300" s="8">
        <v>0</v>
      </c>
      <c r="D1300" s="6">
        <v>494.8</v>
      </c>
      <c r="E1300" s="6">
        <v>278.57239999999996</v>
      </c>
      <c r="F1300" s="6">
        <v>216.17218239999994</v>
      </c>
      <c r="G1300" s="9" t="s">
        <v>5</v>
      </c>
      <c r="H1300" s="12" t="str">
        <f t="shared" si="82"/>
        <v>2020</v>
      </c>
      <c r="I1300" s="12" t="str">
        <f t="shared" si="83"/>
        <v>Jul</v>
      </c>
      <c r="J1300" s="12" t="str">
        <f t="shared" si="84"/>
        <v>21</v>
      </c>
      <c r="K1300" s="12" t="str">
        <f t="shared" si="81"/>
        <v>Q3</v>
      </c>
    </row>
    <row r="1301" spans="1:11" x14ac:dyDescent="0.25">
      <c r="A1301" s="1">
        <v>44034</v>
      </c>
      <c r="B1301" s="7">
        <v>436.8</v>
      </c>
      <c r="C1301" s="8">
        <v>262.08</v>
      </c>
      <c r="D1301" s="6">
        <v>174.72000000000003</v>
      </c>
      <c r="E1301" s="6">
        <v>98.367360000000005</v>
      </c>
      <c r="F1301" s="6">
        <v>76.333071359999991</v>
      </c>
      <c r="G1301" s="9" t="s">
        <v>5</v>
      </c>
      <c r="H1301" s="12" t="str">
        <f t="shared" si="82"/>
        <v>2020</v>
      </c>
      <c r="I1301" s="12" t="str">
        <f t="shared" si="83"/>
        <v>Jul</v>
      </c>
      <c r="J1301" s="12" t="str">
        <f t="shared" si="84"/>
        <v>22</v>
      </c>
      <c r="K1301" s="12" t="str">
        <f t="shared" si="81"/>
        <v>Q3</v>
      </c>
    </row>
    <row r="1302" spans="1:11" x14ac:dyDescent="0.25">
      <c r="A1302" s="1">
        <v>44035</v>
      </c>
      <c r="B1302" s="7">
        <v>475.32800000000009</v>
      </c>
      <c r="C1302" s="8">
        <v>95.065600000000018</v>
      </c>
      <c r="D1302" s="6">
        <v>380.26240000000007</v>
      </c>
      <c r="E1302" s="6">
        <v>214.08773120000001</v>
      </c>
      <c r="F1302" s="6">
        <v>166.13207941119998</v>
      </c>
      <c r="G1302" s="9" t="s">
        <v>5</v>
      </c>
      <c r="H1302" s="12" t="str">
        <f t="shared" si="82"/>
        <v>2020</v>
      </c>
      <c r="I1302" s="12" t="str">
        <f t="shared" si="83"/>
        <v>Jul</v>
      </c>
      <c r="J1302" s="12" t="str">
        <f t="shared" si="84"/>
        <v>23</v>
      </c>
      <c r="K1302" s="12" t="str">
        <f t="shared" si="81"/>
        <v>Q3</v>
      </c>
    </row>
    <row r="1303" spans="1:11" x14ac:dyDescent="0.25">
      <c r="A1303" s="1">
        <v>44036</v>
      </c>
      <c r="B1303" s="7">
        <v>268.16400000000004</v>
      </c>
      <c r="C1303" s="8">
        <v>26.816400000000005</v>
      </c>
      <c r="D1303" s="6">
        <v>241.34760000000003</v>
      </c>
      <c r="E1303" s="6">
        <v>135.8786988</v>
      </c>
      <c r="F1303" s="6">
        <v>105.44187026879999</v>
      </c>
      <c r="G1303" s="9" t="s">
        <v>5</v>
      </c>
      <c r="H1303" s="12" t="str">
        <f t="shared" si="82"/>
        <v>2020</v>
      </c>
      <c r="I1303" s="12" t="str">
        <f t="shared" si="83"/>
        <v>Jul</v>
      </c>
      <c r="J1303" s="12" t="str">
        <f t="shared" si="84"/>
        <v>24</v>
      </c>
      <c r="K1303" s="12" t="str">
        <f t="shared" si="81"/>
        <v>Q3</v>
      </c>
    </row>
    <row r="1304" spans="1:11" x14ac:dyDescent="0.25">
      <c r="A1304" s="1">
        <v>44037</v>
      </c>
      <c r="B1304" s="7">
        <v>478.08</v>
      </c>
      <c r="C1304" s="8">
        <v>0</v>
      </c>
      <c r="D1304" s="6">
        <v>478.08</v>
      </c>
      <c r="E1304" s="6">
        <v>269.15903999999995</v>
      </c>
      <c r="F1304" s="6">
        <v>208.86741503999994</v>
      </c>
      <c r="G1304" s="9" t="s">
        <v>5</v>
      </c>
      <c r="H1304" s="12" t="str">
        <f t="shared" si="82"/>
        <v>2020</v>
      </c>
      <c r="I1304" s="12" t="str">
        <f t="shared" si="83"/>
        <v>Jul</v>
      </c>
      <c r="J1304" s="12" t="str">
        <f t="shared" si="84"/>
        <v>25</v>
      </c>
      <c r="K1304" s="12" t="str">
        <f t="shared" si="81"/>
        <v>Q3</v>
      </c>
    </row>
    <row r="1305" spans="1:11" x14ac:dyDescent="0.25">
      <c r="A1305" s="1">
        <v>44038</v>
      </c>
      <c r="B1305" s="7">
        <v>266.976</v>
      </c>
      <c r="C1305" s="8">
        <v>106.79040000000001</v>
      </c>
      <c r="D1305" s="6">
        <v>160.18559999999999</v>
      </c>
      <c r="E1305" s="6">
        <v>90.184492799999987</v>
      </c>
      <c r="F1305" s="6">
        <v>69.983166412799989</v>
      </c>
      <c r="G1305" s="9" t="s">
        <v>5</v>
      </c>
      <c r="H1305" s="12" t="str">
        <f t="shared" si="82"/>
        <v>2020</v>
      </c>
      <c r="I1305" s="12" t="str">
        <f t="shared" si="83"/>
        <v>Jul</v>
      </c>
      <c r="J1305" s="12" t="str">
        <f t="shared" si="84"/>
        <v>26</v>
      </c>
      <c r="K1305" s="12" t="str">
        <f t="shared" si="81"/>
        <v>Q3</v>
      </c>
    </row>
    <row r="1306" spans="1:11" x14ac:dyDescent="0.25">
      <c r="A1306" s="1">
        <v>44039</v>
      </c>
      <c r="B1306" s="7">
        <v>128.88</v>
      </c>
      <c r="C1306" s="8">
        <v>0</v>
      </c>
      <c r="D1306" s="6">
        <v>128.88</v>
      </c>
      <c r="E1306" s="6">
        <v>72.559439999999995</v>
      </c>
      <c r="F1306" s="6">
        <v>56.306125439999988</v>
      </c>
      <c r="G1306" s="9" t="s">
        <v>5</v>
      </c>
      <c r="H1306" s="12" t="str">
        <f t="shared" si="82"/>
        <v>2020</v>
      </c>
      <c r="I1306" s="12" t="str">
        <f t="shared" si="83"/>
        <v>Jul</v>
      </c>
      <c r="J1306" s="12" t="str">
        <f t="shared" si="84"/>
        <v>27</v>
      </c>
      <c r="K1306" s="12" t="str">
        <f t="shared" si="81"/>
        <v>Q3</v>
      </c>
    </row>
    <row r="1307" spans="1:11" x14ac:dyDescent="0.25">
      <c r="A1307" s="1">
        <v>44040</v>
      </c>
      <c r="B1307" s="7">
        <v>263.95999999999998</v>
      </c>
      <c r="C1307" s="8">
        <v>0</v>
      </c>
      <c r="D1307" s="6">
        <v>263.95999999999998</v>
      </c>
      <c r="E1307" s="6">
        <v>148.60947999999996</v>
      </c>
      <c r="F1307" s="6">
        <v>115.32095647999996</v>
      </c>
      <c r="G1307" s="9" t="s">
        <v>5</v>
      </c>
      <c r="H1307" s="12" t="str">
        <f t="shared" si="82"/>
        <v>2020</v>
      </c>
      <c r="I1307" s="12" t="str">
        <f t="shared" si="83"/>
        <v>Jul</v>
      </c>
      <c r="J1307" s="12" t="str">
        <f t="shared" si="84"/>
        <v>28</v>
      </c>
      <c r="K1307" s="12" t="str">
        <f t="shared" si="81"/>
        <v>Q3</v>
      </c>
    </row>
    <row r="1308" spans="1:11" x14ac:dyDescent="0.25">
      <c r="A1308" s="1">
        <v>44041</v>
      </c>
      <c r="B1308" s="7">
        <v>609.9799999999999</v>
      </c>
      <c r="C1308" s="8">
        <v>182.99399999999997</v>
      </c>
      <c r="D1308" s="6">
        <v>426.98599999999993</v>
      </c>
      <c r="E1308" s="6">
        <v>240.39311799999993</v>
      </c>
      <c r="F1308" s="6">
        <v>186.54505956799991</v>
      </c>
      <c r="G1308" s="9" t="s">
        <v>5</v>
      </c>
      <c r="H1308" s="12" t="str">
        <f t="shared" si="82"/>
        <v>2020</v>
      </c>
      <c r="I1308" s="12" t="str">
        <f t="shared" si="83"/>
        <v>Jul</v>
      </c>
      <c r="J1308" s="12" t="str">
        <f t="shared" si="84"/>
        <v>29</v>
      </c>
      <c r="K1308" s="12" t="str">
        <f t="shared" si="81"/>
        <v>Q3</v>
      </c>
    </row>
    <row r="1309" spans="1:11" x14ac:dyDescent="0.25">
      <c r="A1309" s="1">
        <v>44042</v>
      </c>
      <c r="B1309" s="7">
        <v>404.04000000000008</v>
      </c>
      <c r="C1309" s="8">
        <v>0</v>
      </c>
      <c r="D1309" s="6">
        <v>404.04000000000008</v>
      </c>
      <c r="E1309" s="6">
        <v>227.47452000000001</v>
      </c>
      <c r="F1309" s="6">
        <v>176.52022751999999</v>
      </c>
      <c r="G1309" s="9" t="s">
        <v>5</v>
      </c>
      <c r="H1309" s="12" t="str">
        <f t="shared" si="82"/>
        <v>2020</v>
      </c>
      <c r="I1309" s="12" t="str">
        <f t="shared" si="83"/>
        <v>Jul</v>
      </c>
      <c r="J1309" s="12" t="str">
        <f t="shared" si="84"/>
        <v>30</v>
      </c>
      <c r="K1309" s="12" t="str">
        <f t="shared" si="81"/>
        <v>Q3</v>
      </c>
    </row>
    <row r="1310" spans="1:11" x14ac:dyDescent="0.25">
      <c r="A1310" s="1">
        <v>44043</v>
      </c>
      <c r="B1310" s="7">
        <v>431.97600000000006</v>
      </c>
      <c r="C1310" s="8">
        <v>86.395200000000017</v>
      </c>
      <c r="D1310" s="6">
        <v>345.58080000000007</v>
      </c>
      <c r="E1310" s="6">
        <v>194.56199040000001</v>
      </c>
      <c r="F1310" s="6">
        <v>150.9801045504</v>
      </c>
      <c r="G1310" s="9" t="s">
        <v>5</v>
      </c>
      <c r="H1310" s="12" t="str">
        <f t="shared" si="82"/>
        <v>2020</v>
      </c>
      <c r="I1310" s="12" t="str">
        <f t="shared" si="83"/>
        <v>Jul</v>
      </c>
      <c r="J1310" s="12" t="str">
        <f t="shared" si="84"/>
        <v>31</v>
      </c>
      <c r="K1310" s="12" t="str">
        <f t="shared" si="81"/>
        <v>Q3</v>
      </c>
    </row>
    <row r="1311" spans="1:11" x14ac:dyDescent="0.25">
      <c r="A1311" s="1">
        <v>44044</v>
      </c>
      <c r="B1311" s="7">
        <v>356.78999999999996</v>
      </c>
      <c r="C1311" s="8">
        <v>0</v>
      </c>
      <c r="D1311" s="6">
        <v>356.78999999999996</v>
      </c>
      <c r="E1311" s="6">
        <v>200.87276999999995</v>
      </c>
      <c r="F1311" s="6">
        <v>155.87726951999994</v>
      </c>
      <c r="G1311" s="9" t="s">
        <v>5</v>
      </c>
      <c r="H1311" s="12" t="str">
        <f t="shared" si="82"/>
        <v>2020</v>
      </c>
      <c r="I1311" s="12" t="str">
        <f t="shared" si="83"/>
        <v>Aug</v>
      </c>
      <c r="J1311" s="12" t="str">
        <f t="shared" si="84"/>
        <v>01</v>
      </c>
      <c r="K1311" s="12" t="str">
        <f t="shared" si="81"/>
        <v>Q3</v>
      </c>
    </row>
    <row r="1312" spans="1:11" x14ac:dyDescent="0.25">
      <c r="A1312" s="1">
        <v>44045</v>
      </c>
      <c r="B1312" s="7">
        <v>185.376</v>
      </c>
      <c r="C1312" s="8">
        <v>37.075200000000002</v>
      </c>
      <c r="D1312" s="6">
        <v>148.30080000000001</v>
      </c>
      <c r="E1312" s="6">
        <v>83.493350399999997</v>
      </c>
      <c r="F1312" s="6">
        <v>64.790839910399995</v>
      </c>
      <c r="G1312" s="9" t="s">
        <v>5</v>
      </c>
      <c r="H1312" s="12" t="str">
        <f t="shared" si="82"/>
        <v>2020</v>
      </c>
      <c r="I1312" s="12" t="str">
        <f t="shared" si="83"/>
        <v>Aug</v>
      </c>
      <c r="J1312" s="12" t="str">
        <f t="shared" si="84"/>
        <v>02</v>
      </c>
      <c r="K1312" s="12" t="str">
        <f t="shared" ref="K1312:K1375" si="85">IF(OR(I1312="Jan",I1312="Feb",I1312="Mar"),"Q1",IF(OR(I1312="Apr",I1312="May",I1312="Jun"),"Q2",IF(OR(I1312="Jul",I1312="Aug",I1312="Sep"),"Q3",IF(OR(I1312="Oct",I1312="Nov",I1312="Dec"),"Q4","Check Month"))))</f>
        <v>Q3</v>
      </c>
    </row>
    <row r="1313" spans="1:11" x14ac:dyDescent="0.25">
      <c r="A1313" s="1">
        <v>44046</v>
      </c>
      <c r="B1313" s="7">
        <v>781.77599999999984</v>
      </c>
      <c r="C1313" s="8">
        <v>312.71039999999994</v>
      </c>
      <c r="D1313" s="6">
        <v>469.0655999999999</v>
      </c>
      <c r="E1313" s="6">
        <v>264.0839327999999</v>
      </c>
      <c r="F1313" s="6">
        <v>204.92913185279991</v>
      </c>
      <c r="G1313" s="9" t="s">
        <v>5</v>
      </c>
      <c r="H1313" s="12" t="str">
        <f t="shared" si="82"/>
        <v>2020</v>
      </c>
      <c r="I1313" s="12" t="str">
        <f t="shared" si="83"/>
        <v>Aug</v>
      </c>
      <c r="J1313" s="12" t="str">
        <f t="shared" si="84"/>
        <v>03</v>
      </c>
      <c r="K1313" s="12" t="str">
        <f t="shared" si="85"/>
        <v>Q3</v>
      </c>
    </row>
    <row r="1314" spans="1:11" x14ac:dyDescent="0.25">
      <c r="A1314" s="1">
        <v>44047</v>
      </c>
      <c r="B1314" s="7">
        <v>440.64</v>
      </c>
      <c r="C1314" s="8">
        <v>44.064</v>
      </c>
      <c r="D1314" s="6">
        <v>396.57599999999996</v>
      </c>
      <c r="E1314" s="6">
        <v>223.27228799999995</v>
      </c>
      <c r="F1314" s="6">
        <v>173.25929548799994</v>
      </c>
      <c r="G1314" s="9" t="s">
        <v>5</v>
      </c>
      <c r="H1314" s="12" t="str">
        <f t="shared" si="82"/>
        <v>2020</v>
      </c>
      <c r="I1314" s="12" t="str">
        <f t="shared" si="83"/>
        <v>Aug</v>
      </c>
      <c r="J1314" s="12" t="str">
        <f t="shared" si="84"/>
        <v>04</v>
      </c>
      <c r="K1314" s="12" t="str">
        <f t="shared" si="85"/>
        <v>Q3</v>
      </c>
    </row>
    <row r="1315" spans="1:11" x14ac:dyDescent="0.25">
      <c r="A1315" s="1">
        <v>44048</v>
      </c>
      <c r="B1315" s="7">
        <v>171.36</v>
      </c>
      <c r="C1315" s="8">
        <v>85.68</v>
      </c>
      <c r="D1315" s="6">
        <v>85.68</v>
      </c>
      <c r="E1315" s="6">
        <v>48.237839999999998</v>
      </c>
      <c r="F1315" s="6">
        <v>37.432563839999993</v>
      </c>
      <c r="G1315" s="9" t="s">
        <v>5</v>
      </c>
      <c r="H1315" s="12" t="str">
        <f t="shared" si="82"/>
        <v>2020</v>
      </c>
      <c r="I1315" s="12" t="str">
        <f t="shared" si="83"/>
        <v>Aug</v>
      </c>
      <c r="J1315" s="12" t="str">
        <f t="shared" si="84"/>
        <v>05</v>
      </c>
      <c r="K1315" s="12" t="str">
        <f t="shared" si="85"/>
        <v>Q3</v>
      </c>
    </row>
    <row r="1316" spans="1:11" x14ac:dyDescent="0.25">
      <c r="A1316" s="1">
        <v>44049</v>
      </c>
      <c r="B1316" s="7">
        <v>272.94</v>
      </c>
      <c r="C1316" s="8">
        <v>0</v>
      </c>
      <c r="D1316" s="6">
        <v>272.94</v>
      </c>
      <c r="E1316" s="6">
        <v>153.66521999999998</v>
      </c>
      <c r="F1316" s="6">
        <v>119.24421071999997</v>
      </c>
      <c r="G1316" s="9" t="s">
        <v>5</v>
      </c>
      <c r="H1316" s="12" t="str">
        <f t="shared" si="82"/>
        <v>2020</v>
      </c>
      <c r="I1316" s="12" t="str">
        <f t="shared" si="83"/>
        <v>Aug</v>
      </c>
      <c r="J1316" s="12" t="str">
        <f t="shared" si="84"/>
        <v>06</v>
      </c>
      <c r="K1316" s="12" t="str">
        <f t="shared" si="85"/>
        <v>Q3</v>
      </c>
    </row>
    <row r="1317" spans="1:11" x14ac:dyDescent="0.25">
      <c r="A1317" s="1">
        <v>44050</v>
      </c>
      <c r="B1317" s="7">
        <v>347.36099999999999</v>
      </c>
      <c r="C1317" s="8">
        <v>104.20829999999999</v>
      </c>
      <c r="D1317" s="6">
        <v>243.15269999999998</v>
      </c>
      <c r="E1317" s="6">
        <v>136.89497009999997</v>
      </c>
      <c r="F1317" s="6">
        <v>106.23049679759997</v>
      </c>
      <c r="G1317" s="9" t="s">
        <v>5</v>
      </c>
      <c r="H1317" s="12" t="str">
        <f t="shared" si="82"/>
        <v>2020</v>
      </c>
      <c r="I1317" s="12" t="str">
        <f t="shared" si="83"/>
        <v>Aug</v>
      </c>
      <c r="J1317" s="12" t="str">
        <f t="shared" si="84"/>
        <v>07</v>
      </c>
      <c r="K1317" s="12" t="str">
        <f t="shared" si="85"/>
        <v>Q3</v>
      </c>
    </row>
    <row r="1318" spans="1:11" x14ac:dyDescent="0.25">
      <c r="A1318" s="1">
        <v>44051</v>
      </c>
      <c r="B1318" s="7">
        <v>316.30499999999995</v>
      </c>
      <c r="C1318" s="8">
        <v>142.33724999999998</v>
      </c>
      <c r="D1318" s="6">
        <v>173.96774999999997</v>
      </c>
      <c r="E1318" s="6">
        <v>97.943843249999972</v>
      </c>
      <c r="F1318" s="6">
        <v>76.004422361999971</v>
      </c>
      <c r="G1318" s="9" t="s">
        <v>5</v>
      </c>
      <c r="H1318" s="12" t="str">
        <f t="shared" si="82"/>
        <v>2020</v>
      </c>
      <c r="I1318" s="12" t="str">
        <f t="shared" si="83"/>
        <v>Aug</v>
      </c>
      <c r="J1318" s="12" t="str">
        <f t="shared" si="84"/>
        <v>08</v>
      </c>
      <c r="K1318" s="12" t="str">
        <f t="shared" si="85"/>
        <v>Q3</v>
      </c>
    </row>
    <row r="1319" spans="1:11" x14ac:dyDescent="0.25">
      <c r="A1319" s="1">
        <v>44052</v>
      </c>
      <c r="B1319" s="7">
        <v>226.58999999999997</v>
      </c>
      <c r="C1319" s="8">
        <v>38.520299999999999</v>
      </c>
      <c r="D1319" s="6">
        <v>188.06969999999998</v>
      </c>
      <c r="E1319" s="6">
        <v>105.88324109999998</v>
      </c>
      <c r="F1319" s="6">
        <v>82.165395093599969</v>
      </c>
      <c r="G1319" s="9" t="s">
        <v>5</v>
      </c>
      <c r="H1319" s="12" t="str">
        <f t="shared" si="82"/>
        <v>2020</v>
      </c>
      <c r="I1319" s="12" t="str">
        <f t="shared" si="83"/>
        <v>Aug</v>
      </c>
      <c r="J1319" s="12" t="str">
        <f t="shared" si="84"/>
        <v>09</v>
      </c>
      <c r="K1319" s="12" t="str">
        <f t="shared" si="85"/>
        <v>Q3</v>
      </c>
    </row>
    <row r="1320" spans="1:11" x14ac:dyDescent="0.25">
      <c r="A1320" s="1">
        <v>44053</v>
      </c>
      <c r="B1320" s="7">
        <v>210.68</v>
      </c>
      <c r="C1320" s="8">
        <v>0</v>
      </c>
      <c r="D1320" s="6">
        <v>210.68</v>
      </c>
      <c r="E1320" s="6">
        <v>118.61283999999999</v>
      </c>
      <c r="F1320" s="6">
        <v>92.043563839999976</v>
      </c>
      <c r="G1320" s="9" t="s">
        <v>5</v>
      </c>
      <c r="H1320" s="12" t="str">
        <f t="shared" si="82"/>
        <v>2020</v>
      </c>
      <c r="I1320" s="12" t="str">
        <f t="shared" si="83"/>
        <v>Aug</v>
      </c>
      <c r="J1320" s="12" t="str">
        <f t="shared" si="84"/>
        <v>10</v>
      </c>
      <c r="K1320" s="12" t="str">
        <f t="shared" si="85"/>
        <v>Q3</v>
      </c>
    </row>
    <row r="1321" spans="1:11" x14ac:dyDescent="0.25">
      <c r="A1321" s="1">
        <v>44054</v>
      </c>
      <c r="B1321" s="7">
        <v>211.62</v>
      </c>
      <c r="C1321" s="8">
        <v>0</v>
      </c>
      <c r="D1321" s="6">
        <v>211.62</v>
      </c>
      <c r="E1321" s="6">
        <v>119.14205999999999</v>
      </c>
      <c r="F1321" s="6">
        <v>92.454238559999979</v>
      </c>
      <c r="G1321" s="9" t="s">
        <v>5</v>
      </c>
      <c r="H1321" s="12" t="str">
        <f t="shared" si="82"/>
        <v>2020</v>
      </c>
      <c r="I1321" s="12" t="str">
        <f t="shared" si="83"/>
        <v>Aug</v>
      </c>
      <c r="J1321" s="12" t="str">
        <f t="shared" si="84"/>
        <v>11</v>
      </c>
      <c r="K1321" s="12" t="str">
        <f t="shared" si="85"/>
        <v>Q3</v>
      </c>
    </row>
    <row r="1322" spans="1:11" x14ac:dyDescent="0.25">
      <c r="A1322" s="1">
        <v>44055</v>
      </c>
      <c r="B1322" s="7">
        <v>495.99</v>
      </c>
      <c r="C1322" s="8">
        <v>0</v>
      </c>
      <c r="D1322" s="6">
        <v>495.99</v>
      </c>
      <c r="E1322" s="6">
        <v>279.24236999999999</v>
      </c>
      <c r="F1322" s="6">
        <v>216.69207911999996</v>
      </c>
      <c r="G1322" s="9" t="s">
        <v>5</v>
      </c>
      <c r="H1322" s="12" t="str">
        <f t="shared" si="82"/>
        <v>2020</v>
      </c>
      <c r="I1322" s="12" t="str">
        <f t="shared" si="83"/>
        <v>Aug</v>
      </c>
      <c r="J1322" s="12" t="str">
        <f t="shared" si="84"/>
        <v>12</v>
      </c>
      <c r="K1322" s="12" t="str">
        <f t="shared" si="85"/>
        <v>Q3</v>
      </c>
    </row>
    <row r="1323" spans="1:11" x14ac:dyDescent="0.25">
      <c r="A1323" s="1">
        <v>44056</v>
      </c>
      <c r="B1323" s="7">
        <v>173.25</v>
      </c>
      <c r="C1323" s="8">
        <v>0</v>
      </c>
      <c r="D1323" s="6">
        <v>173.25</v>
      </c>
      <c r="E1323" s="6">
        <v>97.539749999999984</v>
      </c>
      <c r="F1323" s="6">
        <v>75.690845999999979</v>
      </c>
      <c r="G1323" s="9" t="s">
        <v>5</v>
      </c>
      <c r="H1323" s="12" t="str">
        <f t="shared" si="82"/>
        <v>2020</v>
      </c>
      <c r="I1323" s="12" t="str">
        <f t="shared" si="83"/>
        <v>Aug</v>
      </c>
      <c r="J1323" s="12" t="str">
        <f t="shared" si="84"/>
        <v>13</v>
      </c>
      <c r="K1323" s="12" t="str">
        <f t="shared" si="85"/>
        <v>Q3</v>
      </c>
    </row>
    <row r="1324" spans="1:11" x14ac:dyDescent="0.25">
      <c r="A1324" s="1">
        <v>44057</v>
      </c>
      <c r="B1324" s="7">
        <v>385.56</v>
      </c>
      <c r="C1324" s="8">
        <v>38.556000000000004</v>
      </c>
      <c r="D1324" s="6">
        <v>347.00400000000002</v>
      </c>
      <c r="E1324" s="6">
        <v>195.36325199999999</v>
      </c>
      <c r="F1324" s="6">
        <v>151.60188355199998</v>
      </c>
      <c r="G1324" s="9" t="s">
        <v>5</v>
      </c>
      <c r="H1324" s="12" t="str">
        <f t="shared" si="82"/>
        <v>2020</v>
      </c>
      <c r="I1324" s="12" t="str">
        <f t="shared" si="83"/>
        <v>Aug</v>
      </c>
      <c r="J1324" s="12" t="str">
        <f t="shared" si="84"/>
        <v>14</v>
      </c>
      <c r="K1324" s="12" t="str">
        <f t="shared" si="85"/>
        <v>Q3</v>
      </c>
    </row>
    <row r="1325" spans="1:11" x14ac:dyDescent="0.25">
      <c r="A1325" s="1">
        <v>44058</v>
      </c>
      <c r="B1325" s="7">
        <v>75.28000000000003</v>
      </c>
      <c r="C1325" s="8">
        <v>15.056000000000006</v>
      </c>
      <c r="D1325" s="6">
        <v>60.224000000000025</v>
      </c>
      <c r="E1325" s="6">
        <v>33.906112000000007</v>
      </c>
      <c r="F1325" s="6">
        <v>26.311142912000001</v>
      </c>
      <c r="G1325" s="9" t="s">
        <v>5</v>
      </c>
      <c r="H1325" s="12" t="str">
        <f t="shared" si="82"/>
        <v>2020</v>
      </c>
      <c r="I1325" s="12" t="str">
        <f t="shared" si="83"/>
        <v>Aug</v>
      </c>
      <c r="J1325" s="12" t="str">
        <f t="shared" si="84"/>
        <v>15</v>
      </c>
      <c r="K1325" s="12" t="str">
        <f t="shared" si="85"/>
        <v>Q3</v>
      </c>
    </row>
    <row r="1326" spans="1:11" x14ac:dyDescent="0.25">
      <c r="A1326" s="1">
        <v>44059</v>
      </c>
      <c r="B1326" s="7">
        <v>464.5</v>
      </c>
      <c r="C1326" s="8">
        <v>0</v>
      </c>
      <c r="D1326" s="6">
        <v>464.5</v>
      </c>
      <c r="E1326" s="6">
        <v>261.51349999999996</v>
      </c>
      <c r="F1326" s="6">
        <v>202.93447599999996</v>
      </c>
      <c r="G1326" s="9" t="s">
        <v>5</v>
      </c>
      <c r="H1326" s="12" t="str">
        <f t="shared" si="82"/>
        <v>2020</v>
      </c>
      <c r="I1326" s="12" t="str">
        <f t="shared" si="83"/>
        <v>Aug</v>
      </c>
      <c r="J1326" s="12" t="str">
        <f t="shared" si="84"/>
        <v>16</v>
      </c>
      <c r="K1326" s="12" t="str">
        <f t="shared" si="85"/>
        <v>Q3</v>
      </c>
    </row>
    <row r="1327" spans="1:11" x14ac:dyDescent="0.25">
      <c r="A1327" s="1">
        <v>44060</v>
      </c>
      <c r="B1327" s="7">
        <v>826.55999999999983</v>
      </c>
      <c r="C1327" s="8">
        <v>0</v>
      </c>
      <c r="D1327" s="6">
        <v>826.55999999999983</v>
      </c>
      <c r="E1327" s="6">
        <v>465.35327999999987</v>
      </c>
      <c r="F1327" s="6">
        <v>361.11414527999983</v>
      </c>
      <c r="G1327" s="9" t="s">
        <v>5</v>
      </c>
      <c r="H1327" s="12" t="str">
        <f t="shared" si="82"/>
        <v>2020</v>
      </c>
      <c r="I1327" s="12" t="str">
        <f t="shared" si="83"/>
        <v>Aug</v>
      </c>
      <c r="J1327" s="12" t="str">
        <f t="shared" si="84"/>
        <v>17</v>
      </c>
      <c r="K1327" s="12" t="str">
        <f t="shared" si="85"/>
        <v>Q3</v>
      </c>
    </row>
    <row r="1328" spans="1:11" x14ac:dyDescent="0.25">
      <c r="A1328" s="1">
        <v>44061</v>
      </c>
      <c r="B1328" s="7">
        <v>224.35039999999995</v>
      </c>
      <c r="C1328" s="8">
        <v>0.4487007999999999</v>
      </c>
      <c r="D1328" s="6">
        <v>223.90169919999994</v>
      </c>
      <c r="E1328" s="6">
        <v>126.05665664959996</v>
      </c>
      <c r="F1328" s="6">
        <v>97.819965560089557</v>
      </c>
      <c r="G1328" s="9" t="s">
        <v>5</v>
      </c>
      <c r="H1328" s="12" t="str">
        <f t="shared" si="82"/>
        <v>2020</v>
      </c>
      <c r="I1328" s="12" t="str">
        <f t="shared" si="83"/>
        <v>Aug</v>
      </c>
      <c r="J1328" s="12" t="str">
        <f t="shared" si="84"/>
        <v>18</v>
      </c>
      <c r="K1328" s="12" t="str">
        <f t="shared" si="85"/>
        <v>Q3</v>
      </c>
    </row>
    <row r="1329" spans="1:11" x14ac:dyDescent="0.25">
      <c r="A1329" s="1">
        <v>44062</v>
      </c>
      <c r="B1329" s="7">
        <v>659.9</v>
      </c>
      <c r="C1329" s="8">
        <v>0</v>
      </c>
      <c r="D1329" s="6">
        <v>659.9</v>
      </c>
      <c r="E1329" s="6">
        <v>371.52369999999996</v>
      </c>
      <c r="F1329" s="6">
        <v>288.30239119999993</v>
      </c>
      <c r="G1329" s="9" t="s">
        <v>5</v>
      </c>
      <c r="H1329" s="12" t="str">
        <f t="shared" si="82"/>
        <v>2020</v>
      </c>
      <c r="I1329" s="12" t="str">
        <f t="shared" si="83"/>
        <v>Aug</v>
      </c>
      <c r="J1329" s="12" t="str">
        <f t="shared" si="84"/>
        <v>19</v>
      </c>
      <c r="K1329" s="12" t="str">
        <f t="shared" si="85"/>
        <v>Q3</v>
      </c>
    </row>
    <row r="1330" spans="1:11" x14ac:dyDescent="0.25">
      <c r="A1330" s="1">
        <v>44063</v>
      </c>
      <c r="B1330" s="7">
        <v>275.71200000000005</v>
      </c>
      <c r="C1330" s="8">
        <v>165.42720000000003</v>
      </c>
      <c r="D1330" s="6">
        <v>110.28480000000002</v>
      </c>
      <c r="E1330" s="6">
        <v>62.090342400000004</v>
      </c>
      <c r="F1330" s="6">
        <v>48.182105702400001</v>
      </c>
      <c r="G1330" s="9" t="s">
        <v>5</v>
      </c>
      <c r="H1330" s="12" t="str">
        <f t="shared" si="82"/>
        <v>2020</v>
      </c>
      <c r="I1330" s="12" t="str">
        <f t="shared" si="83"/>
        <v>Aug</v>
      </c>
      <c r="J1330" s="12" t="str">
        <f t="shared" si="84"/>
        <v>20</v>
      </c>
      <c r="K1330" s="12" t="str">
        <f t="shared" si="85"/>
        <v>Q3</v>
      </c>
    </row>
    <row r="1331" spans="1:11" x14ac:dyDescent="0.25">
      <c r="A1331" s="1">
        <v>44064</v>
      </c>
      <c r="B1331" s="7">
        <v>327</v>
      </c>
      <c r="C1331" s="8">
        <v>0</v>
      </c>
      <c r="D1331" s="6">
        <v>327</v>
      </c>
      <c r="E1331" s="6">
        <v>184.10099999999997</v>
      </c>
      <c r="F1331" s="6">
        <v>142.86237599999995</v>
      </c>
      <c r="G1331" s="9" t="s">
        <v>5</v>
      </c>
      <c r="H1331" s="12" t="str">
        <f t="shared" si="82"/>
        <v>2020</v>
      </c>
      <c r="I1331" s="12" t="str">
        <f t="shared" si="83"/>
        <v>Aug</v>
      </c>
      <c r="J1331" s="12" t="str">
        <f t="shared" si="84"/>
        <v>21</v>
      </c>
      <c r="K1331" s="12" t="str">
        <f t="shared" si="85"/>
        <v>Q3</v>
      </c>
    </row>
    <row r="1332" spans="1:11" x14ac:dyDescent="0.25">
      <c r="A1332" s="1">
        <v>44065</v>
      </c>
      <c r="B1332" s="7">
        <v>261.87299999999999</v>
      </c>
      <c r="C1332" s="8">
        <v>26.1873</v>
      </c>
      <c r="D1332" s="6">
        <v>235.6857</v>
      </c>
      <c r="E1332" s="6">
        <v>132.69104909999999</v>
      </c>
      <c r="F1332" s="6">
        <v>102.96825410159998</v>
      </c>
      <c r="G1332" s="9" t="s">
        <v>5</v>
      </c>
      <c r="H1332" s="12" t="str">
        <f t="shared" si="82"/>
        <v>2020</v>
      </c>
      <c r="I1332" s="12" t="str">
        <f t="shared" si="83"/>
        <v>Aug</v>
      </c>
      <c r="J1332" s="12" t="str">
        <f t="shared" si="84"/>
        <v>22</v>
      </c>
      <c r="K1332" s="12" t="str">
        <f t="shared" si="85"/>
        <v>Q3</v>
      </c>
    </row>
    <row r="1333" spans="1:11" x14ac:dyDescent="0.25">
      <c r="A1333" s="1">
        <v>44066</v>
      </c>
      <c r="B1333" s="7">
        <v>178.0857</v>
      </c>
      <c r="C1333" s="8">
        <v>12.465999000000002</v>
      </c>
      <c r="D1333" s="6">
        <v>165.61970099999999</v>
      </c>
      <c r="E1333" s="6">
        <v>93.243891662999985</v>
      </c>
      <c r="F1333" s="6">
        <v>72.357259930487984</v>
      </c>
      <c r="G1333" s="9" t="s">
        <v>5</v>
      </c>
      <c r="H1333" s="12" t="str">
        <f t="shared" si="82"/>
        <v>2020</v>
      </c>
      <c r="I1333" s="12" t="str">
        <f t="shared" si="83"/>
        <v>Aug</v>
      </c>
      <c r="J1333" s="12" t="str">
        <f t="shared" si="84"/>
        <v>23</v>
      </c>
      <c r="K1333" s="12" t="str">
        <f t="shared" si="85"/>
        <v>Q3</v>
      </c>
    </row>
    <row r="1334" spans="1:11" x14ac:dyDescent="0.25">
      <c r="A1334" s="1">
        <v>44067</v>
      </c>
      <c r="B1334" s="7">
        <v>323.02799999999996</v>
      </c>
      <c r="C1334" s="8">
        <v>32.302799999999998</v>
      </c>
      <c r="D1334" s="6">
        <v>290.72519999999997</v>
      </c>
      <c r="E1334" s="6">
        <v>163.67828759999998</v>
      </c>
      <c r="F1334" s="6">
        <v>127.01435117759996</v>
      </c>
      <c r="G1334" s="9" t="s">
        <v>5</v>
      </c>
      <c r="H1334" s="12" t="str">
        <f t="shared" si="82"/>
        <v>2020</v>
      </c>
      <c r="I1334" s="12" t="str">
        <f t="shared" si="83"/>
        <v>Aug</v>
      </c>
      <c r="J1334" s="12" t="str">
        <f t="shared" si="84"/>
        <v>24</v>
      </c>
      <c r="K1334" s="12" t="str">
        <f t="shared" si="85"/>
        <v>Q3</v>
      </c>
    </row>
    <row r="1335" spans="1:11" x14ac:dyDescent="0.25">
      <c r="A1335" s="1">
        <v>44068</v>
      </c>
      <c r="B1335" s="7">
        <v>440.87999999999994</v>
      </c>
      <c r="C1335" s="8">
        <v>0</v>
      </c>
      <c r="D1335" s="6">
        <v>440.87999999999994</v>
      </c>
      <c r="E1335" s="6">
        <v>248.21543999999994</v>
      </c>
      <c r="F1335" s="6">
        <v>192.61518143999993</v>
      </c>
      <c r="G1335" s="9" t="s">
        <v>5</v>
      </c>
      <c r="H1335" s="12" t="str">
        <f t="shared" si="82"/>
        <v>2020</v>
      </c>
      <c r="I1335" s="12" t="str">
        <f t="shared" si="83"/>
        <v>Aug</v>
      </c>
      <c r="J1335" s="12" t="str">
        <f t="shared" si="84"/>
        <v>25</v>
      </c>
      <c r="K1335" s="12" t="str">
        <f t="shared" si="85"/>
        <v>Q3</v>
      </c>
    </row>
    <row r="1336" spans="1:11" x14ac:dyDescent="0.25">
      <c r="A1336" s="1">
        <v>44069</v>
      </c>
      <c r="B1336" s="7">
        <v>164.79200000000003</v>
      </c>
      <c r="C1336" s="8">
        <v>32.958400000000005</v>
      </c>
      <c r="D1336" s="6">
        <v>131.83360000000002</v>
      </c>
      <c r="E1336" s="6">
        <v>74.222316800000002</v>
      </c>
      <c r="F1336" s="6">
        <v>57.596517836799997</v>
      </c>
      <c r="G1336" s="9" t="s">
        <v>5</v>
      </c>
      <c r="H1336" s="12" t="str">
        <f t="shared" si="82"/>
        <v>2020</v>
      </c>
      <c r="I1336" s="12" t="str">
        <f t="shared" si="83"/>
        <v>Aug</v>
      </c>
      <c r="J1336" s="12" t="str">
        <f t="shared" si="84"/>
        <v>26</v>
      </c>
      <c r="K1336" s="12" t="str">
        <f t="shared" si="85"/>
        <v>Q3</v>
      </c>
    </row>
    <row r="1337" spans="1:11" x14ac:dyDescent="0.25">
      <c r="A1337" s="1">
        <v>44070</v>
      </c>
      <c r="B1337" s="7">
        <v>205.79999999999998</v>
      </c>
      <c r="C1337" s="8">
        <v>0</v>
      </c>
      <c r="D1337" s="6">
        <v>205.79999999999998</v>
      </c>
      <c r="E1337" s="6">
        <v>115.86539999999998</v>
      </c>
      <c r="F1337" s="6">
        <v>89.911550399999967</v>
      </c>
      <c r="G1337" s="9" t="s">
        <v>5</v>
      </c>
      <c r="H1337" s="12" t="str">
        <f t="shared" si="82"/>
        <v>2020</v>
      </c>
      <c r="I1337" s="12" t="str">
        <f t="shared" si="83"/>
        <v>Aug</v>
      </c>
      <c r="J1337" s="12" t="str">
        <f t="shared" si="84"/>
        <v>27</v>
      </c>
      <c r="K1337" s="12" t="str">
        <f t="shared" si="85"/>
        <v>Q3</v>
      </c>
    </row>
    <row r="1338" spans="1:11" x14ac:dyDescent="0.25">
      <c r="A1338" s="1">
        <v>44071</v>
      </c>
      <c r="B1338" s="7">
        <v>326.36429999999996</v>
      </c>
      <c r="C1338" s="8">
        <v>55.481930999999996</v>
      </c>
      <c r="D1338" s="6">
        <v>270.88236899999998</v>
      </c>
      <c r="E1338" s="6">
        <v>152.50677374699998</v>
      </c>
      <c r="F1338" s="6">
        <v>118.34525642767197</v>
      </c>
      <c r="G1338" s="9" t="s">
        <v>5</v>
      </c>
      <c r="H1338" s="12" t="str">
        <f t="shared" si="82"/>
        <v>2020</v>
      </c>
      <c r="I1338" s="12" t="str">
        <f t="shared" si="83"/>
        <v>Aug</v>
      </c>
      <c r="J1338" s="12" t="str">
        <f t="shared" si="84"/>
        <v>28</v>
      </c>
      <c r="K1338" s="12" t="str">
        <f t="shared" si="85"/>
        <v>Q3</v>
      </c>
    </row>
    <row r="1339" spans="1:11" x14ac:dyDescent="0.25">
      <c r="A1339" s="1">
        <v>44072</v>
      </c>
      <c r="B1339" s="7">
        <v>315.75</v>
      </c>
      <c r="C1339" s="8">
        <v>0</v>
      </c>
      <c r="D1339" s="6">
        <v>315.75</v>
      </c>
      <c r="E1339" s="6">
        <v>177.76724999999999</v>
      </c>
      <c r="F1339" s="6">
        <v>137.94738599999997</v>
      </c>
      <c r="G1339" s="9" t="s">
        <v>5</v>
      </c>
      <c r="H1339" s="12" t="str">
        <f t="shared" si="82"/>
        <v>2020</v>
      </c>
      <c r="I1339" s="12" t="str">
        <f t="shared" si="83"/>
        <v>Aug</v>
      </c>
      <c r="J1339" s="12" t="str">
        <f t="shared" si="84"/>
        <v>29</v>
      </c>
      <c r="K1339" s="12" t="str">
        <f t="shared" si="85"/>
        <v>Q3</v>
      </c>
    </row>
    <row r="1340" spans="1:11" x14ac:dyDescent="0.25">
      <c r="A1340" s="1">
        <v>44073</v>
      </c>
      <c r="B1340" s="7">
        <v>193.56000000000003</v>
      </c>
      <c r="C1340" s="8">
        <v>0</v>
      </c>
      <c r="D1340" s="6">
        <v>193.56000000000003</v>
      </c>
      <c r="E1340" s="6">
        <v>108.97428000000001</v>
      </c>
      <c r="F1340" s="6">
        <v>84.564041279999998</v>
      </c>
      <c r="G1340" s="9" t="s">
        <v>5</v>
      </c>
      <c r="H1340" s="12" t="str">
        <f t="shared" si="82"/>
        <v>2020</v>
      </c>
      <c r="I1340" s="12" t="str">
        <f t="shared" si="83"/>
        <v>Aug</v>
      </c>
      <c r="J1340" s="12" t="str">
        <f t="shared" si="84"/>
        <v>30</v>
      </c>
      <c r="K1340" s="12" t="str">
        <f t="shared" si="85"/>
        <v>Q3</v>
      </c>
    </row>
    <row r="1341" spans="1:11" x14ac:dyDescent="0.25">
      <c r="A1341" s="1">
        <v>44074</v>
      </c>
      <c r="B1341" s="7">
        <v>182.304</v>
      </c>
      <c r="C1341" s="8">
        <v>72.921599999999998</v>
      </c>
      <c r="D1341" s="6">
        <v>109.3824</v>
      </c>
      <c r="E1341" s="6">
        <v>61.582291199999993</v>
      </c>
      <c r="F1341" s="6">
        <v>47.78785797119999</v>
      </c>
      <c r="G1341" s="9" t="s">
        <v>5</v>
      </c>
      <c r="H1341" s="12" t="str">
        <f t="shared" si="82"/>
        <v>2020</v>
      </c>
      <c r="I1341" s="12" t="str">
        <f t="shared" si="83"/>
        <v>Aug</v>
      </c>
      <c r="J1341" s="12" t="str">
        <f t="shared" si="84"/>
        <v>31</v>
      </c>
      <c r="K1341" s="12" t="str">
        <f t="shared" si="85"/>
        <v>Q3</v>
      </c>
    </row>
    <row r="1342" spans="1:11" x14ac:dyDescent="0.25">
      <c r="A1342" s="1">
        <v>44075</v>
      </c>
      <c r="B1342" s="7">
        <v>2951.442</v>
      </c>
      <c r="C1342" s="8">
        <v>1033.0047</v>
      </c>
      <c r="D1342" s="6">
        <v>1918.4373000000001</v>
      </c>
      <c r="E1342" s="6">
        <v>1080.0801999</v>
      </c>
      <c r="F1342" s="6">
        <v>838.14223512239994</v>
      </c>
      <c r="G1342" s="9" t="s">
        <v>5</v>
      </c>
      <c r="H1342" s="12" t="str">
        <f t="shared" si="82"/>
        <v>2020</v>
      </c>
      <c r="I1342" s="12" t="str">
        <f t="shared" si="83"/>
        <v>Sep</v>
      </c>
      <c r="J1342" s="12" t="str">
        <f t="shared" si="84"/>
        <v>01</v>
      </c>
      <c r="K1342" s="12" t="str">
        <f t="shared" si="85"/>
        <v>Q3</v>
      </c>
    </row>
    <row r="1343" spans="1:11" x14ac:dyDescent="0.25">
      <c r="A1343" s="1">
        <v>44076</v>
      </c>
      <c r="B1343" s="7">
        <v>94.85</v>
      </c>
      <c r="C1343" s="8">
        <v>0</v>
      </c>
      <c r="D1343" s="6">
        <v>94.85</v>
      </c>
      <c r="E1343" s="6">
        <v>53.400549999999988</v>
      </c>
      <c r="F1343" s="6">
        <v>41.438826799999987</v>
      </c>
      <c r="G1343" s="9" t="s">
        <v>5</v>
      </c>
      <c r="H1343" s="12" t="str">
        <f t="shared" si="82"/>
        <v>2020</v>
      </c>
      <c r="I1343" s="12" t="str">
        <f t="shared" si="83"/>
        <v>Sep</v>
      </c>
      <c r="J1343" s="12" t="str">
        <f t="shared" si="84"/>
        <v>02</v>
      </c>
      <c r="K1343" s="12" t="str">
        <f t="shared" si="85"/>
        <v>Q3</v>
      </c>
    </row>
    <row r="1344" spans="1:11" x14ac:dyDescent="0.25">
      <c r="A1344" s="1">
        <v>44077</v>
      </c>
      <c r="B1344" s="7">
        <v>185.92000000000002</v>
      </c>
      <c r="C1344" s="8">
        <v>37.184000000000005</v>
      </c>
      <c r="D1344" s="6">
        <v>148.73600000000002</v>
      </c>
      <c r="E1344" s="6">
        <v>83.738368000000008</v>
      </c>
      <c r="F1344" s="6">
        <v>64.980973567999996</v>
      </c>
      <c r="G1344" s="9" t="s">
        <v>5</v>
      </c>
      <c r="H1344" s="12" t="str">
        <f t="shared" si="82"/>
        <v>2020</v>
      </c>
      <c r="I1344" s="12" t="str">
        <f t="shared" si="83"/>
        <v>Sep</v>
      </c>
      <c r="J1344" s="12" t="str">
        <f t="shared" si="84"/>
        <v>03</v>
      </c>
      <c r="K1344" s="12" t="str">
        <f t="shared" si="85"/>
        <v>Q3</v>
      </c>
    </row>
    <row r="1345" spans="1:11" x14ac:dyDescent="0.25">
      <c r="A1345" s="1">
        <v>44078</v>
      </c>
      <c r="B1345" s="7">
        <v>81.98</v>
      </c>
      <c r="C1345" s="8">
        <v>0</v>
      </c>
      <c r="D1345" s="6">
        <v>81.98</v>
      </c>
      <c r="E1345" s="6">
        <v>46.154739999999997</v>
      </c>
      <c r="F1345" s="6">
        <v>35.816078239999996</v>
      </c>
      <c r="G1345" s="9" t="s">
        <v>5</v>
      </c>
      <c r="H1345" s="12" t="str">
        <f t="shared" si="82"/>
        <v>2020</v>
      </c>
      <c r="I1345" s="12" t="str">
        <f t="shared" si="83"/>
        <v>Sep</v>
      </c>
      <c r="J1345" s="12" t="str">
        <f t="shared" si="84"/>
        <v>04</v>
      </c>
      <c r="K1345" s="12" t="str">
        <f t="shared" si="85"/>
        <v>Q3</v>
      </c>
    </row>
    <row r="1346" spans="1:11" x14ac:dyDescent="0.25">
      <c r="A1346" s="1">
        <v>44079</v>
      </c>
      <c r="B1346" s="7">
        <v>190.83599999999998</v>
      </c>
      <c r="C1346" s="8">
        <v>19.083600000000001</v>
      </c>
      <c r="D1346" s="6">
        <v>171.75239999999999</v>
      </c>
      <c r="E1346" s="6">
        <v>96.696601199999989</v>
      </c>
      <c r="F1346" s="6">
        <v>75.036562531199976</v>
      </c>
      <c r="G1346" s="9" t="s">
        <v>5</v>
      </c>
      <c r="H1346" s="12" t="str">
        <f t="shared" ref="H1346:H1409" si="86">TEXT(A1346,"YYYY")</f>
        <v>2020</v>
      </c>
      <c r="I1346" s="12" t="str">
        <f t="shared" ref="I1346:I1409" si="87">TEXT(A1346,"MMM")</f>
        <v>Sep</v>
      </c>
      <c r="J1346" s="12" t="str">
        <f t="shared" ref="J1346:J1409" si="88">TEXT(A1346,"DD")</f>
        <v>05</v>
      </c>
      <c r="K1346" s="12" t="str">
        <f t="shared" si="85"/>
        <v>Q3</v>
      </c>
    </row>
    <row r="1347" spans="1:11" x14ac:dyDescent="0.25">
      <c r="A1347" s="1">
        <v>44080</v>
      </c>
      <c r="B1347" s="7">
        <v>350.84800000000007</v>
      </c>
      <c r="C1347" s="8">
        <v>70.169600000000017</v>
      </c>
      <c r="D1347" s="6">
        <v>280.67840000000007</v>
      </c>
      <c r="E1347" s="6">
        <v>158.02193920000002</v>
      </c>
      <c r="F1347" s="6">
        <v>122.62502481920001</v>
      </c>
      <c r="G1347" s="9" t="s">
        <v>5</v>
      </c>
      <c r="H1347" s="12" t="str">
        <f t="shared" si="86"/>
        <v>2020</v>
      </c>
      <c r="I1347" s="12" t="str">
        <f t="shared" si="87"/>
        <v>Sep</v>
      </c>
      <c r="J1347" s="12" t="str">
        <f t="shared" si="88"/>
        <v>06</v>
      </c>
      <c r="K1347" s="12" t="str">
        <f t="shared" si="85"/>
        <v>Q3</v>
      </c>
    </row>
    <row r="1348" spans="1:11" x14ac:dyDescent="0.25">
      <c r="A1348" s="1">
        <v>44081</v>
      </c>
      <c r="B1348" s="7">
        <v>274.17600000000004</v>
      </c>
      <c r="C1348" s="8">
        <v>109.67040000000003</v>
      </c>
      <c r="D1348" s="6">
        <v>164.50560000000002</v>
      </c>
      <c r="E1348" s="6">
        <v>92.616652799999997</v>
      </c>
      <c r="F1348" s="6">
        <v>71.870522572799985</v>
      </c>
      <c r="G1348" s="9" t="s">
        <v>5</v>
      </c>
      <c r="H1348" s="12" t="str">
        <f t="shared" si="86"/>
        <v>2020</v>
      </c>
      <c r="I1348" s="12" t="str">
        <f t="shared" si="87"/>
        <v>Sep</v>
      </c>
      <c r="J1348" s="12" t="str">
        <f t="shared" si="88"/>
        <v>07</v>
      </c>
      <c r="K1348" s="12" t="str">
        <f t="shared" si="85"/>
        <v>Q3</v>
      </c>
    </row>
    <row r="1349" spans="1:11" x14ac:dyDescent="0.25">
      <c r="A1349" s="1">
        <v>44082</v>
      </c>
      <c r="B1349" s="7">
        <v>197.28000000000003</v>
      </c>
      <c r="C1349" s="8">
        <v>0</v>
      </c>
      <c r="D1349" s="6">
        <v>197.28000000000003</v>
      </c>
      <c r="E1349" s="6">
        <v>111.06864</v>
      </c>
      <c r="F1349" s="6">
        <v>86.18926463999999</v>
      </c>
      <c r="G1349" s="9" t="s">
        <v>5</v>
      </c>
      <c r="H1349" s="12" t="str">
        <f t="shared" si="86"/>
        <v>2020</v>
      </c>
      <c r="I1349" s="12" t="str">
        <f t="shared" si="87"/>
        <v>Sep</v>
      </c>
      <c r="J1349" s="12" t="str">
        <f t="shared" si="88"/>
        <v>08</v>
      </c>
      <c r="K1349" s="12" t="str">
        <f t="shared" si="85"/>
        <v>Q3</v>
      </c>
    </row>
    <row r="1350" spans="1:11" x14ac:dyDescent="0.25">
      <c r="A1350" s="1">
        <v>44083</v>
      </c>
      <c r="B1350" s="7">
        <v>721.39499999999998</v>
      </c>
      <c r="C1350" s="8">
        <v>108.20925</v>
      </c>
      <c r="D1350" s="6">
        <v>613.18574999999998</v>
      </c>
      <c r="E1350" s="6">
        <v>345.22357724999995</v>
      </c>
      <c r="F1350" s="6">
        <v>267.89349594599992</v>
      </c>
      <c r="G1350" s="9" t="s">
        <v>5</v>
      </c>
      <c r="H1350" s="12" t="str">
        <f t="shared" si="86"/>
        <v>2020</v>
      </c>
      <c r="I1350" s="12" t="str">
        <f t="shared" si="87"/>
        <v>Sep</v>
      </c>
      <c r="J1350" s="12" t="str">
        <f t="shared" si="88"/>
        <v>09</v>
      </c>
      <c r="K1350" s="12" t="str">
        <f t="shared" si="85"/>
        <v>Q3</v>
      </c>
    </row>
    <row r="1351" spans="1:11" x14ac:dyDescent="0.25">
      <c r="A1351" s="1">
        <v>44084</v>
      </c>
      <c r="B1351" s="7">
        <v>224.916</v>
      </c>
      <c r="C1351" s="8">
        <v>134.9496</v>
      </c>
      <c r="D1351" s="6">
        <v>89.966399999999993</v>
      </c>
      <c r="E1351" s="6">
        <v>50.651083199999988</v>
      </c>
      <c r="F1351" s="6">
        <v>39.305240563199987</v>
      </c>
      <c r="G1351" s="9" t="s">
        <v>5</v>
      </c>
      <c r="H1351" s="12" t="str">
        <f t="shared" si="86"/>
        <v>2020</v>
      </c>
      <c r="I1351" s="12" t="str">
        <f t="shared" si="87"/>
        <v>Sep</v>
      </c>
      <c r="J1351" s="12" t="str">
        <f t="shared" si="88"/>
        <v>10</v>
      </c>
      <c r="K1351" s="12" t="str">
        <f t="shared" si="85"/>
        <v>Q3</v>
      </c>
    </row>
    <row r="1352" spans="1:11" x14ac:dyDescent="0.25">
      <c r="A1352" s="1">
        <v>44085</v>
      </c>
      <c r="B1352" s="7">
        <v>219.48</v>
      </c>
      <c r="C1352" s="8">
        <v>0</v>
      </c>
      <c r="D1352" s="6">
        <v>219.48</v>
      </c>
      <c r="E1352" s="6">
        <v>123.56723999999998</v>
      </c>
      <c r="F1352" s="6">
        <v>95.888178239999974</v>
      </c>
      <c r="G1352" s="9" t="s">
        <v>5</v>
      </c>
      <c r="H1352" s="12" t="str">
        <f t="shared" si="86"/>
        <v>2020</v>
      </c>
      <c r="I1352" s="12" t="str">
        <f t="shared" si="87"/>
        <v>Sep</v>
      </c>
      <c r="J1352" s="12" t="str">
        <f t="shared" si="88"/>
        <v>11</v>
      </c>
      <c r="K1352" s="12" t="str">
        <f t="shared" si="85"/>
        <v>Q3</v>
      </c>
    </row>
    <row r="1353" spans="1:11" x14ac:dyDescent="0.25">
      <c r="A1353" s="1">
        <v>44086</v>
      </c>
      <c r="B1353" s="7">
        <v>341.08800000000008</v>
      </c>
      <c r="C1353" s="8">
        <v>68.217600000000019</v>
      </c>
      <c r="D1353" s="6">
        <v>272.87040000000007</v>
      </c>
      <c r="E1353" s="6">
        <v>153.62603520000002</v>
      </c>
      <c r="F1353" s="6">
        <v>119.2138033152</v>
      </c>
      <c r="G1353" s="9" t="s">
        <v>5</v>
      </c>
      <c r="H1353" s="12" t="str">
        <f t="shared" si="86"/>
        <v>2020</v>
      </c>
      <c r="I1353" s="12" t="str">
        <f t="shared" si="87"/>
        <v>Sep</v>
      </c>
      <c r="J1353" s="12" t="str">
        <f t="shared" si="88"/>
        <v>12</v>
      </c>
      <c r="K1353" s="12" t="str">
        <f t="shared" si="85"/>
        <v>Q3</v>
      </c>
    </row>
    <row r="1354" spans="1:11" x14ac:dyDescent="0.25">
      <c r="A1354" s="1">
        <v>44087</v>
      </c>
      <c r="B1354" s="7">
        <v>142.07399999999998</v>
      </c>
      <c r="C1354" s="8">
        <v>14.2074</v>
      </c>
      <c r="D1354" s="6">
        <v>127.86659999999998</v>
      </c>
      <c r="E1354" s="6">
        <v>71.98889579999998</v>
      </c>
      <c r="F1354" s="6">
        <v>55.863383140799975</v>
      </c>
      <c r="G1354" s="9" t="s">
        <v>5</v>
      </c>
      <c r="H1354" s="12" t="str">
        <f t="shared" si="86"/>
        <v>2020</v>
      </c>
      <c r="I1354" s="12" t="str">
        <f t="shared" si="87"/>
        <v>Sep</v>
      </c>
      <c r="J1354" s="12" t="str">
        <f t="shared" si="88"/>
        <v>13</v>
      </c>
      <c r="K1354" s="12" t="str">
        <f t="shared" si="85"/>
        <v>Q3</v>
      </c>
    </row>
    <row r="1355" spans="1:11" x14ac:dyDescent="0.25">
      <c r="A1355" s="1">
        <v>44088</v>
      </c>
      <c r="B1355" s="7">
        <v>199.52999999999997</v>
      </c>
      <c r="C1355" s="8">
        <v>0</v>
      </c>
      <c r="D1355" s="6">
        <v>199.52999999999997</v>
      </c>
      <c r="E1355" s="6">
        <v>112.33538999999998</v>
      </c>
      <c r="F1355" s="6">
        <v>87.172262639999971</v>
      </c>
      <c r="G1355" s="9" t="s">
        <v>5</v>
      </c>
      <c r="H1355" s="12" t="str">
        <f t="shared" si="86"/>
        <v>2020</v>
      </c>
      <c r="I1355" s="12" t="str">
        <f t="shared" si="87"/>
        <v>Sep</v>
      </c>
      <c r="J1355" s="12" t="str">
        <f t="shared" si="88"/>
        <v>14</v>
      </c>
      <c r="K1355" s="12" t="str">
        <f t="shared" si="85"/>
        <v>Q3</v>
      </c>
    </row>
    <row r="1356" spans="1:11" x14ac:dyDescent="0.25">
      <c r="A1356" s="1">
        <v>44089</v>
      </c>
      <c r="B1356" s="7">
        <v>6517.08</v>
      </c>
      <c r="C1356" s="8">
        <v>0</v>
      </c>
      <c r="D1356" s="6">
        <v>6517.08</v>
      </c>
      <c r="E1356" s="6">
        <v>3669.1160399999994</v>
      </c>
      <c r="F1356" s="6">
        <v>2847.234047039999</v>
      </c>
      <c r="G1356" s="9" t="s">
        <v>5</v>
      </c>
      <c r="H1356" s="12" t="str">
        <f t="shared" si="86"/>
        <v>2020</v>
      </c>
      <c r="I1356" s="12" t="str">
        <f t="shared" si="87"/>
        <v>Sep</v>
      </c>
      <c r="J1356" s="12" t="str">
        <f t="shared" si="88"/>
        <v>15</v>
      </c>
      <c r="K1356" s="12" t="str">
        <f t="shared" si="85"/>
        <v>Q3</v>
      </c>
    </row>
    <row r="1357" spans="1:11" x14ac:dyDescent="0.25">
      <c r="A1357" s="1">
        <v>44090</v>
      </c>
      <c r="B1357" s="7">
        <v>362.23199999999997</v>
      </c>
      <c r="C1357" s="8">
        <v>36.223199999999999</v>
      </c>
      <c r="D1357" s="6">
        <v>326.00879999999995</v>
      </c>
      <c r="E1357" s="6">
        <v>183.54295439999996</v>
      </c>
      <c r="F1357" s="6">
        <v>142.42933261439995</v>
      </c>
      <c r="G1357" s="9" t="s">
        <v>5</v>
      </c>
      <c r="H1357" s="12" t="str">
        <f t="shared" si="86"/>
        <v>2020</v>
      </c>
      <c r="I1357" s="12" t="str">
        <f t="shared" si="87"/>
        <v>Sep</v>
      </c>
      <c r="J1357" s="12" t="str">
        <f t="shared" si="88"/>
        <v>16</v>
      </c>
      <c r="K1357" s="12" t="str">
        <f t="shared" si="85"/>
        <v>Q3</v>
      </c>
    </row>
    <row r="1358" spans="1:11" x14ac:dyDescent="0.25">
      <c r="A1358" s="1">
        <v>44091</v>
      </c>
      <c r="B1358" s="7">
        <v>705.40000000000009</v>
      </c>
      <c r="C1358" s="8">
        <v>0</v>
      </c>
      <c r="D1358" s="6">
        <v>705.40000000000009</v>
      </c>
      <c r="E1358" s="6">
        <v>397.14019999999999</v>
      </c>
      <c r="F1358" s="6">
        <v>308.18079519999998</v>
      </c>
      <c r="G1358" s="9" t="s">
        <v>5</v>
      </c>
      <c r="H1358" s="12" t="str">
        <f t="shared" si="86"/>
        <v>2020</v>
      </c>
      <c r="I1358" s="12" t="str">
        <f t="shared" si="87"/>
        <v>Sep</v>
      </c>
      <c r="J1358" s="12" t="str">
        <f t="shared" si="88"/>
        <v>17</v>
      </c>
      <c r="K1358" s="12" t="str">
        <f t="shared" si="85"/>
        <v>Q3</v>
      </c>
    </row>
    <row r="1359" spans="1:11" x14ac:dyDescent="0.25">
      <c r="A1359" s="1">
        <v>44092</v>
      </c>
      <c r="B1359" s="7">
        <v>397.74000000000007</v>
      </c>
      <c r="C1359" s="8">
        <v>0</v>
      </c>
      <c r="D1359" s="6">
        <v>397.74000000000007</v>
      </c>
      <c r="E1359" s="6">
        <v>223.92762000000002</v>
      </c>
      <c r="F1359" s="6">
        <v>173.76783312000001</v>
      </c>
      <c r="G1359" s="9" t="s">
        <v>5</v>
      </c>
      <c r="H1359" s="12" t="str">
        <f t="shared" si="86"/>
        <v>2020</v>
      </c>
      <c r="I1359" s="12" t="str">
        <f t="shared" si="87"/>
        <v>Sep</v>
      </c>
      <c r="J1359" s="12" t="str">
        <f t="shared" si="88"/>
        <v>18</v>
      </c>
      <c r="K1359" s="12" t="str">
        <f t="shared" si="85"/>
        <v>Q3</v>
      </c>
    </row>
    <row r="1360" spans="1:11" x14ac:dyDescent="0.25">
      <c r="A1360" s="1">
        <v>44093</v>
      </c>
      <c r="B1360" s="7">
        <v>504.09000000000009</v>
      </c>
      <c r="C1360" s="8">
        <v>0</v>
      </c>
      <c r="D1360" s="6">
        <v>504.09000000000009</v>
      </c>
      <c r="E1360" s="6">
        <v>283.80267000000003</v>
      </c>
      <c r="F1360" s="6">
        <v>220.23087192</v>
      </c>
      <c r="G1360" s="9" t="s">
        <v>5</v>
      </c>
      <c r="H1360" s="12" t="str">
        <f t="shared" si="86"/>
        <v>2020</v>
      </c>
      <c r="I1360" s="12" t="str">
        <f t="shared" si="87"/>
        <v>Sep</v>
      </c>
      <c r="J1360" s="12" t="str">
        <f t="shared" si="88"/>
        <v>19</v>
      </c>
      <c r="K1360" s="12" t="str">
        <f t="shared" si="85"/>
        <v>Q3</v>
      </c>
    </row>
    <row r="1361" spans="1:11" x14ac:dyDescent="0.25">
      <c r="A1361" s="1">
        <v>44094</v>
      </c>
      <c r="B1361" s="7">
        <v>523.76400000000001</v>
      </c>
      <c r="C1361" s="8">
        <v>209.50560000000002</v>
      </c>
      <c r="D1361" s="6">
        <v>314.25839999999999</v>
      </c>
      <c r="E1361" s="6">
        <v>176.92747919999999</v>
      </c>
      <c r="F1361" s="6">
        <v>137.29572385919997</v>
      </c>
      <c r="G1361" s="9" t="s">
        <v>5</v>
      </c>
      <c r="H1361" s="12" t="str">
        <f t="shared" si="86"/>
        <v>2020</v>
      </c>
      <c r="I1361" s="12" t="str">
        <f t="shared" si="87"/>
        <v>Sep</v>
      </c>
      <c r="J1361" s="12" t="str">
        <f t="shared" si="88"/>
        <v>20</v>
      </c>
      <c r="K1361" s="12" t="str">
        <f t="shared" si="85"/>
        <v>Q3</v>
      </c>
    </row>
    <row r="1362" spans="1:11" x14ac:dyDescent="0.25">
      <c r="A1362" s="1">
        <v>44095</v>
      </c>
      <c r="B1362" s="7">
        <v>268.24</v>
      </c>
      <c r="C1362" s="8">
        <v>53.648000000000003</v>
      </c>
      <c r="D1362" s="6">
        <v>214.59200000000001</v>
      </c>
      <c r="E1362" s="6">
        <v>120.81529599999999</v>
      </c>
      <c r="F1362" s="6">
        <v>93.752669695999984</v>
      </c>
      <c r="G1362" s="9" t="s">
        <v>5</v>
      </c>
      <c r="H1362" s="12" t="str">
        <f t="shared" si="86"/>
        <v>2020</v>
      </c>
      <c r="I1362" s="12" t="str">
        <f t="shared" si="87"/>
        <v>Sep</v>
      </c>
      <c r="J1362" s="12" t="str">
        <f t="shared" si="88"/>
        <v>21</v>
      </c>
      <c r="K1362" s="12" t="str">
        <f t="shared" si="85"/>
        <v>Q3</v>
      </c>
    </row>
    <row r="1363" spans="1:11" x14ac:dyDescent="0.25">
      <c r="A1363" s="1">
        <v>44096</v>
      </c>
      <c r="B1363" s="7">
        <v>496.43999999999994</v>
      </c>
      <c r="C1363" s="8">
        <v>0</v>
      </c>
      <c r="D1363" s="6">
        <v>496.43999999999994</v>
      </c>
      <c r="E1363" s="6">
        <v>279.49571999999995</v>
      </c>
      <c r="F1363" s="6">
        <v>216.88867871999994</v>
      </c>
      <c r="G1363" s="9" t="s">
        <v>5</v>
      </c>
      <c r="H1363" s="12" t="str">
        <f t="shared" si="86"/>
        <v>2020</v>
      </c>
      <c r="I1363" s="12" t="str">
        <f t="shared" si="87"/>
        <v>Sep</v>
      </c>
      <c r="J1363" s="12" t="str">
        <f t="shared" si="88"/>
        <v>22</v>
      </c>
      <c r="K1363" s="12" t="str">
        <f t="shared" si="85"/>
        <v>Q3</v>
      </c>
    </row>
    <row r="1364" spans="1:11" x14ac:dyDescent="0.25">
      <c r="A1364" s="1">
        <v>44097</v>
      </c>
      <c r="B1364" s="7">
        <v>132.76800000000003</v>
      </c>
      <c r="C1364" s="8">
        <v>79.660800000000009</v>
      </c>
      <c r="D1364" s="6">
        <v>53.10720000000002</v>
      </c>
      <c r="E1364" s="6">
        <v>29.899353600000008</v>
      </c>
      <c r="F1364" s="6">
        <v>23.201898393600004</v>
      </c>
      <c r="G1364" s="9" t="s">
        <v>5</v>
      </c>
      <c r="H1364" s="12" t="str">
        <f t="shared" si="86"/>
        <v>2020</v>
      </c>
      <c r="I1364" s="12" t="str">
        <f t="shared" si="87"/>
        <v>Sep</v>
      </c>
      <c r="J1364" s="12" t="str">
        <f t="shared" si="88"/>
        <v>23</v>
      </c>
      <c r="K1364" s="12" t="str">
        <f t="shared" si="85"/>
        <v>Q3</v>
      </c>
    </row>
    <row r="1365" spans="1:11" x14ac:dyDescent="0.25">
      <c r="A1365" s="1">
        <v>44098</v>
      </c>
      <c r="B1365" s="7">
        <v>341.46000000000004</v>
      </c>
      <c r="C1365" s="8">
        <v>0</v>
      </c>
      <c r="D1365" s="6">
        <v>341.46000000000004</v>
      </c>
      <c r="E1365" s="6">
        <v>192.24198000000001</v>
      </c>
      <c r="F1365" s="6">
        <v>149.17977647999999</v>
      </c>
      <c r="G1365" s="9" t="s">
        <v>5</v>
      </c>
      <c r="H1365" s="12" t="str">
        <f t="shared" si="86"/>
        <v>2020</v>
      </c>
      <c r="I1365" s="12" t="str">
        <f t="shared" si="87"/>
        <v>Sep</v>
      </c>
      <c r="J1365" s="12" t="str">
        <f t="shared" si="88"/>
        <v>24</v>
      </c>
      <c r="K1365" s="12" t="str">
        <f t="shared" si="85"/>
        <v>Q3</v>
      </c>
    </row>
    <row r="1366" spans="1:11" x14ac:dyDescent="0.25">
      <c r="A1366" s="1">
        <v>44099</v>
      </c>
      <c r="B1366" s="7">
        <v>390.89663999999988</v>
      </c>
      <c r="C1366" s="8">
        <v>0.78179327999999981</v>
      </c>
      <c r="D1366" s="6">
        <v>390.11484671999989</v>
      </c>
      <c r="E1366" s="6">
        <v>219.63465870335992</v>
      </c>
      <c r="F1366" s="6">
        <v>170.43649515380727</v>
      </c>
      <c r="G1366" s="9" t="s">
        <v>5</v>
      </c>
      <c r="H1366" s="12" t="str">
        <f t="shared" si="86"/>
        <v>2020</v>
      </c>
      <c r="I1366" s="12" t="str">
        <f t="shared" si="87"/>
        <v>Sep</v>
      </c>
      <c r="J1366" s="12" t="str">
        <f t="shared" si="88"/>
        <v>25</v>
      </c>
      <c r="K1366" s="12" t="str">
        <f t="shared" si="85"/>
        <v>Q3</v>
      </c>
    </row>
    <row r="1367" spans="1:11" x14ac:dyDescent="0.25">
      <c r="A1367" s="1">
        <v>44100</v>
      </c>
      <c r="B1367" s="7">
        <v>212.38200000000001</v>
      </c>
      <c r="C1367" s="8">
        <v>21.238200000000003</v>
      </c>
      <c r="D1367" s="6">
        <v>191.1438</v>
      </c>
      <c r="E1367" s="6">
        <v>107.61395939999998</v>
      </c>
      <c r="F1367" s="6">
        <v>83.508432494399983</v>
      </c>
      <c r="G1367" s="9" t="s">
        <v>5</v>
      </c>
      <c r="H1367" s="12" t="str">
        <f t="shared" si="86"/>
        <v>2020</v>
      </c>
      <c r="I1367" s="12" t="str">
        <f t="shared" si="87"/>
        <v>Sep</v>
      </c>
      <c r="J1367" s="12" t="str">
        <f t="shared" si="88"/>
        <v>26</v>
      </c>
      <c r="K1367" s="12" t="str">
        <f t="shared" si="85"/>
        <v>Q3</v>
      </c>
    </row>
    <row r="1368" spans="1:11" x14ac:dyDescent="0.25">
      <c r="A1368" s="1">
        <v>44101</v>
      </c>
      <c r="B1368" s="7">
        <v>119.85000000000001</v>
      </c>
      <c r="C1368" s="8">
        <v>0</v>
      </c>
      <c r="D1368" s="6">
        <v>119.85000000000001</v>
      </c>
      <c r="E1368" s="6">
        <v>67.475549999999998</v>
      </c>
      <c r="F1368" s="6">
        <v>52.361026799999991</v>
      </c>
      <c r="G1368" s="9" t="s">
        <v>5</v>
      </c>
      <c r="H1368" s="12" t="str">
        <f t="shared" si="86"/>
        <v>2020</v>
      </c>
      <c r="I1368" s="12" t="str">
        <f t="shared" si="87"/>
        <v>Sep</v>
      </c>
      <c r="J1368" s="12" t="str">
        <f t="shared" si="88"/>
        <v>27</v>
      </c>
      <c r="K1368" s="12" t="str">
        <f t="shared" si="85"/>
        <v>Q3</v>
      </c>
    </row>
    <row r="1369" spans="1:11" x14ac:dyDescent="0.25">
      <c r="A1369" s="1">
        <v>44102</v>
      </c>
      <c r="B1369" s="7">
        <v>418.80000000000007</v>
      </c>
      <c r="C1369" s="8">
        <v>0</v>
      </c>
      <c r="D1369" s="6">
        <v>418.80000000000007</v>
      </c>
      <c r="E1369" s="6">
        <v>235.78440000000001</v>
      </c>
      <c r="F1369" s="6">
        <v>182.96869439999998</v>
      </c>
      <c r="G1369" s="9" t="s">
        <v>5</v>
      </c>
      <c r="H1369" s="12" t="str">
        <f t="shared" si="86"/>
        <v>2020</v>
      </c>
      <c r="I1369" s="12" t="str">
        <f t="shared" si="87"/>
        <v>Sep</v>
      </c>
      <c r="J1369" s="12" t="str">
        <f t="shared" si="88"/>
        <v>28</v>
      </c>
      <c r="K1369" s="12" t="str">
        <f t="shared" si="85"/>
        <v>Q3</v>
      </c>
    </row>
    <row r="1370" spans="1:11" x14ac:dyDescent="0.25">
      <c r="A1370" s="1">
        <v>44103</v>
      </c>
      <c r="B1370" s="7">
        <v>681.40800000000013</v>
      </c>
      <c r="C1370" s="8">
        <v>136.28160000000003</v>
      </c>
      <c r="D1370" s="6">
        <v>545.1264000000001</v>
      </c>
      <c r="E1370" s="6">
        <v>306.90616320000004</v>
      </c>
      <c r="F1370" s="6">
        <v>238.15918264320001</v>
      </c>
      <c r="G1370" s="9" t="s">
        <v>5</v>
      </c>
      <c r="H1370" s="12" t="str">
        <f t="shared" si="86"/>
        <v>2020</v>
      </c>
      <c r="I1370" s="12" t="str">
        <f t="shared" si="87"/>
        <v>Sep</v>
      </c>
      <c r="J1370" s="12" t="str">
        <f t="shared" si="88"/>
        <v>29</v>
      </c>
      <c r="K1370" s="12" t="str">
        <f t="shared" si="85"/>
        <v>Q3</v>
      </c>
    </row>
    <row r="1371" spans="1:11" x14ac:dyDescent="0.25">
      <c r="A1371" s="1">
        <v>44104</v>
      </c>
      <c r="B1371" s="7">
        <v>366</v>
      </c>
      <c r="C1371" s="8">
        <v>0</v>
      </c>
      <c r="D1371" s="6">
        <v>366</v>
      </c>
      <c r="E1371" s="6">
        <v>206.05799999999999</v>
      </c>
      <c r="F1371" s="6">
        <v>159.90100799999999</v>
      </c>
      <c r="G1371" s="9" t="s">
        <v>5</v>
      </c>
      <c r="H1371" s="12" t="str">
        <f t="shared" si="86"/>
        <v>2020</v>
      </c>
      <c r="I1371" s="12" t="str">
        <f t="shared" si="87"/>
        <v>Sep</v>
      </c>
      <c r="J1371" s="12" t="str">
        <f t="shared" si="88"/>
        <v>30</v>
      </c>
      <c r="K1371" s="12" t="str">
        <f t="shared" si="85"/>
        <v>Q3</v>
      </c>
    </row>
    <row r="1372" spans="1:11" x14ac:dyDescent="0.25">
      <c r="A1372" s="1">
        <v>44105</v>
      </c>
      <c r="B1372" s="7">
        <v>256.23</v>
      </c>
      <c r="C1372" s="8">
        <v>25.623000000000005</v>
      </c>
      <c r="D1372" s="6">
        <v>230.60700000000003</v>
      </c>
      <c r="E1372" s="6">
        <v>129.83174099999999</v>
      </c>
      <c r="F1372" s="6">
        <v>100.74943101599999</v>
      </c>
      <c r="G1372" s="9" t="s">
        <v>5</v>
      </c>
      <c r="H1372" s="12" t="str">
        <f t="shared" si="86"/>
        <v>2020</v>
      </c>
      <c r="I1372" s="12" t="str">
        <f t="shared" si="87"/>
        <v>Oct</v>
      </c>
      <c r="J1372" s="12" t="str">
        <f t="shared" si="88"/>
        <v>01</v>
      </c>
      <c r="K1372" s="12" t="str">
        <f t="shared" si="85"/>
        <v>Q4</v>
      </c>
    </row>
    <row r="1373" spans="1:11" x14ac:dyDescent="0.25">
      <c r="A1373" s="1">
        <v>44106</v>
      </c>
      <c r="B1373" s="7">
        <v>239.98400000000004</v>
      </c>
      <c r="C1373" s="8">
        <v>47.996800000000007</v>
      </c>
      <c r="D1373" s="6">
        <v>191.98720000000003</v>
      </c>
      <c r="E1373" s="6">
        <v>108.0887936</v>
      </c>
      <c r="F1373" s="6">
        <v>83.876903833599997</v>
      </c>
      <c r="G1373" s="9" t="s">
        <v>5</v>
      </c>
      <c r="H1373" s="12" t="str">
        <f t="shared" si="86"/>
        <v>2020</v>
      </c>
      <c r="I1373" s="12" t="str">
        <f t="shared" si="87"/>
        <v>Oct</v>
      </c>
      <c r="J1373" s="12" t="str">
        <f t="shared" si="88"/>
        <v>02</v>
      </c>
      <c r="K1373" s="12" t="str">
        <f t="shared" si="85"/>
        <v>Q4</v>
      </c>
    </row>
    <row r="1374" spans="1:11" x14ac:dyDescent="0.25">
      <c r="A1374" s="1">
        <v>44107</v>
      </c>
      <c r="B1374" s="7">
        <v>212.59199999999996</v>
      </c>
      <c r="C1374" s="8">
        <v>85.036799999999985</v>
      </c>
      <c r="D1374" s="6">
        <v>127.55519999999997</v>
      </c>
      <c r="E1374" s="6">
        <v>71.813577599999974</v>
      </c>
      <c r="F1374" s="6">
        <v>55.727336217599976</v>
      </c>
      <c r="G1374" s="9" t="s">
        <v>5</v>
      </c>
      <c r="H1374" s="12" t="str">
        <f t="shared" si="86"/>
        <v>2020</v>
      </c>
      <c r="I1374" s="12" t="str">
        <f t="shared" si="87"/>
        <v>Oct</v>
      </c>
      <c r="J1374" s="12" t="str">
        <f t="shared" si="88"/>
        <v>03</v>
      </c>
      <c r="K1374" s="12" t="str">
        <f t="shared" si="85"/>
        <v>Q4</v>
      </c>
    </row>
    <row r="1375" spans="1:11" x14ac:dyDescent="0.25">
      <c r="A1375" s="1">
        <v>44108</v>
      </c>
      <c r="B1375" s="7">
        <v>336.36</v>
      </c>
      <c r="C1375" s="8">
        <v>0</v>
      </c>
      <c r="D1375" s="6">
        <v>336.36</v>
      </c>
      <c r="E1375" s="6">
        <v>189.37067999999999</v>
      </c>
      <c r="F1375" s="6">
        <v>146.95164767999998</v>
      </c>
      <c r="G1375" s="9" t="s">
        <v>5</v>
      </c>
      <c r="H1375" s="12" t="str">
        <f t="shared" si="86"/>
        <v>2020</v>
      </c>
      <c r="I1375" s="12" t="str">
        <f t="shared" si="87"/>
        <v>Oct</v>
      </c>
      <c r="J1375" s="12" t="str">
        <f t="shared" si="88"/>
        <v>04</v>
      </c>
      <c r="K1375" s="12" t="str">
        <f t="shared" si="85"/>
        <v>Q4</v>
      </c>
    </row>
    <row r="1376" spans="1:11" x14ac:dyDescent="0.25">
      <c r="A1376" s="1">
        <v>44109</v>
      </c>
      <c r="B1376" s="7">
        <v>125.41500000000002</v>
      </c>
      <c r="C1376" s="8">
        <v>12.541500000000003</v>
      </c>
      <c r="D1376" s="6">
        <v>112.87350000000002</v>
      </c>
      <c r="E1376" s="6">
        <v>63.547780500000009</v>
      </c>
      <c r="F1376" s="6">
        <v>49.313077667999998</v>
      </c>
      <c r="G1376" s="9" t="s">
        <v>5</v>
      </c>
      <c r="H1376" s="12" t="str">
        <f t="shared" si="86"/>
        <v>2020</v>
      </c>
      <c r="I1376" s="12" t="str">
        <f t="shared" si="87"/>
        <v>Oct</v>
      </c>
      <c r="J1376" s="12" t="str">
        <f t="shared" si="88"/>
        <v>05</v>
      </c>
      <c r="K1376" s="12" t="str">
        <f t="shared" ref="K1376:K1439" si="89">IF(OR(I1376="Jan",I1376="Feb",I1376="Mar"),"Q1",IF(OR(I1376="Apr",I1376="May",I1376="Jun"),"Q2",IF(OR(I1376="Jul",I1376="Aug",I1376="Sep"),"Q3",IF(OR(I1376="Oct",I1376="Nov",I1376="Dec"),"Q4","Check Month"))))</f>
        <v>Q4</v>
      </c>
    </row>
    <row r="1377" spans="1:11" x14ac:dyDescent="0.25">
      <c r="A1377" s="1">
        <v>44110</v>
      </c>
      <c r="B1377" s="7">
        <v>356.64000000000004</v>
      </c>
      <c r="C1377" s="8">
        <v>0</v>
      </c>
      <c r="D1377" s="6">
        <v>356.64000000000004</v>
      </c>
      <c r="E1377" s="6">
        <v>200.78832</v>
      </c>
      <c r="F1377" s="6">
        <v>155.81173631999999</v>
      </c>
      <c r="G1377" s="9" t="s">
        <v>5</v>
      </c>
      <c r="H1377" s="12" t="str">
        <f t="shared" si="86"/>
        <v>2020</v>
      </c>
      <c r="I1377" s="12" t="str">
        <f t="shared" si="87"/>
        <v>Oct</v>
      </c>
      <c r="J1377" s="12" t="str">
        <f t="shared" si="88"/>
        <v>06</v>
      </c>
      <c r="K1377" s="12" t="str">
        <f t="shared" si="89"/>
        <v>Q4</v>
      </c>
    </row>
    <row r="1378" spans="1:11" x14ac:dyDescent="0.25">
      <c r="A1378" s="1">
        <v>44111</v>
      </c>
      <c r="B1378" s="7">
        <v>347.21999999999997</v>
      </c>
      <c r="C1378" s="8">
        <v>0</v>
      </c>
      <c r="D1378" s="6">
        <v>347.21999999999997</v>
      </c>
      <c r="E1378" s="6">
        <v>195.48485999999997</v>
      </c>
      <c r="F1378" s="6">
        <v>151.69625135999996</v>
      </c>
      <c r="G1378" s="9" t="s">
        <v>5</v>
      </c>
      <c r="H1378" s="12" t="str">
        <f t="shared" si="86"/>
        <v>2020</v>
      </c>
      <c r="I1378" s="12" t="str">
        <f t="shared" si="87"/>
        <v>Oct</v>
      </c>
      <c r="J1378" s="12" t="str">
        <f t="shared" si="88"/>
        <v>07</v>
      </c>
      <c r="K1378" s="12" t="str">
        <f t="shared" si="89"/>
        <v>Q4</v>
      </c>
    </row>
    <row r="1379" spans="1:11" x14ac:dyDescent="0.25">
      <c r="A1379" s="1">
        <v>44112</v>
      </c>
      <c r="B1379" s="7">
        <v>138.16</v>
      </c>
      <c r="C1379" s="8">
        <v>0</v>
      </c>
      <c r="D1379" s="6">
        <v>138.16</v>
      </c>
      <c r="E1379" s="6">
        <v>77.784079999999989</v>
      </c>
      <c r="F1379" s="6">
        <v>60.360446079999981</v>
      </c>
      <c r="G1379" s="9" t="s">
        <v>5</v>
      </c>
      <c r="H1379" s="12" t="str">
        <f t="shared" si="86"/>
        <v>2020</v>
      </c>
      <c r="I1379" s="12" t="str">
        <f t="shared" si="87"/>
        <v>Oct</v>
      </c>
      <c r="J1379" s="12" t="str">
        <f t="shared" si="88"/>
        <v>08</v>
      </c>
      <c r="K1379" s="12" t="str">
        <f t="shared" si="89"/>
        <v>Q4</v>
      </c>
    </row>
    <row r="1380" spans="1:11" x14ac:dyDescent="0.25">
      <c r="A1380" s="1">
        <v>44113</v>
      </c>
      <c r="B1380" s="7">
        <v>201.12</v>
      </c>
      <c r="C1380" s="8">
        <v>0</v>
      </c>
      <c r="D1380" s="6">
        <v>201.12</v>
      </c>
      <c r="E1380" s="6">
        <v>113.23056</v>
      </c>
      <c r="F1380" s="6">
        <v>87.866914559999984</v>
      </c>
      <c r="G1380" s="9" t="s">
        <v>5</v>
      </c>
      <c r="H1380" s="12" t="str">
        <f t="shared" si="86"/>
        <v>2020</v>
      </c>
      <c r="I1380" s="12" t="str">
        <f t="shared" si="87"/>
        <v>Oct</v>
      </c>
      <c r="J1380" s="12" t="str">
        <f t="shared" si="88"/>
        <v>09</v>
      </c>
      <c r="K1380" s="12" t="str">
        <f t="shared" si="89"/>
        <v>Q4</v>
      </c>
    </row>
    <row r="1381" spans="1:11" x14ac:dyDescent="0.25">
      <c r="A1381" s="1">
        <v>44114</v>
      </c>
      <c r="B1381" s="7">
        <v>347.16</v>
      </c>
      <c r="C1381" s="8">
        <v>0</v>
      </c>
      <c r="D1381" s="6">
        <v>347.16</v>
      </c>
      <c r="E1381" s="6">
        <v>195.45107999999999</v>
      </c>
      <c r="F1381" s="6">
        <v>151.67003807999998</v>
      </c>
      <c r="G1381" s="9" t="s">
        <v>5</v>
      </c>
      <c r="H1381" s="12" t="str">
        <f t="shared" si="86"/>
        <v>2020</v>
      </c>
      <c r="I1381" s="12" t="str">
        <f t="shared" si="87"/>
        <v>Oct</v>
      </c>
      <c r="J1381" s="12" t="str">
        <f t="shared" si="88"/>
        <v>10</v>
      </c>
      <c r="K1381" s="12" t="str">
        <f t="shared" si="89"/>
        <v>Q4</v>
      </c>
    </row>
    <row r="1382" spans="1:11" x14ac:dyDescent="0.25">
      <c r="A1382" s="1">
        <v>44115</v>
      </c>
      <c r="B1382" s="7">
        <v>309.42</v>
      </c>
      <c r="C1382" s="8">
        <v>30.942000000000004</v>
      </c>
      <c r="D1382" s="6">
        <v>278.47800000000001</v>
      </c>
      <c r="E1382" s="6">
        <v>156.78311399999998</v>
      </c>
      <c r="F1382" s="6">
        <v>121.66369646399997</v>
      </c>
      <c r="G1382" s="9" t="s">
        <v>5</v>
      </c>
      <c r="H1382" s="12" t="str">
        <f t="shared" si="86"/>
        <v>2020</v>
      </c>
      <c r="I1382" s="12" t="str">
        <f t="shared" si="87"/>
        <v>Oct</v>
      </c>
      <c r="J1382" s="12" t="str">
        <f t="shared" si="88"/>
        <v>11</v>
      </c>
      <c r="K1382" s="12" t="str">
        <f t="shared" si="89"/>
        <v>Q4</v>
      </c>
    </row>
    <row r="1383" spans="1:11" x14ac:dyDescent="0.25">
      <c r="A1383" s="1">
        <v>44116</v>
      </c>
      <c r="B1383" s="7">
        <v>100.24000000000001</v>
      </c>
      <c r="C1383" s="8">
        <v>20.048000000000002</v>
      </c>
      <c r="D1383" s="6">
        <v>80.192000000000007</v>
      </c>
      <c r="E1383" s="6">
        <v>45.148096000000002</v>
      </c>
      <c r="F1383" s="6">
        <v>35.034922496</v>
      </c>
      <c r="G1383" s="9" t="s">
        <v>5</v>
      </c>
      <c r="H1383" s="12" t="str">
        <f t="shared" si="86"/>
        <v>2020</v>
      </c>
      <c r="I1383" s="12" t="str">
        <f t="shared" si="87"/>
        <v>Oct</v>
      </c>
      <c r="J1383" s="12" t="str">
        <f t="shared" si="88"/>
        <v>12</v>
      </c>
      <c r="K1383" s="12" t="str">
        <f t="shared" si="89"/>
        <v>Q4</v>
      </c>
    </row>
    <row r="1384" spans="1:11" x14ac:dyDescent="0.25">
      <c r="A1384" s="1">
        <v>44117</v>
      </c>
      <c r="B1384" s="7">
        <v>390.27199999999999</v>
      </c>
      <c r="C1384" s="8">
        <v>78.054400000000001</v>
      </c>
      <c r="D1384" s="6">
        <v>312.2176</v>
      </c>
      <c r="E1384" s="6">
        <v>175.7785088</v>
      </c>
      <c r="F1384" s="6">
        <v>136.40412282879998</v>
      </c>
      <c r="G1384" s="9" t="s">
        <v>5</v>
      </c>
      <c r="H1384" s="12" t="str">
        <f t="shared" si="86"/>
        <v>2020</v>
      </c>
      <c r="I1384" s="12" t="str">
        <f t="shared" si="87"/>
        <v>Oct</v>
      </c>
      <c r="J1384" s="12" t="str">
        <f t="shared" si="88"/>
        <v>13</v>
      </c>
      <c r="K1384" s="12" t="str">
        <f t="shared" si="89"/>
        <v>Q4</v>
      </c>
    </row>
    <row r="1385" spans="1:11" x14ac:dyDescent="0.25">
      <c r="A1385" s="1">
        <v>44118</v>
      </c>
      <c r="B1385" s="7">
        <v>414.36</v>
      </c>
      <c r="C1385" s="8">
        <v>0</v>
      </c>
      <c r="D1385" s="6">
        <v>414.36</v>
      </c>
      <c r="E1385" s="6">
        <v>233.28467999999998</v>
      </c>
      <c r="F1385" s="6">
        <v>181.02891167999996</v>
      </c>
      <c r="G1385" s="9" t="s">
        <v>5</v>
      </c>
      <c r="H1385" s="12" t="str">
        <f t="shared" si="86"/>
        <v>2020</v>
      </c>
      <c r="I1385" s="12" t="str">
        <f t="shared" si="87"/>
        <v>Oct</v>
      </c>
      <c r="J1385" s="12" t="str">
        <f t="shared" si="88"/>
        <v>14</v>
      </c>
      <c r="K1385" s="12" t="str">
        <f t="shared" si="89"/>
        <v>Q4</v>
      </c>
    </row>
    <row r="1386" spans="1:11" x14ac:dyDescent="0.25">
      <c r="A1386" s="1">
        <v>44119</v>
      </c>
      <c r="B1386" s="7">
        <v>126.89999999999998</v>
      </c>
      <c r="C1386" s="8">
        <v>0</v>
      </c>
      <c r="D1386" s="6">
        <v>126.89999999999998</v>
      </c>
      <c r="E1386" s="6">
        <v>71.444699999999983</v>
      </c>
      <c r="F1386" s="6">
        <v>55.441087199999984</v>
      </c>
      <c r="G1386" s="9" t="s">
        <v>5</v>
      </c>
      <c r="H1386" s="12" t="str">
        <f t="shared" si="86"/>
        <v>2020</v>
      </c>
      <c r="I1386" s="12" t="str">
        <f t="shared" si="87"/>
        <v>Oct</v>
      </c>
      <c r="J1386" s="12" t="str">
        <f t="shared" si="88"/>
        <v>15</v>
      </c>
      <c r="K1386" s="12" t="str">
        <f t="shared" si="89"/>
        <v>Q4</v>
      </c>
    </row>
    <row r="1387" spans="1:11" x14ac:dyDescent="0.25">
      <c r="A1387" s="1">
        <v>44120</v>
      </c>
      <c r="B1387" s="7">
        <v>363.64800000000002</v>
      </c>
      <c r="C1387" s="8">
        <v>72.729600000000005</v>
      </c>
      <c r="D1387" s="6">
        <v>290.91840000000002</v>
      </c>
      <c r="E1387" s="6">
        <v>163.78705919999999</v>
      </c>
      <c r="F1387" s="6">
        <v>127.09875793919997</v>
      </c>
      <c r="G1387" s="9" t="s">
        <v>5</v>
      </c>
      <c r="H1387" s="12" t="str">
        <f t="shared" si="86"/>
        <v>2020</v>
      </c>
      <c r="I1387" s="12" t="str">
        <f t="shared" si="87"/>
        <v>Oct</v>
      </c>
      <c r="J1387" s="12" t="str">
        <f t="shared" si="88"/>
        <v>16</v>
      </c>
      <c r="K1387" s="12" t="str">
        <f t="shared" si="89"/>
        <v>Q4</v>
      </c>
    </row>
    <row r="1388" spans="1:11" x14ac:dyDescent="0.25">
      <c r="A1388" s="1">
        <v>44121</v>
      </c>
      <c r="B1388" s="7">
        <v>284.94000000000005</v>
      </c>
      <c r="C1388" s="8">
        <v>0</v>
      </c>
      <c r="D1388" s="6">
        <v>284.94000000000005</v>
      </c>
      <c r="E1388" s="6">
        <v>160.42122000000001</v>
      </c>
      <c r="F1388" s="6">
        <v>124.48686671999999</v>
      </c>
      <c r="G1388" s="9" t="s">
        <v>5</v>
      </c>
      <c r="H1388" s="12" t="str">
        <f t="shared" si="86"/>
        <v>2020</v>
      </c>
      <c r="I1388" s="12" t="str">
        <f t="shared" si="87"/>
        <v>Oct</v>
      </c>
      <c r="J1388" s="12" t="str">
        <f t="shared" si="88"/>
        <v>17</v>
      </c>
      <c r="K1388" s="12" t="str">
        <f t="shared" si="89"/>
        <v>Q4</v>
      </c>
    </row>
    <row r="1389" spans="1:11" x14ac:dyDescent="0.25">
      <c r="A1389" s="1">
        <v>44122</v>
      </c>
      <c r="B1389" s="7">
        <v>588.81600000000003</v>
      </c>
      <c r="C1389" s="8">
        <v>117.76320000000001</v>
      </c>
      <c r="D1389" s="6">
        <v>471.05280000000005</v>
      </c>
      <c r="E1389" s="6">
        <v>265.20272640000002</v>
      </c>
      <c r="F1389" s="6">
        <v>205.7973156864</v>
      </c>
      <c r="G1389" s="9" t="s">
        <v>5</v>
      </c>
      <c r="H1389" s="12" t="str">
        <f t="shared" si="86"/>
        <v>2020</v>
      </c>
      <c r="I1389" s="12" t="str">
        <f t="shared" si="87"/>
        <v>Oct</v>
      </c>
      <c r="J1389" s="12" t="str">
        <f t="shared" si="88"/>
        <v>18</v>
      </c>
      <c r="K1389" s="12" t="str">
        <f t="shared" si="89"/>
        <v>Q4</v>
      </c>
    </row>
    <row r="1390" spans="1:11" x14ac:dyDescent="0.25">
      <c r="A1390" s="1">
        <v>44123</v>
      </c>
      <c r="B1390" s="7">
        <v>479.98400000000004</v>
      </c>
      <c r="C1390" s="8">
        <v>95.996800000000007</v>
      </c>
      <c r="D1390" s="6">
        <v>383.98720000000003</v>
      </c>
      <c r="E1390" s="6">
        <v>216.18479360000001</v>
      </c>
      <c r="F1390" s="6">
        <v>167.75939983359999</v>
      </c>
      <c r="G1390" s="9" t="s">
        <v>5</v>
      </c>
      <c r="H1390" s="12" t="str">
        <f t="shared" si="86"/>
        <v>2020</v>
      </c>
      <c r="I1390" s="12" t="str">
        <f t="shared" si="87"/>
        <v>Oct</v>
      </c>
      <c r="J1390" s="12" t="str">
        <f t="shared" si="88"/>
        <v>19</v>
      </c>
      <c r="K1390" s="12" t="str">
        <f t="shared" si="89"/>
        <v>Q4</v>
      </c>
    </row>
    <row r="1391" spans="1:11" x14ac:dyDescent="0.25">
      <c r="A1391" s="1">
        <v>44124</v>
      </c>
      <c r="B1391" s="7">
        <v>227.32800000000006</v>
      </c>
      <c r="C1391" s="8">
        <v>45.465600000000016</v>
      </c>
      <c r="D1391" s="6">
        <v>181.86240000000004</v>
      </c>
      <c r="E1391" s="6">
        <v>102.38853120000002</v>
      </c>
      <c r="F1391" s="6">
        <v>79.453500211200009</v>
      </c>
      <c r="G1391" s="9" t="s">
        <v>5</v>
      </c>
      <c r="H1391" s="12" t="str">
        <f t="shared" si="86"/>
        <v>2020</v>
      </c>
      <c r="I1391" s="12" t="str">
        <f t="shared" si="87"/>
        <v>Oct</v>
      </c>
      <c r="J1391" s="12" t="str">
        <f t="shared" si="88"/>
        <v>20</v>
      </c>
      <c r="K1391" s="12" t="str">
        <f t="shared" si="89"/>
        <v>Q4</v>
      </c>
    </row>
    <row r="1392" spans="1:11" x14ac:dyDescent="0.25">
      <c r="A1392" s="1">
        <v>44125</v>
      </c>
      <c r="B1392" s="7">
        <v>158.57999999999998</v>
      </c>
      <c r="C1392" s="8">
        <v>0</v>
      </c>
      <c r="D1392" s="6">
        <v>158.57999999999998</v>
      </c>
      <c r="E1392" s="6">
        <v>89.280539999999988</v>
      </c>
      <c r="F1392" s="6">
        <v>69.281699039999978</v>
      </c>
      <c r="G1392" s="9" t="s">
        <v>5</v>
      </c>
      <c r="H1392" s="12" t="str">
        <f t="shared" si="86"/>
        <v>2020</v>
      </c>
      <c r="I1392" s="12" t="str">
        <f t="shared" si="87"/>
        <v>Oct</v>
      </c>
      <c r="J1392" s="12" t="str">
        <f t="shared" si="88"/>
        <v>21</v>
      </c>
      <c r="K1392" s="12" t="str">
        <f t="shared" si="89"/>
        <v>Q4</v>
      </c>
    </row>
    <row r="1393" spans="1:11" x14ac:dyDescent="0.25">
      <c r="A1393" s="1">
        <v>44126</v>
      </c>
      <c r="B1393" s="7">
        <v>102.47999999999999</v>
      </c>
      <c r="C1393" s="8">
        <v>0</v>
      </c>
      <c r="D1393" s="6">
        <v>102.47999999999999</v>
      </c>
      <c r="E1393" s="6">
        <v>57.696239999999989</v>
      </c>
      <c r="F1393" s="6">
        <v>44.772282239999988</v>
      </c>
      <c r="G1393" s="9" t="s">
        <v>5</v>
      </c>
      <c r="H1393" s="12" t="str">
        <f t="shared" si="86"/>
        <v>2020</v>
      </c>
      <c r="I1393" s="12" t="str">
        <f t="shared" si="87"/>
        <v>Oct</v>
      </c>
      <c r="J1393" s="12" t="str">
        <f t="shared" si="88"/>
        <v>22</v>
      </c>
      <c r="K1393" s="12" t="str">
        <f t="shared" si="89"/>
        <v>Q4</v>
      </c>
    </row>
    <row r="1394" spans="1:11" x14ac:dyDescent="0.25">
      <c r="A1394" s="1">
        <v>44127</v>
      </c>
      <c r="B1394" s="7">
        <v>246.9</v>
      </c>
      <c r="C1394" s="8">
        <v>0</v>
      </c>
      <c r="D1394" s="6">
        <v>246.9</v>
      </c>
      <c r="E1394" s="6">
        <v>139.00469999999999</v>
      </c>
      <c r="F1394" s="6">
        <v>107.86764719999998</v>
      </c>
      <c r="G1394" s="9" t="s">
        <v>5</v>
      </c>
      <c r="H1394" s="12" t="str">
        <f t="shared" si="86"/>
        <v>2020</v>
      </c>
      <c r="I1394" s="12" t="str">
        <f t="shared" si="87"/>
        <v>Oct</v>
      </c>
      <c r="J1394" s="12" t="str">
        <f t="shared" si="88"/>
        <v>23</v>
      </c>
      <c r="K1394" s="12" t="str">
        <f t="shared" si="89"/>
        <v>Q4</v>
      </c>
    </row>
    <row r="1395" spans="1:11" x14ac:dyDescent="0.25">
      <c r="A1395" s="1">
        <v>44128</v>
      </c>
      <c r="B1395" s="7">
        <v>137.31</v>
      </c>
      <c r="C1395" s="8">
        <v>68.655000000000001</v>
      </c>
      <c r="D1395" s="6">
        <v>68.655000000000001</v>
      </c>
      <c r="E1395" s="6">
        <v>38.652764999999995</v>
      </c>
      <c r="F1395" s="6">
        <v>29.994545639999991</v>
      </c>
      <c r="G1395" s="9" t="s">
        <v>5</v>
      </c>
      <c r="H1395" s="12" t="str">
        <f t="shared" si="86"/>
        <v>2020</v>
      </c>
      <c r="I1395" s="12" t="str">
        <f t="shared" si="87"/>
        <v>Oct</v>
      </c>
      <c r="J1395" s="12" t="str">
        <f t="shared" si="88"/>
        <v>24</v>
      </c>
      <c r="K1395" s="12" t="str">
        <f t="shared" si="89"/>
        <v>Q4</v>
      </c>
    </row>
    <row r="1396" spans="1:11" x14ac:dyDescent="0.25">
      <c r="A1396" s="1">
        <v>44129</v>
      </c>
      <c r="B1396" s="7">
        <v>480.13560000000001</v>
      </c>
      <c r="C1396" s="8">
        <v>129.63661200000001</v>
      </c>
      <c r="D1396" s="6">
        <v>350.498988</v>
      </c>
      <c r="E1396" s="6">
        <v>197.33093024399997</v>
      </c>
      <c r="F1396" s="6">
        <v>153.12880186934396</v>
      </c>
      <c r="G1396" s="9" t="s">
        <v>5</v>
      </c>
      <c r="H1396" s="12" t="str">
        <f t="shared" si="86"/>
        <v>2020</v>
      </c>
      <c r="I1396" s="12" t="str">
        <f t="shared" si="87"/>
        <v>Oct</v>
      </c>
      <c r="J1396" s="12" t="str">
        <f t="shared" si="88"/>
        <v>25</v>
      </c>
      <c r="K1396" s="12" t="str">
        <f t="shared" si="89"/>
        <v>Q4</v>
      </c>
    </row>
    <row r="1397" spans="1:11" x14ac:dyDescent="0.25">
      <c r="A1397" s="1">
        <v>44130</v>
      </c>
      <c r="B1397" s="7">
        <v>667.08</v>
      </c>
      <c r="C1397" s="8">
        <v>0</v>
      </c>
      <c r="D1397" s="6">
        <v>667.08</v>
      </c>
      <c r="E1397" s="6">
        <v>375.56603999999999</v>
      </c>
      <c r="F1397" s="6">
        <v>291.43924703999994</v>
      </c>
      <c r="G1397" s="9" t="s">
        <v>5</v>
      </c>
      <c r="H1397" s="12" t="str">
        <f t="shared" si="86"/>
        <v>2020</v>
      </c>
      <c r="I1397" s="12" t="str">
        <f t="shared" si="87"/>
        <v>Oct</v>
      </c>
      <c r="J1397" s="12" t="str">
        <f t="shared" si="88"/>
        <v>26</v>
      </c>
      <c r="K1397" s="12" t="str">
        <f t="shared" si="89"/>
        <v>Q4</v>
      </c>
    </row>
    <row r="1398" spans="1:11" x14ac:dyDescent="0.25">
      <c r="A1398" s="1">
        <v>44131</v>
      </c>
      <c r="B1398" s="7">
        <v>178.08</v>
      </c>
      <c r="C1398" s="8">
        <v>35.616000000000007</v>
      </c>
      <c r="D1398" s="6">
        <v>142.464</v>
      </c>
      <c r="E1398" s="6">
        <v>80.207231999999991</v>
      </c>
      <c r="F1398" s="6">
        <v>62.240812031999987</v>
      </c>
      <c r="G1398" s="9" t="s">
        <v>5</v>
      </c>
      <c r="H1398" s="12" t="str">
        <f t="shared" si="86"/>
        <v>2020</v>
      </c>
      <c r="I1398" s="12" t="str">
        <f t="shared" si="87"/>
        <v>Oct</v>
      </c>
      <c r="J1398" s="12" t="str">
        <f t="shared" si="88"/>
        <v>27</v>
      </c>
      <c r="K1398" s="12" t="str">
        <f t="shared" si="89"/>
        <v>Q4</v>
      </c>
    </row>
    <row r="1399" spans="1:11" x14ac:dyDescent="0.25">
      <c r="A1399" s="1">
        <v>44132</v>
      </c>
      <c r="B1399" s="7">
        <v>93.51</v>
      </c>
      <c r="C1399" s="8">
        <v>0</v>
      </c>
      <c r="D1399" s="6">
        <v>93.51</v>
      </c>
      <c r="E1399" s="6">
        <v>52.646129999999999</v>
      </c>
      <c r="F1399" s="6">
        <v>40.853396879999998</v>
      </c>
      <c r="G1399" s="9" t="s">
        <v>5</v>
      </c>
      <c r="H1399" s="12" t="str">
        <f t="shared" si="86"/>
        <v>2020</v>
      </c>
      <c r="I1399" s="12" t="str">
        <f t="shared" si="87"/>
        <v>Oct</v>
      </c>
      <c r="J1399" s="12" t="str">
        <f t="shared" si="88"/>
        <v>28</v>
      </c>
      <c r="K1399" s="12" t="str">
        <f t="shared" si="89"/>
        <v>Q4</v>
      </c>
    </row>
    <row r="1400" spans="1:11" x14ac:dyDescent="0.25">
      <c r="A1400" s="1">
        <v>44133</v>
      </c>
      <c r="B1400" s="7">
        <v>228.41999999999996</v>
      </c>
      <c r="C1400" s="8">
        <v>0</v>
      </c>
      <c r="D1400" s="6">
        <v>228.41999999999996</v>
      </c>
      <c r="E1400" s="6">
        <v>128.60045999999997</v>
      </c>
      <c r="F1400" s="6">
        <v>99.79395695999996</v>
      </c>
      <c r="G1400" s="9" t="s">
        <v>5</v>
      </c>
      <c r="H1400" s="12" t="str">
        <f t="shared" si="86"/>
        <v>2020</v>
      </c>
      <c r="I1400" s="12" t="str">
        <f t="shared" si="87"/>
        <v>Oct</v>
      </c>
      <c r="J1400" s="12" t="str">
        <f t="shared" si="88"/>
        <v>29</v>
      </c>
      <c r="K1400" s="12" t="str">
        <f t="shared" si="89"/>
        <v>Q4</v>
      </c>
    </row>
    <row r="1401" spans="1:11" x14ac:dyDescent="0.25">
      <c r="A1401" s="1">
        <v>44134</v>
      </c>
      <c r="B1401" s="7">
        <v>166.53599999999997</v>
      </c>
      <c r="C1401" s="8">
        <v>16.653599999999997</v>
      </c>
      <c r="D1401" s="6">
        <v>149.88239999999996</v>
      </c>
      <c r="E1401" s="6">
        <v>84.383791199999976</v>
      </c>
      <c r="F1401" s="6">
        <v>65.481821971199977</v>
      </c>
      <c r="G1401" s="9" t="s">
        <v>5</v>
      </c>
      <c r="H1401" s="12" t="str">
        <f t="shared" si="86"/>
        <v>2020</v>
      </c>
      <c r="I1401" s="12" t="str">
        <f t="shared" si="87"/>
        <v>Oct</v>
      </c>
      <c r="J1401" s="12" t="str">
        <f t="shared" si="88"/>
        <v>30</v>
      </c>
      <c r="K1401" s="12" t="str">
        <f t="shared" si="89"/>
        <v>Q4</v>
      </c>
    </row>
    <row r="1402" spans="1:11" x14ac:dyDescent="0.25">
      <c r="A1402" s="1">
        <v>44135</v>
      </c>
      <c r="B1402" s="7">
        <v>389.69600000000003</v>
      </c>
      <c r="C1402" s="8">
        <v>77.939200000000014</v>
      </c>
      <c r="D1402" s="6">
        <v>311.7568</v>
      </c>
      <c r="E1402" s="6">
        <v>175.51907839999998</v>
      </c>
      <c r="F1402" s="6">
        <v>136.20280483839997</v>
      </c>
      <c r="G1402" s="9" t="s">
        <v>5</v>
      </c>
      <c r="H1402" s="12" t="str">
        <f t="shared" si="86"/>
        <v>2020</v>
      </c>
      <c r="I1402" s="12" t="str">
        <f t="shared" si="87"/>
        <v>Oct</v>
      </c>
      <c r="J1402" s="12" t="str">
        <f t="shared" si="88"/>
        <v>31</v>
      </c>
      <c r="K1402" s="12" t="str">
        <f t="shared" si="89"/>
        <v>Q4</v>
      </c>
    </row>
    <row r="1403" spans="1:11" x14ac:dyDescent="0.25">
      <c r="A1403" s="1">
        <v>44136</v>
      </c>
      <c r="B1403" s="7">
        <v>236.5</v>
      </c>
      <c r="C1403" s="8">
        <v>0</v>
      </c>
      <c r="D1403" s="6">
        <v>236.5</v>
      </c>
      <c r="E1403" s="6">
        <v>133.14949999999999</v>
      </c>
      <c r="F1403" s="6">
        <v>103.32401199999998</v>
      </c>
      <c r="G1403" s="9" t="s">
        <v>5</v>
      </c>
      <c r="H1403" s="12" t="str">
        <f t="shared" si="86"/>
        <v>2020</v>
      </c>
      <c r="I1403" s="12" t="str">
        <f t="shared" si="87"/>
        <v>Nov</v>
      </c>
      <c r="J1403" s="12" t="str">
        <f t="shared" si="88"/>
        <v>01</v>
      </c>
      <c r="K1403" s="12" t="str">
        <f t="shared" si="89"/>
        <v>Q4</v>
      </c>
    </row>
    <row r="1404" spans="1:11" x14ac:dyDescent="0.25">
      <c r="A1404" s="1">
        <v>44137</v>
      </c>
      <c r="B1404" s="7">
        <v>385.42</v>
      </c>
      <c r="C1404" s="8">
        <v>0</v>
      </c>
      <c r="D1404" s="6">
        <v>385.42</v>
      </c>
      <c r="E1404" s="6">
        <v>216.99145999999999</v>
      </c>
      <c r="F1404" s="6">
        <v>168.38537295999998</v>
      </c>
      <c r="G1404" s="9" t="s">
        <v>5</v>
      </c>
      <c r="H1404" s="12" t="str">
        <f t="shared" si="86"/>
        <v>2020</v>
      </c>
      <c r="I1404" s="12" t="str">
        <f t="shared" si="87"/>
        <v>Nov</v>
      </c>
      <c r="J1404" s="12" t="str">
        <f t="shared" si="88"/>
        <v>02</v>
      </c>
      <c r="K1404" s="12" t="str">
        <f t="shared" si="89"/>
        <v>Q4</v>
      </c>
    </row>
    <row r="1405" spans="1:11" x14ac:dyDescent="0.25">
      <c r="A1405" s="1">
        <v>44138</v>
      </c>
      <c r="B1405" s="7">
        <v>246.45599999999999</v>
      </c>
      <c r="C1405" s="8">
        <v>98.582400000000007</v>
      </c>
      <c r="D1405" s="6">
        <v>147.87359999999998</v>
      </c>
      <c r="E1405" s="6">
        <v>83.252836799999983</v>
      </c>
      <c r="F1405" s="6">
        <v>64.604201356799976</v>
      </c>
      <c r="G1405" s="9" t="s">
        <v>5</v>
      </c>
      <c r="H1405" s="12" t="str">
        <f t="shared" si="86"/>
        <v>2020</v>
      </c>
      <c r="I1405" s="12" t="str">
        <f t="shared" si="87"/>
        <v>Nov</v>
      </c>
      <c r="J1405" s="12" t="str">
        <f t="shared" si="88"/>
        <v>03</v>
      </c>
      <c r="K1405" s="12" t="str">
        <f t="shared" si="89"/>
        <v>Q4</v>
      </c>
    </row>
    <row r="1406" spans="1:11" x14ac:dyDescent="0.25">
      <c r="A1406" s="1">
        <v>44139</v>
      </c>
      <c r="B1406" s="7">
        <v>112.52000000000001</v>
      </c>
      <c r="C1406" s="8">
        <v>0</v>
      </c>
      <c r="D1406" s="6">
        <v>112.52000000000001</v>
      </c>
      <c r="E1406" s="6">
        <v>63.348759999999999</v>
      </c>
      <c r="F1406" s="6">
        <v>49.158637759999991</v>
      </c>
      <c r="G1406" s="9" t="s">
        <v>5</v>
      </c>
      <c r="H1406" s="12" t="str">
        <f t="shared" si="86"/>
        <v>2020</v>
      </c>
      <c r="I1406" s="12" t="str">
        <f t="shared" si="87"/>
        <v>Nov</v>
      </c>
      <c r="J1406" s="12" t="str">
        <f t="shared" si="88"/>
        <v>04</v>
      </c>
      <c r="K1406" s="12" t="str">
        <f t="shared" si="89"/>
        <v>Q4</v>
      </c>
    </row>
    <row r="1407" spans="1:11" x14ac:dyDescent="0.25">
      <c r="A1407" s="1">
        <v>44140</v>
      </c>
      <c r="B1407" s="7">
        <v>523.97400000000005</v>
      </c>
      <c r="C1407" s="8">
        <v>78.596100000000007</v>
      </c>
      <c r="D1407" s="6">
        <v>445.37790000000007</v>
      </c>
      <c r="E1407" s="6">
        <v>250.74775770000002</v>
      </c>
      <c r="F1407" s="6">
        <v>194.58025997519999</v>
      </c>
      <c r="G1407" s="9" t="s">
        <v>5</v>
      </c>
      <c r="H1407" s="12" t="str">
        <f t="shared" si="86"/>
        <v>2020</v>
      </c>
      <c r="I1407" s="12" t="str">
        <f t="shared" si="87"/>
        <v>Nov</v>
      </c>
      <c r="J1407" s="12" t="str">
        <f t="shared" si="88"/>
        <v>05</v>
      </c>
      <c r="K1407" s="12" t="str">
        <f t="shared" si="89"/>
        <v>Q4</v>
      </c>
    </row>
    <row r="1408" spans="1:11" x14ac:dyDescent="0.25">
      <c r="A1408" s="1">
        <v>44141</v>
      </c>
      <c r="B1408" s="7">
        <v>157.95000000000002</v>
      </c>
      <c r="C1408" s="8">
        <v>0</v>
      </c>
      <c r="D1408" s="6">
        <v>157.95000000000002</v>
      </c>
      <c r="E1408" s="6">
        <v>88.925849999999997</v>
      </c>
      <c r="F1408" s="6">
        <v>69.006459599999985</v>
      </c>
      <c r="G1408" s="9" t="s">
        <v>5</v>
      </c>
      <c r="H1408" s="12" t="str">
        <f t="shared" si="86"/>
        <v>2020</v>
      </c>
      <c r="I1408" s="12" t="str">
        <f t="shared" si="87"/>
        <v>Nov</v>
      </c>
      <c r="J1408" s="12" t="str">
        <f t="shared" si="88"/>
        <v>06</v>
      </c>
      <c r="K1408" s="12" t="str">
        <f t="shared" si="89"/>
        <v>Q4</v>
      </c>
    </row>
    <row r="1409" spans="1:11" x14ac:dyDescent="0.25">
      <c r="A1409" s="1">
        <v>44142</v>
      </c>
      <c r="B1409" s="7">
        <v>142.89000000000001</v>
      </c>
      <c r="C1409" s="8">
        <v>0</v>
      </c>
      <c r="D1409" s="6">
        <v>142.89000000000001</v>
      </c>
      <c r="E1409" s="6">
        <v>80.447069999999997</v>
      </c>
      <c r="F1409" s="6">
        <v>62.426926319999993</v>
      </c>
      <c r="G1409" s="9" t="s">
        <v>5</v>
      </c>
      <c r="H1409" s="12" t="str">
        <f t="shared" si="86"/>
        <v>2020</v>
      </c>
      <c r="I1409" s="12" t="str">
        <f t="shared" si="87"/>
        <v>Nov</v>
      </c>
      <c r="J1409" s="12" t="str">
        <f t="shared" si="88"/>
        <v>07</v>
      </c>
      <c r="K1409" s="12" t="str">
        <f t="shared" si="89"/>
        <v>Q4</v>
      </c>
    </row>
    <row r="1410" spans="1:11" x14ac:dyDescent="0.25">
      <c r="A1410" s="1">
        <v>44143</v>
      </c>
      <c r="B1410" s="7">
        <v>343.0200000000001</v>
      </c>
      <c r="C1410" s="8">
        <v>205.81200000000004</v>
      </c>
      <c r="D1410" s="6">
        <v>137.20800000000006</v>
      </c>
      <c r="E1410" s="6">
        <v>77.248104000000026</v>
      </c>
      <c r="F1410" s="6">
        <v>59.944528704000014</v>
      </c>
      <c r="G1410" s="9" t="s">
        <v>5</v>
      </c>
      <c r="H1410" s="12" t="str">
        <f t="shared" ref="H1410:H1473" si="90">TEXT(A1410,"YYYY")</f>
        <v>2020</v>
      </c>
      <c r="I1410" s="12" t="str">
        <f t="shared" ref="I1410:I1473" si="91">TEXT(A1410,"MMM")</f>
        <v>Nov</v>
      </c>
      <c r="J1410" s="12" t="str">
        <f t="shared" ref="J1410:J1473" si="92">TEXT(A1410,"DD")</f>
        <v>08</v>
      </c>
      <c r="K1410" s="12" t="str">
        <f t="shared" si="89"/>
        <v>Q4</v>
      </c>
    </row>
    <row r="1411" spans="1:11" x14ac:dyDescent="0.25">
      <c r="A1411" s="1">
        <v>44144</v>
      </c>
      <c r="B1411" s="7">
        <v>443.988</v>
      </c>
      <c r="C1411" s="8">
        <v>44.398800000000001</v>
      </c>
      <c r="D1411" s="6">
        <v>399.58920000000001</v>
      </c>
      <c r="E1411" s="6">
        <v>224.96871959999999</v>
      </c>
      <c r="F1411" s="6">
        <v>174.57572640959998</v>
      </c>
      <c r="G1411" s="9" t="s">
        <v>5</v>
      </c>
      <c r="H1411" s="12" t="str">
        <f t="shared" si="90"/>
        <v>2020</v>
      </c>
      <c r="I1411" s="12" t="str">
        <f t="shared" si="91"/>
        <v>Nov</v>
      </c>
      <c r="J1411" s="12" t="str">
        <f t="shared" si="92"/>
        <v>09</v>
      </c>
      <c r="K1411" s="12" t="str">
        <f t="shared" si="89"/>
        <v>Q4</v>
      </c>
    </row>
    <row r="1412" spans="1:11" x14ac:dyDescent="0.25">
      <c r="A1412" s="1">
        <v>44145</v>
      </c>
      <c r="B1412" s="7">
        <v>260.71499999999997</v>
      </c>
      <c r="C1412" s="8">
        <v>130.35749999999999</v>
      </c>
      <c r="D1412" s="6">
        <v>130.35749999999999</v>
      </c>
      <c r="E1412" s="6">
        <v>73.391272499999985</v>
      </c>
      <c r="F1412" s="6">
        <v>56.951627459999983</v>
      </c>
      <c r="G1412" s="9" t="s">
        <v>5</v>
      </c>
      <c r="H1412" s="12" t="str">
        <f t="shared" si="90"/>
        <v>2020</v>
      </c>
      <c r="I1412" s="12" t="str">
        <f t="shared" si="91"/>
        <v>Nov</v>
      </c>
      <c r="J1412" s="12" t="str">
        <f t="shared" si="92"/>
        <v>10</v>
      </c>
      <c r="K1412" s="12" t="str">
        <f t="shared" si="89"/>
        <v>Q4</v>
      </c>
    </row>
    <row r="1413" spans="1:11" x14ac:dyDescent="0.25">
      <c r="A1413" s="1">
        <v>44146</v>
      </c>
      <c r="B1413" s="7">
        <v>765.85500000000002</v>
      </c>
      <c r="C1413" s="8">
        <v>76.58550000000001</v>
      </c>
      <c r="D1413" s="6">
        <v>689.26949999999999</v>
      </c>
      <c r="E1413" s="6">
        <v>388.05872849999997</v>
      </c>
      <c r="F1413" s="6">
        <v>301.13357331599997</v>
      </c>
      <c r="G1413" s="9" t="s">
        <v>5</v>
      </c>
      <c r="H1413" s="12" t="str">
        <f t="shared" si="90"/>
        <v>2020</v>
      </c>
      <c r="I1413" s="12" t="str">
        <f t="shared" si="91"/>
        <v>Nov</v>
      </c>
      <c r="J1413" s="12" t="str">
        <f t="shared" si="92"/>
        <v>11</v>
      </c>
      <c r="K1413" s="12" t="str">
        <f t="shared" si="89"/>
        <v>Q4</v>
      </c>
    </row>
    <row r="1414" spans="1:11" x14ac:dyDescent="0.25">
      <c r="A1414" s="1">
        <v>44147</v>
      </c>
      <c r="B1414" s="7">
        <v>195.48</v>
      </c>
      <c r="C1414" s="8">
        <v>19.548000000000002</v>
      </c>
      <c r="D1414" s="6">
        <v>175.93199999999999</v>
      </c>
      <c r="E1414" s="6">
        <v>99.049715999999989</v>
      </c>
      <c r="F1414" s="6">
        <v>76.862579615999977</v>
      </c>
      <c r="G1414" s="9" t="s">
        <v>5</v>
      </c>
      <c r="H1414" s="12" t="str">
        <f t="shared" si="90"/>
        <v>2020</v>
      </c>
      <c r="I1414" s="12" t="str">
        <f t="shared" si="91"/>
        <v>Nov</v>
      </c>
      <c r="J1414" s="12" t="str">
        <f t="shared" si="92"/>
        <v>12</v>
      </c>
      <c r="K1414" s="12" t="str">
        <f t="shared" si="89"/>
        <v>Q4</v>
      </c>
    </row>
    <row r="1415" spans="1:11" x14ac:dyDescent="0.25">
      <c r="A1415" s="1">
        <v>44148</v>
      </c>
      <c r="B1415" s="7">
        <v>454.41000000000008</v>
      </c>
      <c r="C1415" s="8">
        <v>45.44100000000001</v>
      </c>
      <c r="D1415" s="6">
        <v>408.96900000000005</v>
      </c>
      <c r="E1415" s="6">
        <v>230.24954700000001</v>
      </c>
      <c r="F1415" s="6">
        <v>178.673648472</v>
      </c>
      <c r="G1415" s="9" t="s">
        <v>5</v>
      </c>
      <c r="H1415" s="12" t="str">
        <f t="shared" si="90"/>
        <v>2020</v>
      </c>
      <c r="I1415" s="12" t="str">
        <f t="shared" si="91"/>
        <v>Nov</v>
      </c>
      <c r="J1415" s="12" t="str">
        <f t="shared" si="92"/>
        <v>13</v>
      </c>
      <c r="K1415" s="12" t="str">
        <f t="shared" si="89"/>
        <v>Q4</v>
      </c>
    </row>
    <row r="1416" spans="1:11" x14ac:dyDescent="0.25">
      <c r="A1416" s="1">
        <v>44149</v>
      </c>
      <c r="B1416" s="7">
        <v>140.19999999999999</v>
      </c>
      <c r="C1416" s="8">
        <v>0</v>
      </c>
      <c r="D1416" s="6">
        <v>140.19999999999999</v>
      </c>
      <c r="E1416" s="6">
        <v>78.932599999999979</v>
      </c>
      <c r="F1416" s="6">
        <v>61.251697599999979</v>
      </c>
      <c r="G1416" s="9" t="s">
        <v>5</v>
      </c>
      <c r="H1416" s="12" t="str">
        <f t="shared" si="90"/>
        <v>2020</v>
      </c>
      <c r="I1416" s="12" t="str">
        <f t="shared" si="91"/>
        <v>Nov</v>
      </c>
      <c r="J1416" s="12" t="str">
        <f t="shared" si="92"/>
        <v>14</v>
      </c>
      <c r="K1416" s="12" t="str">
        <f t="shared" si="89"/>
        <v>Q4</v>
      </c>
    </row>
    <row r="1417" spans="1:11" x14ac:dyDescent="0.25">
      <c r="A1417" s="1">
        <v>44150</v>
      </c>
      <c r="B1417" s="7">
        <v>144.9</v>
      </c>
      <c r="C1417" s="8">
        <v>0</v>
      </c>
      <c r="D1417" s="6">
        <v>144.9</v>
      </c>
      <c r="E1417" s="6">
        <v>81.578699999999998</v>
      </c>
      <c r="F1417" s="6">
        <v>63.305071199999993</v>
      </c>
      <c r="G1417" s="9" t="s">
        <v>5</v>
      </c>
      <c r="H1417" s="12" t="str">
        <f t="shared" si="90"/>
        <v>2020</v>
      </c>
      <c r="I1417" s="12" t="str">
        <f t="shared" si="91"/>
        <v>Nov</v>
      </c>
      <c r="J1417" s="12" t="str">
        <f t="shared" si="92"/>
        <v>15</v>
      </c>
      <c r="K1417" s="12" t="str">
        <f t="shared" si="89"/>
        <v>Q4</v>
      </c>
    </row>
    <row r="1418" spans="1:11" x14ac:dyDescent="0.25">
      <c r="A1418" s="1">
        <v>44151</v>
      </c>
      <c r="B1418" s="7">
        <v>469.67999999999995</v>
      </c>
      <c r="C1418" s="8">
        <v>0</v>
      </c>
      <c r="D1418" s="6">
        <v>469.67999999999995</v>
      </c>
      <c r="E1418" s="6">
        <v>264.42983999999996</v>
      </c>
      <c r="F1418" s="6">
        <v>205.19755583999995</v>
      </c>
      <c r="G1418" s="9" t="s">
        <v>5</v>
      </c>
      <c r="H1418" s="12" t="str">
        <f t="shared" si="90"/>
        <v>2020</v>
      </c>
      <c r="I1418" s="12" t="str">
        <f t="shared" si="91"/>
        <v>Nov</v>
      </c>
      <c r="J1418" s="12" t="str">
        <f t="shared" si="92"/>
        <v>16</v>
      </c>
      <c r="K1418" s="12" t="str">
        <f t="shared" si="89"/>
        <v>Q4</v>
      </c>
    </row>
    <row r="1419" spans="1:11" x14ac:dyDescent="0.25">
      <c r="A1419" s="1">
        <v>44152</v>
      </c>
      <c r="B1419" s="7">
        <v>139.03199999999998</v>
      </c>
      <c r="C1419" s="8">
        <v>55.612799999999993</v>
      </c>
      <c r="D1419" s="6">
        <v>83.419199999999989</v>
      </c>
      <c r="E1419" s="6">
        <v>46.965009599999988</v>
      </c>
      <c r="F1419" s="6">
        <v>36.444847449599983</v>
      </c>
      <c r="G1419" s="9" t="s">
        <v>5</v>
      </c>
      <c r="H1419" s="12" t="str">
        <f t="shared" si="90"/>
        <v>2020</v>
      </c>
      <c r="I1419" s="12" t="str">
        <f t="shared" si="91"/>
        <v>Nov</v>
      </c>
      <c r="J1419" s="12" t="str">
        <f t="shared" si="92"/>
        <v>17</v>
      </c>
      <c r="K1419" s="12" t="str">
        <f t="shared" si="89"/>
        <v>Q4</v>
      </c>
    </row>
    <row r="1420" spans="1:11" x14ac:dyDescent="0.25">
      <c r="A1420" s="1">
        <v>44153</v>
      </c>
      <c r="B1420" s="7">
        <v>592.99163999999996</v>
      </c>
      <c r="C1420" s="8">
        <v>1.1859832799999999</v>
      </c>
      <c r="D1420" s="6">
        <v>591.80565672</v>
      </c>
      <c r="E1420" s="6">
        <v>333.18658473335995</v>
      </c>
      <c r="F1420" s="6">
        <v>258.55278975308727</v>
      </c>
      <c r="G1420" s="9" t="s">
        <v>5</v>
      </c>
      <c r="H1420" s="12" t="str">
        <f t="shared" si="90"/>
        <v>2020</v>
      </c>
      <c r="I1420" s="12" t="str">
        <f t="shared" si="91"/>
        <v>Nov</v>
      </c>
      <c r="J1420" s="12" t="str">
        <f t="shared" si="92"/>
        <v>18</v>
      </c>
      <c r="K1420" s="12" t="str">
        <f t="shared" si="89"/>
        <v>Q4</v>
      </c>
    </row>
    <row r="1421" spans="1:11" x14ac:dyDescent="0.25">
      <c r="A1421" s="1">
        <v>44154</v>
      </c>
      <c r="B1421" s="7">
        <v>440.87999999999994</v>
      </c>
      <c r="C1421" s="8">
        <v>0</v>
      </c>
      <c r="D1421" s="6">
        <v>440.87999999999994</v>
      </c>
      <c r="E1421" s="6">
        <v>248.21543999999994</v>
      </c>
      <c r="F1421" s="6">
        <v>192.61518143999993</v>
      </c>
      <c r="G1421" s="9" t="s">
        <v>5</v>
      </c>
      <c r="H1421" s="12" t="str">
        <f t="shared" si="90"/>
        <v>2020</v>
      </c>
      <c r="I1421" s="12" t="str">
        <f t="shared" si="91"/>
        <v>Nov</v>
      </c>
      <c r="J1421" s="12" t="str">
        <f t="shared" si="92"/>
        <v>19</v>
      </c>
      <c r="K1421" s="12" t="str">
        <f t="shared" si="89"/>
        <v>Q4</v>
      </c>
    </row>
    <row r="1422" spans="1:11" x14ac:dyDescent="0.25">
      <c r="A1422" s="1">
        <v>44155</v>
      </c>
      <c r="B1422" s="7">
        <v>215.45999999999998</v>
      </c>
      <c r="C1422" s="8">
        <v>21.545999999999999</v>
      </c>
      <c r="D1422" s="6">
        <v>193.91399999999999</v>
      </c>
      <c r="E1422" s="6">
        <v>109.17358199999998</v>
      </c>
      <c r="F1422" s="6">
        <v>84.718699631999982</v>
      </c>
      <c r="G1422" s="9" t="s">
        <v>5</v>
      </c>
      <c r="H1422" s="12" t="str">
        <f t="shared" si="90"/>
        <v>2020</v>
      </c>
      <c r="I1422" s="12" t="str">
        <f t="shared" si="91"/>
        <v>Nov</v>
      </c>
      <c r="J1422" s="12" t="str">
        <f t="shared" si="92"/>
        <v>20</v>
      </c>
      <c r="K1422" s="12" t="str">
        <f t="shared" si="89"/>
        <v>Q4</v>
      </c>
    </row>
    <row r="1423" spans="1:11" x14ac:dyDescent="0.25">
      <c r="A1423" s="1">
        <v>44156</v>
      </c>
      <c r="B1423" s="7">
        <v>126.56</v>
      </c>
      <c r="C1423" s="8">
        <v>25.312000000000001</v>
      </c>
      <c r="D1423" s="6">
        <v>101.248</v>
      </c>
      <c r="E1423" s="6">
        <v>57.002623999999997</v>
      </c>
      <c r="F1423" s="6">
        <v>44.234036223999993</v>
      </c>
      <c r="G1423" s="9" t="s">
        <v>5</v>
      </c>
      <c r="H1423" s="12" t="str">
        <f t="shared" si="90"/>
        <v>2020</v>
      </c>
      <c r="I1423" s="12" t="str">
        <f t="shared" si="91"/>
        <v>Nov</v>
      </c>
      <c r="J1423" s="12" t="str">
        <f t="shared" si="92"/>
        <v>21</v>
      </c>
      <c r="K1423" s="12" t="str">
        <f t="shared" si="89"/>
        <v>Q4</v>
      </c>
    </row>
    <row r="1424" spans="1:11" x14ac:dyDescent="0.25">
      <c r="A1424" s="1">
        <v>44157</v>
      </c>
      <c r="B1424" s="7">
        <v>251.96399999999994</v>
      </c>
      <c r="C1424" s="8">
        <v>100.78559999999999</v>
      </c>
      <c r="D1424" s="6">
        <v>151.17839999999995</v>
      </c>
      <c r="E1424" s="6">
        <v>85.113439199999959</v>
      </c>
      <c r="F1424" s="6">
        <v>66.048028819199956</v>
      </c>
      <c r="G1424" s="9" t="s">
        <v>5</v>
      </c>
      <c r="H1424" s="12" t="str">
        <f t="shared" si="90"/>
        <v>2020</v>
      </c>
      <c r="I1424" s="12" t="str">
        <f t="shared" si="91"/>
        <v>Nov</v>
      </c>
      <c r="J1424" s="12" t="str">
        <f t="shared" si="92"/>
        <v>22</v>
      </c>
      <c r="K1424" s="12" t="str">
        <f t="shared" si="89"/>
        <v>Q4</v>
      </c>
    </row>
    <row r="1425" spans="1:11" x14ac:dyDescent="0.25">
      <c r="A1425" s="1">
        <v>44158</v>
      </c>
      <c r="B1425" s="7">
        <v>173.70000000000002</v>
      </c>
      <c r="C1425" s="8">
        <v>0</v>
      </c>
      <c r="D1425" s="6">
        <v>173.70000000000002</v>
      </c>
      <c r="E1425" s="6">
        <v>97.793099999999995</v>
      </c>
      <c r="F1425" s="6">
        <v>75.887445599999992</v>
      </c>
      <c r="G1425" s="9" t="s">
        <v>5</v>
      </c>
      <c r="H1425" s="12" t="str">
        <f t="shared" si="90"/>
        <v>2020</v>
      </c>
      <c r="I1425" s="12" t="str">
        <f t="shared" si="91"/>
        <v>Nov</v>
      </c>
      <c r="J1425" s="12" t="str">
        <f t="shared" si="92"/>
        <v>23</v>
      </c>
      <c r="K1425" s="12" t="str">
        <f t="shared" si="89"/>
        <v>Q4</v>
      </c>
    </row>
    <row r="1426" spans="1:11" x14ac:dyDescent="0.25">
      <c r="A1426" s="1">
        <v>44159</v>
      </c>
      <c r="B1426" s="7">
        <v>87.84</v>
      </c>
      <c r="C1426" s="8">
        <v>0</v>
      </c>
      <c r="D1426" s="6">
        <v>87.84</v>
      </c>
      <c r="E1426" s="6">
        <v>49.453919999999997</v>
      </c>
      <c r="F1426" s="6">
        <v>38.376241919999991</v>
      </c>
      <c r="G1426" s="9" t="s">
        <v>5</v>
      </c>
      <c r="H1426" s="12" t="str">
        <f t="shared" si="90"/>
        <v>2020</v>
      </c>
      <c r="I1426" s="12" t="str">
        <f t="shared" si="91"/>
        <v>Nov</v>
      </c>
      <c r="J1426" s="12" t="str">
        <f t="shared" si="92"/>
        <v>24</v>
      </c>
      <c r="K1426" s="12" t="str">
        <f t="shared" si="89"/>
        <v>Q4</v>
      </c>
    </row>
    <row r="1427" spans="1:11" x14ac:dyDescent="0.25">
      <c r="A1427" s="1">
        <v>44160</v>
      </c>
      <c r="B1427" s="7">
        <v>420.41999999999996</v>
      </c>
      <c r="C1427" s="8">
        <v>0</v>
      </c>
      <c r="D1427" s="6">
        <v>420.41999999999996</v>
      </c>
      <c r="E1427" s="6">
        <v>236.69645999999995</v>
      </c>
      <c r="F1427" s="6">
        <v>183.67645295999995</v>
      </c>
      <c r="G1427" s="9" t="s">
        <v>5</v>
      </c>
      <c r="H1427" s="12" t="str">
        <f t="shared" si="90"/>
        <v>2020</v>
      </c>
      <c r="I1427" s="12" t="str">
        <f t="shared" si="91"/>
        <v>Nov</v>
      </c>
      <c r="J1427" s="12" t="str">
        <f t="shared" si="92"/>
        <v>25</v>
      </c>
      <c r="K1427" s="12" t="str">
        <f t="shared" si="89"/>
        <v>Q4</v>
      </c>
    </row>
    <row r="1428" spans="1:11" x14ac:dyDescent="0.25">
      <c r="A1428" s="1">
        <v>44161</v>
      </c>
      <c r="B1428" s="7">
        <v>409.03200000000004</v>
      </c>
      <c r="C1428" s="8">
        <v>81.806400000000011</v>
      </c>
      <c r="D1428" s="6">
        <v>327.22560000000004</v>
      </c>
      <c r="E1428" s="6">
        <v>184.22801280000002</v>
      </c>
      <c r="F1428" s="6">
        <v>142.96093793279999</v>
      </c>
      <c r="G1428" s="9" t="s">
        <v>5</v>
      </c>
      <c r="H1428" s="12" t="str">
        <f t="shared" si="90"/>
        <v>2020</v>
      </c>
      <c r="I1428" s="12" t="str">
        <f t="shared" si="91"/>
        <v>Nov</v>
      </c>
      <c r="J1428" s="12" t="str">
        <f t="shared" si="92"/>
        <v>26</v>
      </c>
      <c r="K1428" s="12" t="str">
        <f t="shared" si="89"/>
        <v>Q4</v>
      </c>
    </row>
    <row r="1429" spans="1:11" x14ac:dyDescent="0.25">
      <c r="A1429" s="1">
        <v>44162</v>
      </c>
      <c r="B1429" s="7">
        <v>202.09500000000003</v>
      </c>
      <c r="C1429" s="8">
        <v>20.209500000000006</v>
      </c>
      <c r="D1429" s="6">
        <v>181.88550000000004</v>
      </c>
      <c r="E1429" s="6">
        <v>102.40153650000001</v>
      </c>
      <c r="F1429" s="6">
        <v>79.46359232399999</v>
      </c>
      <c r="G1429" s="9" t="s">
        <v>5</v>
      </c>
      <c r="H1429" s="12" t="str">
        <f t="shared" si="90"/>
        <v>2020</v>
      </c>
      <c r="I1429" s="12" t="str">
        <f t="shared" si="91"/>
        <v>Nov</v>
      </c>
      <c r="J1429" s="12" t="str">
        <f t="shared" si="92"/>
        <v>27</v>
      </c>
      <c r="K1429" s="12" t="str">
        <f t="shared" si="89"/>
        <v>Q4</v>
      </c>
    </row>
    <row r="1430" spans="1:11" x14ac:dyDescent="0.25">
      <c r="A1430" s="1">
        <v>44163</v>
      </c>
      <c r="B1430" s="7">
        <v>513.7704</v>
      </c>
      <c r="C1430" s="8">
        <v>1.0275407999999999</v>
      </c>
      <c r="D1430" s="6">
        <v>512.7428592</v>
      </c>
      <c r="E1430" s="6">
        <v>288.67422972959997</v>
      </c>
      <c r="F1430" s="6">
        <v>224.01120227016955</v>
      </c>
      <c r="G1430" s="9" t="s">
        <v>5</v>
      </c>
      <c r="H1430" s="12" t="str">
        <f t="shared" si="90"/>
        <v>2020</v>
      </c>
      <c r="I1430" s="12" t="str">
        <f t="shared" si="91"/>
        <v>Nov</v>
      </c>
      <c r="J1430" s="12" t="str">
        <f t="shared" si="92"/>
        <v>28</v>
      </c>
      <c r="K1430" s="12" t="str">
        <f t="shared" si="89"/>
        <v>Q4</v>
      </c>
    </row>
    <row r="1431" spans="1:11" x14ac:dyDescent="0.25">
      <c r="A1431" s="1">
        <v>44164</v>
      </c>
      <c r="B1431" s="7">
        <v>173.59200000000001</v>
      </c>
      <c r="C1431" s="8">
        <v>69.436800000000005</v>
      </c>
      <c r="D1431" s="6">
        <v>104.15520000000001</v>
      </c>
      <c r="E1431" s="6">
        <v>58.639377599999996</v>
      </c>
      <c r="F1431" s="6">
        <v>45.504157017599994</v>
      </c>
      <c r="G1431" s="9" t="s">
        <v>5</v>
      </c>
      <c r="H1431" s="12" t="str">
        <f t="shared" si="90"/>
        <v>2020</v>
      </c>
      <c r="I1431" s="12" t="str">
        <f t="shared" si="91"/>
        <v>Nov</v>
      </c>
      <c r="J1431" s="12" t="str">
        <f t="shared" si="92"/>
        <v>29</v>
      </c>
      <c r="K1431" s="12" t="str">
        <f t="shared" si="89"/>
        <v>Q4</v>
      </c>
    </row>
    <row r="1432" spans="1:11" x14ac:dyDescent="0.25">
      <c r="A1432" s="1">
        <v>44165</v>
      </c>
      <c r="B1432" s="7">
        <v>100.12500000000001</v>
      </c>
      <c r="C1432" s="8">
        <v>50.062500000000007</v>
      </c>
      <c r="D1432" s="6">
        <v>50.062500000000007</v>
      </c>
      <c r="E1432" s="6">
        <v>28.185187500000001</v>
      </c>
      <c r="F1432" s="6">
        <v>21.871705499999997</v>
      </c>
      <c r="G1432" s="9" t="s">
        <v>5</v>
      </c>
      <c r="H1432" s="12" t="str">
        <f t="shared" si="90"/>
        <v>2020</v>
      </c>
      <c r="I1432" s="12" t="str">
        <f t="shared" si="91"/>
        <v>Nov</v>
      </c>
      <c r="J1432" s="12" t="str">
        <f t="shared" si="92"/>
        <v>30</v>
      </c>
      <c r="K1432" s="12" t="str">
        <f t="shared" si="89"/>
        <v>Q4</v>
      </c>
    </row>
    <row r="1433" spans="1:11" x14ac:dyDescent="0.25">
      <c r="A1433" s="1">
        <v>44166</v>
      </c>
      <c r="B1433" s="7">
        <v>281.82</v>
      </c>
      <c r="C1433" s="8">
        <v>0</v>
      </c>
      <c r="D1433" s="6">
        <v>281.82</v>
      </c>
      <c r="E1433" s="6">
        <v>158.66465999999997</v>
      </c>
      <c r="F1433" s="6">
        <v>123.12377615999996</v>
      </c>
      <c r="G1433" s="9" t="s">
        <v>5</v>
      </c>
      <c r="H1433" s="12" t="str">
        <f t="shared" si="90"/>
        <v>2020</v>
      </c>
      <c r="I1433" s="12" t="str">
        <f t="shared" si="91"/>
        <v>Dec</v>
      </c>
      <c r="J1433" s="12" t="str">
        <f t="shared" si="92"/>
        <v>01</v>
      </c>
      <c r="K1433" s="12" t="str">
        <f t="shared" si="89"/>
        <v>Q4</v>
      </c>
    </row>
    <row r="1434" spans="1:11" x14ac:dyDescent="0.25">
      <c r="A1434" s="1">
        <v>44167</v>
      </c>
      <c r="B1434" s="7">
        <v>95.16</v>
      </c>
      <c r="C1434" s="8">
        <v>0</v>
      </c>
      <c r="D1434" s="6">
        <v>95.16</v>
      </c>
      <c r="E1434" s="6">
        <v>53.575079999999993</v>
      </c>
      <c r="F1434" s="6">
        <v>41.57426207999999</v>
      </c>
      <c r="G1434" s="9" t="s">
        <v>5</v>
      </c>
      <c r="H1434" s="12" t="str">
        <f t="shared" si="90"/>
        <v>2020</v>
      </c>
      <c r="I1434" s="12" t="str">
        <f t="shared" si="91"/>
        <v>Dec</v>
      </c>
      <c r="J1434" s="12" t="str">
        <f t="shared" si="92"/>
        <v>02</v>
      </c>
      <c r="K1434" s="12" t="str">
        <f t="shared" si="89"/>
        <v>Q4</v>
      </c>
    </row>
    <row r="1435" spans="1:11" x14ac:dyDescent="0.25">
      <c r="A1435" s="1">
        <v>44168</v>
      </c>
      <c r="B1435" s="7">
        <v>257.74200000000008</v>
      </c>
      <c r="C1435" s="8">
        <v>25.774200000000008</v>
      </c>
      <c r="D1435" s="6">
        <v>231.96780000000007</v>
      </c>
      <c r="E1435" s="6">
        <v>130.59787140000003</v>
      </c>
      <c r="F1435" s="6">
        <v>101.34394820640001</v>
      </c>
      <c r="G1435" s="9" t="s">
        <v>5</v>
      </c>
      <c r="H1435" s="12" t="str">
        <f t="shared" si="90"/>
        <v>2020</v>
      </c>
      <c r="I1435" s="12" t="str">
        <f t="shared" si="91"/>
        <v>Dec</v>
      </c>
      <c r="J1435" s="12" t="str">
        <f t="shared" si="92"/>
        <v>03</v>
      </c>
      <c r="K1435" s="12" t="str">
        <f t="shared" si="89"/>
        <v>Q4</v>
      </c>
    </row>
    <row r="1436" spans="1:11" x14ac:dyDescent="0.25">
      <c r="A1436" s="1">
        <v>44169</v>
      </c>
      <c r="B1436" s="7">
        <v>623.59199999999998</v>
      </c>
      <c r="C1436" s="8">
        <v>249.43680000000001</v>
      </c>
      <c r="D1436" s="6">
        <v>374.15519999999998</v>
      </c>
      <c r="E1436" s="6">
        <v>210.64937759999998</v>
      </c>
      <c r="F1436" s="6">
        <v>163.46391701759995</v>
      </c>
      <c r="G1436" s="9" t="s">
        <v>5</v>
      </c>
      <c r="H1436" s="12" t="str">
        <f t="shared" si="90"/>
        <v>2020</v>
      </c>
      <c r="I1436" s="12" t="str">
        <f t="shared" si="91"/>
        <v>Dec</v>
      </c>
      <c r="J1436" s="12" t="str">
        <f t="shared" si="92"/>
        <v>04</v>
      </c>
      <c r="K1436" s="12" t="str">
        <f t="shared" si="89"/>
        <v>Q4</v>
      </c>
    </row>
    <row r="1437" spans="1:11" x14ac:dyDescent="0.25">
      <c r="A1437" s="1">
        <v>44170</v>
      </c>
      <c r="B1437" s="7">
        <v>159.19999999999999</v>
      </c>
      <c r="C1437" s="8">
        <v>0</v>
      </c>
      <c r="D1437" s="6">
        <v>159.19999999999999</v>
      </c>
      <c r="E1437" s="6">
        <v>89.629599999999982</v>
      </c>
      <c r="F1437" s="6">
        <v>69.552569599999984</v>
      </c>
      <c r="G1437" s="9" t="s">
        <v>5</v>
      </c>
      <c r="H1437" s="12" t="str">
        <f t="shared" si="90"/>
        <v>2020</v>
      </c>
      <c r="I1437" s="12" t="str">
        <f t="shared" si="91"/>
        <v>Dec</v>
      </c>
      <c r="J1437" s="12" t="str">
        <f t="shared" si="92"/>
        <v>05</v>
      </c>
      <c r="K1437" s="12" t="str">
        <f t="shared" si="89"/>
        <v>Q4</v>
      </c>
    </row>
    <row r="1438" spans="1:11" x14ac:dyDescent="0.25">
      <c r="A1438" s="1">
        <v>44171</v>
      </c>
      <c r="B1438" s="7">
        <v>599.67600000000004</v>
      </c>
      <c r="C1438" s="8">
        <v>419.77320000000003</v>
      </c>
      <c r="D1438" s="6">
        <v>179.90280000000001</v>
      </c>
      <c r="E1438" s="6">
        <v>101.2852764</v>
      </c>
      <c r="F1438" s="6">
        <v>78.597374486399985</v>
      </c>
      <c r="G1438" s="9" t="s">
        <v>5</v>
      </c>
      <c r="H1438" s="12" t="str">
        <f t="shared" si="90"/>
        <v>2020</v>
      </c>
      <c r="I1438" s="12" t="str">
        <f t="shared" si="91"/>
        <v>Dec</v>
      </c>
      <c r="J1438" s="12" t="str">
        <f t="shared" si="92"/>
        <v>06</v>
      </c>
      <c r="K1438" s="12" t="str">
        <f t="shared" si="89"/>
        <v>Q4</v>
      </c>
    </row>
    <row r="1439" spans="1:11" x14ac:dyDescent="0.25">
      <c r="A1439" s="1">
        <v>44172</v>
      </c>
      <c r="B1439" s="7">
        <v>158.13</v>
      </c>
      <c r="C1439" s="8">
        <v>79.064999999999998</v>
      </c>
      <c r="D1439" s="6">
        <v>79.064999999999998</v>
      </c>
      <c r="E1439" s="6">
        <v>44.513594999999995</v>
      </c>
      <c r="F1439" s="6">
        <v>34.54254971999999</v>
      </c>
      <c r="G1439" s="9" t="s">
        <v>5</v>
      </c>
      <c r="H1439" s="12" t="str">
        <f t="shared" si="90"/>
        <v>2020</v>
      </c>
      <c r="I1439" s="12" t="str">
        <f t="shared" si="91"/>
        <v>Dec</v>
      </c>
      <c r="J1439" s="12" t="str">
        <f t="shared" si="92"/>
        <v>07</v>
      </c>
      <c r="K1439" s="12" t="str">
        <f t="shared" si="89"/>
        <v>Q4</v>
      </c>
    </row>
    <row r="1440" spans="1:11" x14ac:dyDescent="0.25">
      <c r="A1440" s="1">
        <v>44173</v>
      </c>
      <c r="B1440" s="7">
        <v>97.631999999999991</v>
      </c>
      <c r="C1440" s="8">
        <v>9.7631999999999994</v>
      </c>
      <c r="D1440" s="6">
        <v>87.868799999999993</v>
      </c>
      <c r="E1440" s="6">
        <v>49.470134399999992</v>
      </c>
      <c r="F1440" s="6">
        <v>38.388824294399988</v>
      </c>
      <c r="G1440" s="9" t="s">
        <v>5</v>
      </c>
      <c r="H1440" s="12" t="str">
        <f t="shared" si="90"/>
        <v>2020</v>
      </c>
      <c r="I1440" s="12" t="str">
        <f t="shared" si="91"/>
        <v>Dec</v>
      </c>
      <c r="J1440" s="12" t="str">
        <f t="shared" si="92"/>
        <v>08</v>
      </c>
      <c r="K1440" s="12" t="str">
        <f t="shared" ref="K1440:K1463" si="93">IF(OR(I1440="Jan",I1440="Feb",I1440="Mar"),"Q1",IF(OR(I1440="Apr",I1440="May",I1440="Jun"),"Q2",IF(OR(I1440="Jul",I1440="Aug",I1440="Sep"),"Q3",IF(OR(I1440="Oct",I1440="Nov",I1440="Dec"),"Q4","Check Month"))))</f>
        <v>Q4</v>
      </c>
    </row>
    <row r="1441" spans="1:11" x14ac:dyDescent="0.25">
      <c r="A1441" s="1">
        <v>44174</v>
      </c>
      <c r="B1441" s="7">
        <v>224.00280000000001</v>
      </c>
      <c r="C1441" s="8">
        <v>82.881036000000009</v>
      </c>
      <c r="D1441" s="6">
        <v>141.12176399999998</v>
      </c>
      <c r="E1441" s="6">
        <v>79.451553131999987</v>
      </c>
      <c r="F1441" s="6">
        <v>61.654405230431983</v>
      </c>
      <c r="G1441" s="9" t="s">
        <v>5</v>
      </c>
      <c r="H1441" s="12" t="str">
        <f t="shared" si="90"/>
        <v>2020</v>
      </c>
      <c r="I1441" s="12" t="str">
        <f t="shared" si="91"/>
        <v>Dec</v>
      </c>
      <c r="J1441" s="12" t="str">
        <f t="shared" si="92"/>
        <v>09</v>
      </c>
      <c r="K1441" s="12" t="str">
        <f t="shared" si="93"/>
        <v>Q4</v>
      </c>
    </row>
    <row r="1442" spans="1:11" x14ac:dyDescent="0.25">
      <c r="A1442" s="1">
        <v>44175</v>
      </c>
      <c r="B1442" s="7">
        <v>131.09550000000002</v>
      </c>
      <c r="C1442" s="8">
        <v>61.614885000000008</v>
      </c>
      <c r="D1442" s="6">
        <v>69.480615</v>
      </c>
      <c r="E1442" s="6">
        <v>39.117586244999998</v>
      </c>
      <c r="F1442" s="6">
        <v>30.355246926119996</v>
      </c>
      <c r="G1442" s="9" t="s">
        <v>5</v>
      </c>
      <c r="H1442" s="12" t="str">
        <f t="shared" si="90"/>
        <v>2020</v>
      </c>
      <c r="I1442" s="12" t="str">
        <f t="shared" si="91"/>
        <v>Dec</v>
      </c>
      <c r="J1442" s="12" t="str">
        <f t="shared" si="92"/>
        <v>10</v>
      </c>
      <c r="K1442" s="12" t="str">
        <f t="shared" si="93"/>
        <v>Q4</v>
      </c>
    </row>
    <row r="1443" spans="1:11" x14ac:dyDescent="0.25">
      <c r="A1443" s="1">
        <v>44176</v>
      </c>
      <c r="B1443" s="7">
        <v>331.0200000000001</v>
      </c>
      <c r="C1443" s="8">
        <v>0</v>
      </c>
      <c r="D1443" s="6">
        <v>331.0200000000001</v>
      </c>
      <c r="E1443" s="6">
        <v>186.36426000000003</v>
      </c>
      <c r="F1443" s="6">
        <v>144.61866576</v>
      </c>
      <c r="G1443" s="9" t="s">
        <v>5</v>
      </c>
      <c r="H1443" s="12" t="str">
        <f t="shared" si="90"/>
        <v>2020</v>
      </c>
      <c r="I1443" s="12" t="str">
        <f t="shared" si="91"/>
        <v>Dec</v>
      </c>
      <c r="J1443" s="12" t="str">
        <f t="shared" si="92"/>
        <v>11</v>
      </c>
      <c r="K1443" s="12" t="str">
        <f t="shared" si="93"/>
        <v>Q4</v>
      </c>
    </row>
    <row r="1444" spans="1:11" x14ac:dyDescent="0.25">
      <c r="A1444" s="1">
        <v>44177</v>
      </c>
      <c r="B1444" s="7">
        <v>933.40139999999985</v>
      </c>
      <c r="C1444" s="8">
        <v>158.67823799999999</v>
      </c>
      <c r="D1444" s="6">
        <v>774.72316199999989</v>
      </c>
      <c r="E1444" s="6">
        <v>436.16914020599989</v>
      </c>
      <c r="F1444" s="6">
        <v>338.46725279985588</v>
      </c>
      <c r="G1444" s="9" t="s">
        <v>5</v>
      </c>
      <c r="H1444" s="12" t="str">
        <f t="shared" si="90"/>
        <v>2020</v>
      </c>
      <c r="I1444" s="12" t="str">
        <f t="shared" si="91"/>
        <v>Dec</v>
      </c>
      <c r="J1444" s="12" t="str">
        <f t="shared" si="92"/>
        <v>12</v>
      </c>
      <c r="K1444" s="12" t="str">
        <f t="shared" si="93"/>
        <v>Q4</v>
      </c>
    </row>
    <row r="1445" spans="1:11" x14ac:dyDescent="0.25">
      <c r="A1445" s="1">
        <v>44178</v>
      </c>
      <c r="B1445" s="7">
        <v>267.38099999999997</v>
      </c>
      <c r="C1445" s="8">
        <v>26.738099999999999</v>
      </c>
      <c r="D1445" s="6">
        <v>240.64289999999997</v>
      </c>
      <c r="E1445" s="6">
        <v>135.48195269999997</v>
      </c>
      <c r="F1445" s="6">
        <v>105.13399529519997</v>
      </c>
      <c r="G1445" s="9" t="s">
        <v>5</v>
      </c>
      <c r="H1445" s="12" t="str">
        <f t="shared" si="90"/>
        <v>2020</v>
      </c>
      <c r="I1445" s="12" t="str">
        <f t="shared" si="91"/>
        <v>Dec</v>
      </c>
      <c r="J1445" s="12" t="str">
        <f t="shared" si="92"/>
        <v>13</v>
      </c>
      <c r="K1445" s="12" t="str">
        <f t="shared" si="93"/>
        <v>Q4</v>
      </c>
    </row>
    <row r="1446" spans="1:11" x14ac:dyDescent="0.25">
      <c r="A1446" s="1">
        <v>44179</v>
      </c>
      <c r="B1446" s="7">
        <v>253.32000000000005</v>
      </c>
      <c r="C1446" s="8">
        <v>0</v>
      </c>
      <c r="D1446" s="6">
        <v>253.32000000000005</v>
      </c>
      <c r="E1446" s="6">
        <v>142.61916000000002</v>
      </c>
      <c r="F1446" s="6">
        <v>110.67246816000001</v>
      </c>
      <c r="G1446" s="9" t="s">
        <v>5</v>
      </c>
      <c r="H1446" s="12" t="str">
        <f t="shared" si="90"/>
        <v>2020</v>
      </c>
      <c r="I1446" s="12" t="str">
        <f t="shared" si="91"/>
        <v>Dec</v>
      </c>
      <c r="J1446" s="12" t="str">
        <f t="shared" si="92"/>
        <v>14</v>
      </c>
      <c r="K1446" s="12" t="str">
        <f t="shared" si="93"/>
        <v>Q4</v>
      </c>
    </row>
    <row r="1447" spans="1:11" x14ac:dyDescent="0.25">
      <c r="A1447" s="1">
        <v>44180</v>
      </c>
      <c r="B1447" s="7">
        <v>382.5</v>
      </c>
      <c r="C1447" s="8">
        <v>153</v>
      </c>
      <c r="D1447" s="6">
        <v>229.5</v>
      </c>
      <c r="E1447" s="6">
        <v>129.20849999999999</v>
      </c>
      <c r="F1447" s="6">
        <v>100.26579599999998</v>
      </c>
      <c r="G1447" s="9" t="s">
        <v>5</v>
      </c>
      <c r="H1447" s="12" t="str">
        <f t="shared" si="90"/>
        <v>2020</v>
      </c>
      <c r="I1447" s="12" t="str">
        <f t="shared" si="91"/>
        <v>Dec</v>
      </c>
      <c r="J1447" s="12" t="str">
        <f t="shared" si="92"/>
        <v>15</v>
      </c>
      <c r="K1447" s="12" t="str">
        <f t="shared" si="93"/>
        <v>Q4</v>
      </c>
    </row>
    <row r="1448" spans="1:11" x14ac:dyDescent="0.25">
      <c r="A1448" s="1">
        <v>44181</v>
      </c>
      <c r="B1448" s="7">
        <v>205.79999999999998</v>
      </c>
      <c r="C1448" s="8">
        <v>0</v>
      </c>
      <c r="D1448" s="6">
        <v>205.79999999999998</v>
      </c>
      <c r="E1448" s="6">
        <v>115.86539999999998</v>
      </c>
      <c r="F1448" s="6">
        <v>89.911550399999967</v>
      </c>
      <c r="G1448" s="9" t="s">
        <v>5</v>
      </c>
      <c r="H1448" s="12" t="str">
        <f t="shared" si="90"/>
        <v>2020</v>
      </c>
      <c r="I1448" s="12" t="str">
        <f t="shared" si="91"/>
        <v>Dec</v>
      </c>
      <c r="J1448" s="12" t="str">
        <f t="shared" si="92"/>
        <v>16</v>
      </c>
      <c r="K1448" s="12" t="str">
        <f t="shared" si="93"/>
        <v>Q4</v>
      </c>
    </row>
    <row r="1449" spans="1:11" x14ac:dyDescent="0.25">
      <c r="A1449" s="1">
        <v>44182</v>
      </c>
      <c r="B1449" s="7">
        <v>205.4025</v>
      </c>
      <c r="C1449" s="8">
        <v>30.810375000000001</v>
      </c>
      <c r="D1449" s="6">
        <v>174.59212500000001</v>
      </c>
      <c r="E1449" s="6">
        <v>98.295366375</v>
      </c>
      <c r="F1449" s="6">
        <v>76.277204306999991</v>
      </c>
      <c r="G1449" s="9" t="s">
        <v>5</v>
      </c>
      <c r="H1449" s="12" t="str">
        <f t="shared" si="90"/>
        <v>2020</v>
      </c>
      <c r="I1449" s="12" t="str">
        <f t="shared" si="91"/>
        <v>Dec</v>
      </c>
      <c r="J1449" s="12" t="str">
        <f t="shared" si="92"/>
        <v>17</v>
      </c>
      <c r="K1449" s="12" t="str">
        <f t="shared" si="93"/>
        <v>Q4</v>
      </c>
    </row>
    <row r="1450" spans="1:11" x14ac:dyDescent="0.25">
      <c r="A1450" s="1">
        <v>44183</v>
      </c>
      <c r="B1450" s="7">
        <v>137.24</v>
      </c>
      <c r="C1450" s="8">
        <v>27.448000000000004</v>
      </c>
      <c r="D1450" s="6">
        <v>109.792</v>
      </c>
      <c r="E1450" s="6">
        <v>61.812895999999995</v>
      </c>
      <c r="F1450" s="6">
        <v>47.966807295999992</v>
      </c>
      <c r="G1450" s="9" t="s">
        <v>5</v>
      </c>
      <c r="H1450" s="12" t="str">
        <f t="shared" si="90"/>
        <v>2020</v>
      </c>
      <c r="I1450" s="12" t="str">
        <f t="shared" si="91"/>
        <v>Dec</v>
      </c>
      <c r="J1450" s="12" t="str">
        <f t="shared" si="92"/>
        <v>18</v>
      </c>
      <c r="K1450" s="12" t="str">
        <f t="shared" si="93"/>
        <v>Q4</v>
      </c>
    </row>
    <row r="1451" spans="1:11" x14ac:dyDescent="0.25">
      <c r="A1451" s="1">
        <v>44184</v>
      </c>
      <c r="B1451" s="7">
        <v>344.22</v>
      </c>
      <c r="C1451" s="8">
        <v>137.68800000000002</v>
      </c>
      <c r="D1451" s="6">
        <v>206.53200000000001</v>
      </c>
      <c r="E1451" s="6">
        <v>116.27751599999999</v>
      </c>
      <c r="F1451" s="6">
        <v>90.231352415999979</v>
      </c>
      <c r="G1451" s="9" t="s">
        <v>5</v>
      </c>
      <c r="H1451" s="12" t="str">
        <f t="shared" si="90"/>
        <v>2020</v>
      </c>
      <c r="I1451" s="12" t="str">
        <f t="shared" si="91"/>
        <v>Dec</v>
      </c>
      <c r="J1451" s="12" t="str">
        <f t="shared" si="92"/>
        <v>19</v>
      </c>
      <c r="K1451" s="12" t="str">
        <f t="shared" si="93"/>
        <v>Q4</v>
      </c>
    </row>
    <row r="1452" spans="1:11" x14ac:dyDescent="0.25">
      <c r="A1452" s="1">
        <v>44185</v>
      </c>
      <c r="B1452" s="7">
        <v>336.08000000000004</v>
      </c>
      <c r="C1452" s="8">
        <v>67.216000000000008</v>
      </c>
      <c r="D1452" s="6">
        <v>268.86400000000003</v>
      </c>
      <c r="E1452" s="6">
        <v>151.37043199999999</v>
      </c>
      <c r="F1452" s="6">
        <v>117.46345523199999</v>
      </c>
      <c r="G1452" s="9" t="s">
        <v>5</v>
      </c>
      <c r="H1452" s="12" t="str">
        <f t="shared" si="90"/>
        <v>2020</v>
      </c>
      <c r="I1452" s="12" t="str">
        <f t="shared" si="91"/>
        <v>Dec</v>
      </c>
      <c r="J1452" s="12" t="str">
        <f t="shared" si="92"/>
        <v>20</v>
      </c>
      <c r="K1452" s="12" t="str">
        <f t="shared" si="93"/>
        <v>Q4</v>
      </c>
    </row>
    <row r="1453" spans="1:11" x14ac:dyDescent="0.25">
      <c r="A1453" s="1">
        <v>44186</v>
      </c>
      <c r="B1453" s="7">
        <v>341.6</v>
      </c>
      <c r="C1453" s="8">
        <v>0</v>
      </c>
      <c r="D1453" s="6">
        <v>341.6</v>
      </c>
      <c r="E1453" s="6">
        <v>192.32079999999999</v>
      </c>
      <c r="F1453" s="6">
        <v>149.24094079999998</v>
      </c>
      <c r="G1453" s="9" t="s">
        <v>5</v>
      </c>
      <c r="H1453" s="12" t="str">
        <f t="shared" si="90"/>
        <v>2020</v>
      </c>
      <c r="I1453" s="12" t="str">
        <f t="shared" si="91"/>
        <v>Dec</v>
      </c>
      <c r="J1453" s="12" t="str">
        <f t="shared" si="92"/>
        <v>21</v>
      </c>
      <c r="K1453" s="12" t="str">
        <f t="shared" si="93"/>
        <v>Q4</v>
      </c>
    </row>
    <row r="1454" spans="1:11" x14ac:dyDescent="0.25">
      <c r="A1454" s="1">
        <v>44187</v>
      </c>
      <c r="B1454" s="7">
        <v>145.1</v>
      </c>
      <c r="C1454" s="8">
        <v>0</v>
      </c>
      <c r="D1454" s="6">
        <v>145.1</v>
      </c>
      <c r="E1454" s="6">
        <v>81.691299999999984</v>
      </c>
      <c r="F1454" s="6">
        <v>63.392448799999983</v>
      </c>
      <c r="G1454" s="9" t="s">
        <v>5</v>
      </c>
      <c r="H1454" s="12" t="str">
        <f t="shared" si="90"/>
        <v>2020</v>
      </c>
      <c r="I1454" s="12" t="str">
        <f t="shared" si="91"/>
        <v>Dec</v>
      </c>
      <c r="J1454" s="12" t="str">
        <f t="shared" si="92"/>
        <v>22</v>
      </c>
      <c r="K1454" s="12" t="str">
        <f t="shared" si="93"/>
        <v>Q4</v>
      </c>
    </row>
    <row r="1455" spans="1:11" x14ac:dyDescent="0.25">
      <c r="A1455" s="1">
        <v>44188</v>
      </c>
      <c r="B1455" s="7">
        <v>366.71999999999997</v>
      </c>
      <c r="C1455" s="8">
        <v>0</v>
      </c>
      <c r="D1455" s="6">
        <v>366.71999999999997</v>
      </c>
      <c r="E1455" s="6">
        <v>206.46335999999997</v>
      </c>
      <c r="F1455" s="6">
        <v>160.21556735999997</v>
      </c>
      <c r="G1455" s="9" t="s">
        <v>5</v>
      </c>
      <c r="H1455" s="12" t="str">
        <f t="shared" si="90"/>
        <v>2020</v>
      </c>
      <c r="I1455" s="12" t="str">
        <f t="shared" si="91"/>
        <v>Dec</v>
      </c>
      <c r="J1455" s="12" t="str">
        <f t="shared" si="92"/>
        <v>23</v>
      </c>
      <c r="K1455" s="12" t="str">
        <f t="shared" si="93"/>
        <v>Q4</v>
      </c>
    </row>
    <row r="1456" spans="1:11" x14ac:dyDescent="0.25">
      <c r="A1456" s="1">
        <v>44189</v>
      </c>
      <c r="B1456" s="7">
        <v>158.10000000000002</v>
      </c>
      <c r="C1456" s="8">
        <v>0</v>
      </c>
      <c r="D1456" s="6">
        <v>158.10000000000002</v>
      </c>
      <c r="E1456" s="6">
        <v>89.010300000000001</v>
      </c>
      <c r="F1456" s="6">
        <v>69.07199279999999</v>
      </c>
      <c r="G1456" s="9" t="s">
        <v>5</v>
      </c>
      <c r="H1456" s="12" t="str">
        <f t="shared" si="90"/>
        <v>2020</v>
      </c>
      <c r="I1456" s="12" t="str">
        <f t="shared" si="91"/>
        <v>Dec</v>
      </c>
      <c r="J1456" s="12" t="str">
        <f t="shared" si="92"/>
        <v>24</v>
      </c>
      <c r="K1456" s="12" t="str">
        <f t="shared" si="93"/>
        <v>Q4</v>
      </c>
    </row>
    <row r="1457" spans="1:11" x14ac:dyDescent="0.25">
      <c r="A1457" s="1">
        <v>44190</v>
      </c>
      <c r="B1457" s="7">
        <v>637.89599999999996</v>
      </c>
      <c r="C1457" s="8">
        <v>191.36879999999999</v>
      </c>
      <c r="D1457" s="6">
        <v>446.52719999999999</v>
      </c>
      <c r="E1457" s="6">
        <v>251.39481359999996</v>
      </c>
      <c r="F1457" s="6">
        <v>195.08237535359996</v>
      </c>
      <c r="G1457" s="9" t="s">
        <v>5</v>
      </c>
      <c r="H1457" s="12" t="str">
        <f t="shared" si="90"/>
        <v>2020</v>
      </c>
      <c r="I1457" s="12" t="str">
        <f t="shared" si="91"/>
        <v>Dec</v>
      </c>
      <c r="J1457" s="12" t="str">
        <f t="shared" si="92"/>
        <v>25</v>
      </c>
      <c r="K1457" s="12" t="str">
        <f t="shared" si="93"/>
        <v>Q4</v>
      </c>
    </row>
    <row r="1458" spans="1:11" x14ac:dyDescent="0.25">
      <c r="A1458" s="1">
        <v>44191</v>
      </c>
      <c r="B1458" s="7">
        <v>248.84999999999997</v>
      </c>
      <c r="C1458" s="8">
        <v>62.212499999999991</v>
      </c>
      <c r="D1458" s="6">
        <v>186.63749999999999</v>
      </c>
      <c r="E1458" s="6">
        <v>105.07691249999998</v>
      </c>
      <c r="F1458" s="6">
        <v>81.539684099999974</v>
      </c>
      <c r="G1458" s="9" t="s">
        <v>5</v>
      </c>
      <c r="H1458" s="12" t="str">
        <f t="shared" si="90"/>
        <v>2020</v>
      </c>
      <c r="I1458" s="12" t="str">
        <f t="shared" si="91"/>
        <v>Dec</v>
      </c>
      <c r="J1458" s="12" t="str">
        <f t="shared" si="92"/>
        <v>26</v>
      </c>
      <c r="K1458" s="12" t="str">
        <f t="shared" si="93"/>
        <v>Q4</v>
      </c>
    </row>
    <row r="1459" spans="1:11" x14ac:dyDescent="0.25">
      <c r="A1459" s="1">
        <v>44192</v>
      </c>
      <c r="B1459" s="7">
        <v>302.67</v>
      </c>
      <c r="C1459" s="8">
        <v>0</v>
      </c>
      <c r="D1459" s="6">
        <v>302.67</v>
      </c>
      <c r="E1459" s="6">
        <v>170.40321</v>
      </c>
      <c r="F1459" s="6">
        <v>132.23289095999999</v>
      </c>
      <c r="G1459" s="9" t="s">
        <v>5</v>
      </c>
      <c r="H1459" s="12" t="str">
        <f t="shared" si="90"/>
        <v>2020</v>
      </c>
      <c r="I1459" s="12" t="str">
        <f t="shared" si="91"/>
        <v>Dec</v>
      </c>
      <c r="J1459" s="12" t="str">
        <f t="shared" si="92"/>
        <v>27</v>
      </c>
      <c r="K1459" s="12" t="str">
        <f t="shared" si="93"/>
        <v>Q4</v>
      </c>
    </row>
    <row r="1460" spans="1:11" x14ac:dyDescent="0.25">
      <c r="A1460" s="1">
        <v>44193</v>
      </c>
      <c r="B1460" s="7">
        <v>371.79</v>
      </c>
      <c r="C1460" s="8">
        <v>0</v>
      </c>
      <c r="D1460" s="6">
        <v>371.79</v>
      </c>
      <c r="E1460" s="6">
        <v>209.31777</v>
      </c>
      <c r="F1460" s="6">
        <v>162.43058951999998</v>
      </c>
      <c r="G1460" s="9" t="s">
        <v>5</v>
      </c>
      <c r="H1460" s="12" t="str">
        <f t="shared" si="90"/>
        <v>2020</v>
      </c>
      <c r="I1460" s="12" t="str">
        <f t="shared" si="91"/>
        <v>Dec</v>
      </c>
      <c r="J1460" s="12" t="str">
        <f t="shared" si="92"/>
        <v>28</v>
      </c>
      <c r="K1460" s="12" t="str">
        <f t="shared" si="93"/>
        <v>Q4</v>
      </c>
    </row>
    <row r="1461" spans="1:11" x14ac:dyDescent="0.25">
      <c r="A1461" s="1">
        <v>44194</v>
      </c>
      <c r="B1461" s="7">
        <v>461.36250000000007</v>
      </c>
      <c r="C1461" s="8">
        <v>115.34062500000002</v>
      </c>
      <c r="D1461" s="6">
        <v>346.02187500000002</v>
      </c>
      <c r="E1461" s="6">
        <v>194.81031562499999</v>
      </c>
      <c r="F1461" s="6">
        <v>151.17280492499998</v>
      </c>
      <c r="G1461" s="9" t="s">
        <v>5</v>
      </c>
      <c r="H1461" s="12" t="str">
        <f t="shared" si="90"/>
        <v>2020</v>
      </c>
      <c r="I1461" s="12" t="str">
        <f t="shared" si="91"/>
        <v>Dec</v>
      </c>
      <c r="J1461" s="12" t="str">
        <f t="shared" si="92"/>
        <v>29</v>
      </c>
      <c r="K1461" s="12" t="str">
        <f t="shared" si="93"/>
        <v>Q4</v>
      </c>
    </row>
    <row r="1462" spans="1:11" x14ac:dyDescent="0.25">
      <c r="A1462" s="1">
        <v>44195</v>
      </c>
      <c r="B1462" s="7">
        <v>246.48000000000002</v>
      </c>
      <c r="C1462" s="8">
        <v>0</v>
      </c>
      <c r="D1462" s="6">
        <v>246.48000000000002</v>
      </c>
      <c r="E1462" s="6">
        <v>138.76823999999999</v>
      </c>
      <c r="F1462" s="6">
        <v>107.68415423999998</v>
      </c>
      <c r="G1462" s="9" t="s">
        <v>5</v>
      </c>
      <c r="H1462" s="12" t="str">
        <f t="shared" si="90"/>
        <v>2020</v>
      </c>
      <c r="I1462" s="12" t="str">
        <f t="shared" si="91"/>
        <v>Dec</v>
      </c>
      <c r="J1462" s="12" t="str">
        <f t="shared" si="92"/>
        <v>30</v>
      </c>
      <c r="K1462" s="12" t="str">
        <f t="shared" si="93"/>
        <v>Q4</v>
      </c>
    </row>
    <row r="1463" spans="1:11" x14ac:dyDescent="0.25">
      <c r="A1463" s="1">
        <v>44196</v>
      </c>
      <c r="B1463" s="7">
        <v>237.60000000000002</v>
      </c>
      <c r="C1463" s="8">
        <v>0</v>
      </c>
      <c r="D1463" s="6">
        <v>237.60000000000002</v>
      </c>
      <c r="E1463" s="6">
        <v>133.7688</v>
      </c>
      <c r="F1463" s="6">
        <v>103.80458879999999</v>
      </c>
      <c r="G1463" s="9" t="s">
        <v>5</v>
      </c>
      <c r="H1463" s="12" t="str">
        <f t="shared" si="90"/>
        <v>2020</v>
      </c>
      <c r="I1463" s="12" t="str">
        <f t="shared" si="91"/>
        <v>Dec</v>
      </c>
      <c r="J1463" s="12" t="str">
        <f t="shared" si="92"/>
        <v>31</v>
      </c>
      <c r="K1463" s="12" t="str">
        <f t="shared" si="93"/>
        <v>Q4</v>
      </c>
    </row>
    <row r="1464" spans="1:11" x14ac:dyDescent="0.25">
      <c r="A1464" s="5">
        <v>43466</v>
      </c>
      <c r="B1464" s="6">
        <v>100.43999999999998</v>
      </c>
      <c r="C1464" s="6">
        <v>0</v>
      </c>
      <c r="D1464" s="6">
        <v>100.43999999999998</v>
      </c>
      <c r="E1464" s="6">
        <v>56.547719999999984</v>
      </c>
      <c r="F1464" s="6">
        <v>43.881030719999984</v>
      </c>
      <c r="G1464" s="9" t="s">
        <v>6</v>
      </c>
      <c r="H1464" s="12" t="str">
        <f t="shared" si="90"/>
        <v>2019</v>
      </c>
      <c r="I1464" s="12" t="str">
        <f t="shared" si="91"/>
        <v>Jan</v>
      </c>
      <c r="J1464" s="12" t="str">
        <f t="shared" si="92"/>
        <v>01</v>
      </c>
      <c r="K1464" s="12" t="str">
        <f t="shared" ref="K1464:K1468" si="94">IF(OR(I1464="Jan",I1464="Feb",I1464="Mar"),"Q1",IF(OR(I1464="Apr",I1464="May",I1464="Jun"),"Q2",IF(OR(I1464="Jul",I1464="Aug",I1464="Sep"),"Q3",IF(OR(I1464="Oct",I1464="Nov",I1464="Dec"),"Q4","Check Month"))))</f>
        <v>Q1</v>
      </c>
    </row>
    <row r="1465" spans="1:11" x14ac:dyDescent="0.25">
      <c r="A1465" s="5">
        <v>43467</v>
      </c>
      <c r="B1465" s="6">
        <v>117.39599999999999</v>
      </c>
      <c r="C1465" s="6">
        <v>46.958399999999997</v>
      </c>
      <c r="D1465" s="6">
        <v>70.437599999999989</v>
      </c>
      <c r="E1465" s="6">
        <v>39.656368799999989</v>
      </c>
      <c r="F1465" s="6">
        <v>30.773342188799987</v>
      </c>
      <c r="G1465" s="9" t="s">
        <v>6</v>
      </c>
      <c r="H1465" s="12" t="str">
        <f t="shared" si="90"/>
        <v>2019</v>
      </c>
      <c r="I1465" s="12" t="str">
        <f t="shared" si="91"/>
        <v>Jan</v>
      </c>
      <c r="J1465" s="12" t="str">
        <f t="shared" si="92"/>
        <v>02</v>
      </c>
      <c r="K1465" s="12" t="str">
        <f t="shared" si="94"/>
        <v>Q1</v>
      </c>
    </row>
    <row r="1466" spans="1:11" x14ac:dyDescent="0.25">
      <c r="A1466" s="5">
        <v>43468</v>
      </c>
      <c r="B1466" s="6">
        <v>96.75</v>
      </c>
      <c r="C1466" s="6">
        <v>0</v>
      </c>
      <c r="D1466" s="6">
        <v>96.75</v>
      </c>
      <c r="E1466" s="6">
        <v>54.470249999999993</v>
      </c>
      <c r="F1466" s="6">
        <v>42.268913999999988</v>
      </c>
      <c r="G1466" s="9" t="s">
        <v>6</v>
      </c>
      <c r="H1466" s="12" t="str">
        <f t="shared" si="90"/>
        <v>2019</v>
      </c>
      <c r="I1466" s="12" t="str">
        <f t="shared" si="91"/>
        <v>Jan</v>
      </c>
      <c r="J1466" s="12" t="str">
        <f t="shared" si="92"/>
        <v>03</v>
      </c>
      <c r="K1466" s="12" t="str">
        <f t="shared" si="94"/>
        <v>Q1</v>
      </c>
    </row>
    <row r="1467" spans="1:11" x14ac:dyDescent="0.25">
      <c r="A1467" s="5">
        <v>43469</v>
      </c>
      <c r="B1467" s="6">
        <v>123.12</v>
      </c>
      <c r="C1467" s="6">
        <v>0</v>
      </c>
      <c r="D1467" s="6">
        <v>123.12</v>
      </c>
      <c r="E1467" s="6">
        <v>69.316559999999996</v>
      </c>
      <c r="F1467" s="6">
        <v>53.789650559999991</v>
      </c>
      <c r="G1467" s="9" t="s">
        <v>6</v>
      </c>
      <c r="H1467" s="12" t="str">
        <f t="shared" si="90"/>
        <v>2019</v>
      </c>
      <c r="I1467" s="12" t="str">
        <f t="shared" si="91"/>
        <v>Jan</v>
      </c>
      <c r="J1467" s="12" t="str">
        <f t="shared" si="92"/>
        <v>04</v>
      </c>
      <c r="K1467" s="12" t="str">
        <f t="shared" si="94"/>
        <v>Q1</v>
      </c>
    </row>
    <row r="1468" spans="1:11" x14ac:dyDescent="0.25">
      <c r="A1468" s="5">
        <v>43470</v>
      </c>
      <c r="B1468" s="6">
        <v>118.19999999999999</v>
      </c>
      <c r="C1468" s="6">
        <v>59.099999999999994</v>
      </c>
      <c r="D1468" s="6">
        <v>59.099999999999994</v>
      </c>
      <c r="E1468" s="6">
        <v>33.273299999999992</v>
      </c>
      <c r="F1468" s="6">
        <v>25.820080799999992</v>
      </c>
      <c r="G1468" s="9" t="s">
        <v>6</v>
      </c>
      <c r="H1468" s="12" t="str">
        <f t="shared" si="90"/>
        <v>2019</v>
      </c>
      <c r="I1468" s="12" t="str">
        <f t="shared" si="91"/>
        <v>Jan</v>
      </c>
      <c r="J1468" s="12" t="str">
        <f t="shared" si="92"/>
        <v>05</v>
      </c>
      <c r="K1468" s="12" t="str">
        <f t="shared" si="94"/>
        <v>Q1</v>
      </c>
    </row>
    <row r="1469" spans="1:11" x14ac:dyDescent="0.25">
      <c r="A1469" s="5">
        <v>43471</v>
      </c>
      <c r="B1469" s="6">
        <v>34.200000000000003</v>
      </c>
      <c r="C1469" s="6">
        <v>0</v>
      </c>
      <c r="D1469" s="6">
        <v>34.200000000000003</v>
      </c>
      <c r="E1469" s="6">
        <v>19.2546</v>
      </c>
      <c r="F1469" s="6">
        <v>14.941569599999998</v>
      </c>
      <c r="G1469" s="9" t="s">
        <v>6</v>
      </c>
      <c r="H1469" s="12" t="str">
        <f t="shared" si="90"/>
        <v>2019</v>
      </c>
      <c r="I1469" s="12" t="str">
        <f t="shared" si="91"/>
        <v>Jan</v>
      </c>
      <c r="J1469" s="12" t="str">
        <f t="shared" si="92"/>
        <v>06</v>
      </c>
      <c r="K1469" s="12" t="str">
        <f t="shared" ref="K1469:K1532" si="95">IF(OR(I1469="Jan",I1469="Feb",I1469="Mar"),"Q1",IF(OR(I1469="Apr",I1469="May",I1469="Jun"),"Q2",IF(OR(I1469="Jul",I1469="Aug",I1469="Sep"),"Q3",IF(OR(I1469="Oct",I1469="Nov",I1469="Dec"),"Q4","Check Month"))))</f>
        <v>Q1</v>
      </c>
    </row>
    <row r="1470" spans="1:11" x14ac:dyDescent="0.25">
      <c r="A1470" s="5">
        <v>43472</v>
      </c>
      <c r="B1470" s="6">
        <v>54.224000000000004</v>
      </c>
      <c r="C1470" s="6">
        <v>10.844800000000001</v>
      </c>
      <c r="D1470" s="6">
        <v>43.379200000000004</v>
      </c>
      <c r="E1470" s="6">
        <v>24.422489599999999</v>
      </c>
      <c r="F1470" s="6">
        <v>18.951851929599997</v>
      </c>
      <c r="G1470" s="9" t="s">
        <v>6</v>
      </c>
      <c r="H1470" s="12" t="str">
        <f t="shared" si="90"/>
        <v>2019</v>
      </c>
      <c r="I1470" s="12" t="str">
        <f t="shared" si="91"/>
        <v>Jan</v>
      </c>
      <c r="J1470" s="12" t="str">
        <f t="shared" si="92"/>
        <v>07</v>
      </c>
      <c r="K1470" s="12" t="str">
        <f t="shared" si="95"/>
        <v>Q1</v>
      </c>
    </row>
    <row r="1471" spans="1:11" x14ac:dyDescent="0.25">
      <c r="A1471" s="5">
        <v>43473</v>
      </c>
      <c r="B1471" s="6">
        <v>182.72</v>
      </c>
      <c r="C1471" s="6">
        <v>0</v>
      </c>
      <c r="D1471" s="6">
        <v>182.72</v>
      </c>
      <c r="E1471" s="6">
        <v>102.87136</v>
      </c>
      <c r="F1471" s="6">
        <v>79.828175359999989</v>
      </c>
      <c r="G1471" s="9" t="s">
        <v>6</v>
      </c>
      <c r="H1471" s="12" t="str">
        <f t="shared" si="90"/>
        <v>2019</v>
      </c>
      <c r="I1471" s="12" t="str">
        <f t="shared" si="91"/>
        <v>Jan</v>
      </c>
      <c r="J1471" s="12" t="str">
        <f t="shared" si="92"/>
        <v>08</v>
      </c>
      <c r="K1471" s="12" t="str">
        <f t="shared" si="95"/>
        <v>Q1</v>
      </c>
    </row>
    <row r="1472" spans="1:11" x14ac:dyDescent="0.25">
      <c r="A1472" s="5">
        <v>43474</v>
      </c>
      <c r="B1472" s="6">
        <v>130.94400000000002</v>
      </c>
      <c r="C1472" s="6">
        <v>78.566400000000002</v>
      </c>
      <c r="D1472" s="6">
        <v>52.377600000000015</v>
      </c>
      <c r="E1472" s="6">
        <v>29.488588800000006</v>
      </c>
      <c r="F1472" s="6">
        <v>22.883144908800002</v>
      </c>
      <c r="G1472" s="9" t="s">
        <v>6</v>
      </c>
      <c r="H1472" s="12" t="str">
        <f t="shared" si="90"/>
        <v>2019</v>
      </c>
      <c r="I1472" s="12" t="str">
        <f t="shared" si="91"/>
        <v>Jan</v>
      </c>
      <c r="J1472" s="12" t="str">
        <f t="shared" si="92"/>
        <v>09</v>
      </c>
      <c r="K1472" s="12" t="str">
        <f t="shared" si="95"/>
        <v>Q1</v>
      </c>
    </row>
    <row r="1473" spans="1:11" x14ac:dyDescent="0.25">
      <c r="A1473" s="5">
        <v>43475</v>
      </c>
      <c r="B1473" s="6">
        <v>87.84</v>
      </c>
      <c r="C1473" s="6">
        <v>0</v>
      </c>
      <c r="D1473" s="6">
        <v>87.84</v>
      </c>
      <c r="E1473" s="6">
        <v>49.453919999999997</v>
      </c>
      <c r="F1473" s="6">
        <v>38.376241919999991</v>
      </c>
      <c r="G1473" s="9" t="s">
        <v>6</v>
      </c>
      <c r="H1473" s="12" t="str">
        <f t="shared" si="90"/>
        <v>2019</v>
      </c>
      <c r="I1473" s="12" t="str">
        <f t="shared" si="91"/>
        <v>Jan</v>
      </c>
      <c r="J1473" s="12" t="str">
        <f t="shared" si="92"/>
        <v>10</v>
      </c>
      <c r="K1473" s="12" t="str">
        <f t="shared" si="95"/>
        <v>Q1</v>
      </c>
    </row>
    <row r="1474" spans="1:11" x14ac:dyDescent="0.25">
      <c r="A1474" s="5">
        <v>43476</v>
      </c>
      <c r="B1474" s="6">
        <v>81.66</v>
      </c>
      <c r="C1474" s="6">
        <v>0</v>
      </c>
      <c r="D1474" s="6">
        <v>81.66</v>
      </c>
      <c r="E1474" s="6">
        <v>45.974579999999996</v>
      </c>
      <c r="F1474" s="6">
        <v>35.676274079999992</v>
      </c>
      <c r="G1474" s="9" t="s">
        <v>6</v>
      </c>
      <c r="H1474" s="12" t="str">
        <f t="shared" ref="H1474:H1537" si="96">TEXT(A1474,"YYYY")</f>
        <v>2019</v>
      </c>
      <c r="I1474" s="12" t="str">
        <f t="shared" ref="I1474:I1537" si="97">TEXT(A1474,"MMM")</f>
        <v>Jan</v>
      </c>
      <c r="J1474" s="12" t="str">
        <f t="shared" ref="J1474:J1537" si="98">TEXT(A1474,"DD")</f>
        <v>11</v>
      </c>
      <c r="K1474" s="12" t="str">
        <f t="shared" si="95"/>
        <v>Q1</v>
      </c>
    </row>
    <row r="1475" spans="1:11" x14ac:dyDescent="0.25">
      <c r="A1475" s="5">
        <v>43477</v>
      </c>
      <c r="B1475" s="6">
        <v>93.555000000000021</v>
      </c>
      <c r="C1475" s="6">
        <v>65.488500000000016</v>
      </c>
      <c r="D1475" s="6">
        <v>28.066500000000005</v>
      </c>
      <c r="E1475" s="6">
        <v>15.801439500000001</v>
      </c>
      <c r="F1475" s="6">
        <v>12.261917051999999</v>
      </c>
      <c r="G1475" s="9" t="s">
        <v>6</v>
      </c>
      <c r="H1475" s="12" t="str">
        <f t="shared" si="96"/>
        <v>2019</v>
      </c>
      <c r="I1475" s="12" t="str">
        <f t="shared" si="97"/>
        <v>Jan</v>
      </c>
      <c r="J1475" s="12" t="str">
        <f t="shared" si="98"/>
        <v>12</v>
      </c>
      <c r="K1475" s="12" t="str">
        <f t="shared" si="95"/>
        <v>Q1</v>
      </c>
    </row>
    <row r="1476" spans="1:11" x14ac:dyDescent="0.25">
      <c r="A1476" s="5">
        <v>43478</v>
      </c>
      <c r="B1476" s="6">
        <v>123.12</v>
      </c>
      <c r="C1476" s="6">
        <v>0</v>
      </c>
      <c r="D1476" s="6">
        <v>123.12</v>
      </c>
      <c r="E1476" s="6">
        <v>69.316559999999996</v>
      </c>
      <c r="F1476" s="6">
        <v>53.789650559999991</v>
      </c>
      <c r="G1476" s="9" t="s">
        <v>6</v>
      </c>
      <c r="H1476" s="12" t="str">
        <f t="shared" si="96"/>
        <v>2019</v>
      </c>
      <c r="I1476" s="12" t="str">
        <f t="shared" si="97"/>
        <v>Jan</v>
      </c>
      <c r="J1476" s="12" t="str">
        <f t="shared" si="98"/>
        <v>13</v>
      </c>
      <c r="K1476" s="12" t="str">
        <f t="shared" si="95"/>
        <v>Q1</v>
      </c>
    </row>
    <row r="1477" spans="1:11" x14ac:dyDescent="0.25">
      <c r="A1477" s="5">
        <v>43479</v>
      </c>
      <c r="B1477" s="6">
        <v>122.94000000000001</v>
      </c>
      <c r="C1477" s="6">
        <v>0</v>
      </c>
      <c r="D1477" s="6">
        <v>122.94000000000001</v>
      </c>
      <c r="E1477" s="6">
        <v>69.215220000000002</v>
      </c>
      <c r="F1477" s="6">
        <v>53.711010719999997</v>
      </c>
      <c r="G1477" s="9" t="s">
        <v>6</v>
      </c>
      <c r="H1477" s="12" t="str">
        <f t="shared" si="96"/>
        <v>2019</v>
      </c>
      <c r="I1477" s="12" t="str">
        <f t="shared" si="97"/>
        <v>Jan</v>
      </c>
      <c r="J1477" s="12" t="str">
        <f t="shared" si="98"/>
        <v>14</v>
      </c>
      <c r="K1477" s="12" t="str">
        <f t="shared" si="95"/>
        <v>Q1</v>
      </c>
    </row>
    <row r="1478" spans="1:11" x14ac:dyDescent="0.25">
      <c r="A1478" s="5">
        <v>43480</v>
      </c>
      <c r="B1478" s="6">
        <v>147.98700000000002</v>
      </c>
      <c r="C1478" s="6">
        <v>14.798700000000004</v>
      </c>
      <c r="D1478" s="6">
        <v>133.18830000000003</v>
      </c>
      <c r="E1478" s="6">
        <v>74.985012900000001</v>
      </c>
      <c r="F1478" s="6">
        <v>58.188370010399993</v>
      </c>
      <c r="G1478" s="9" t="s">
        <v>6</v>
      </c>
      <c r="H1478" s="12" t="str">
        <f t="shared" si="96"/>
        <v>2019</v>
      </c>
      <c r="I1478" s="12" t="str">
        <f t="shared" si="97"/>
        <v>Jan</v>
      </c>
      <c r="J1478" s="12" t="str">
        <f t="shared" si="98"/>
        <v>15</v>
      </c>
      <c r="K1478" s="12" t="str">
        <f t="shared" si="95"/>
        <v>Q1</v>
      </c>
    </row>
    <row r="1479" spans="1:11" x14ac:dyDescent="0.25">
      <c r="A1479" s="5">
        <v>43481</v>
      </c>
      <c r="B1479" s="6">
        <v>412.02</v>
      </c>
      <c r="C1479" s="6">
        <v>0</v>
      </c>
      <c r="D1479" s="6">
        <v>412.02</v>
      </c>
      <c r="E1479" s="6">
        <v>231.96725999999995</v>
      </c>
      <c r="F1479" s="6">
        <v>180.00659375999993</v>
      </c>
      <c r="G1479" s="9" t="s">
        <v>6</v>
      </c>
      <c r="H1479" s="12" t="str">
        <f t="shared" si="96"/>
        <v>2019</v>
      </c>
      <c r="I1479" s="12" t="str">
        <f t="shared" si="97"/>
        <v>Jan</v>
      </c>
      <c r="J1479" s="12" t="str">
        <f t="shared" si="98"/>
        <v>16</v>
      </c>
      <c r="K1479" s="12" t="str">
        <f t="shared" si="95"/>
        <v>Q1</v>
      </c>
    </row>
    <row r="1480" spans="1:11" x14ac:dyDescent="0.25">
      <c r="A1480" s="5">
        <v>43482</v>
      </c>
      <c r="B1480" s="6">
        <v>252.03779999999995</v>
      </c>
      <c r="C1480" s="6">
        <v>42.846425999999994</v>
      </c>
      <c r="D1480" s="6">
        <v>209.19137399999994</v>
      </c>
      <c r="E1480" s="6">
        <v>117.77474356199995</v>
      </c>
      <c r="F1480" s="6">
        <v>91.393201004111958</v>
      </c>
      <c r="G1480" s="9" t="s">
        <v>6</v>
      </c>
      <c r="H1480" s="12" t="str">
        <f t="shared" si="96"/>
        <v>2019</v>
      </c>
      <c r="I1480" s="12" t="str">
        <f t="shared" si="97"/>
        <v>Jan</v>
      </c>
      <c r="J1480" s="12" t="str">
        <f t="shared" si="98"/>
        <v>17</v>
      </c>
      <c r="K1480" s="12" t="str">
        <f t="shared" si="95"/>
        <v>Q1</v>
      </c>
    </row>
    <row r="1481" spans="1:11" x14ac:dyDescent="0.25">
      <c r="A1481" s="5">
        <v>43483</v>
      </c>
      <c r="B1481" s="6">
        <v>252</v>
      </c>
      <c r="C1481" s="6">
        <v>0</v>
      </c>
      <c r="D1481" s="6">
        <v>252</v>
      </c>
      <c r="E1481" s="6">
        <v>141.87599999999998</v>
      </c>
      <c r="F1481" s="6">
        <v>110.09577599999997</v>
      </c>
      <c r="G1481" s="9" t="s">
        <v>6</v>
      </c>
      <c r="H1481" s="12" t="str">
        <f t="shared" si="96"/>
        <v>2019</v>
      </c>
      <c r="I1481" s="12" t="str">
        <f t="shared" si="97"/>
        <v>Jan</v>
      </c>
      <c r="J1481" s="12" t="str">
        <f t="shared" si="98"/>
        <v>18</v>
      </c>
      <c r="K1481" s="12" t="str">
        <f t="shared" si="95"/>
        <v>Q1</v>
      </c>
    </row>
    <row r="1482" spans="1:11" x14ac:dyDescent="0.25">
      <c r="A1482" s="5">
        <v>43484</v>
      </c>
      <c r="B1482" s="6">
        <v>65.555700000000016</v>
      </c>
      <c r="C1482" s="6">
        <v>30.81117900000001</v>
      </c>
      <c r="D1482" s="6">
        <v>34.744521000000006</v>
      </c>
      <c r="E1482" s="6">
        <v>19.561165323000001</v>
      </c>
      <c r="F1482" s="6">
        <v>15.179464290647999</v>
      </c>
      <c r="G1482" s="9" t="s">
        <v>6</v>
      </c>
      <c r="H1482" s="12" t="str">
        <f t="shared" si="96"/>
        <v>2019</v>
      </c>
      <c r="I1482" s="12" t="str">
        <f t="shared" si="97"/>
        <v>Jan</v>
      </c>
      <c r="J1482" s="12" t="str">
        <f t="shared" si="98"/>
        <v>19</v>
      </c>
      <c r="K1482" s="12" t="str">
        <f t="shared" si="95"/>
        <v>Q1</v>
      </c>
    </row>
    <row r="1483" spans="1:11" x14ac:dyDescent="0.25">
      <c r="A1483" s="5">
        <v>43485</v>
      </c>
      <c r="B1483" s="6">
        <v>121.10400000000003</v>
      </c>
      <c r="C1483" s="6">
        <v>84.772800000000018</v>
      </c>
      <c r="D1483" s="6">
        <v>36.33120000000001</v>
      </c>
      <c r="E1483" s="6">
        <v>20.454465600000002</v>
      </c>
      <c r="F1483" s="6">
        <v>15.8726653056</v>
      </c>
      <c r="G1483" s="9" t="s">
        <v>6</v>
      </c>
      <c r="H1483" s="12" t="str">
        <f t="shared" si="96"/>
        <v>2019</v>
      </c>
      <c r="I1483" s="12" t="str">
        <f t="shared" si="97"/>
        <v>Jan</v>
      </c>
      <c r="J1483" s="12" t="str">
        <f t="shared" si="98"/>
        <v>20</v>
      </c>
      <c r="K1483" s="12" t="str">
        <f t="shared" si="95"/>
        <v>Q1</v>
      </c>
    </row>
    <row r="1484" spans="1:11" x14ac:dyDescent="0.25">
      <c r="A1484" s="5">
        <v>43486</v>
      </c>
      <c r="B1484" s="6">
        <v>116.88</v>
      </c>
      <c r="C1484" s="6">
        <v>0</v>
      </c>
      <c r="D1484" s="6">
        <v>116.88</v>
      </c>
      <c r="E1484" s="6">
        <v>65.803439999999995</v>
      </c>
      <c r="F1484" s="6">
        <v>51.063469439999992</v>
      </c>
      <c r="G1484" s="9" t="s">
        <v>6</v>
      </c>
      <c r="H1484" s="12" t="str">
        <f t="shared" si="96"/>
        <v>2019</v>
      </c>
      <c r="I1484" s="12" t="str">
        <f t="shared" si="97"/>
        <v>Jan</v>
      </c>
      <c r="J1484" s="12" t="str">
        <f t="shared" si="98"/>
        <v>21</v>
      </c>
      <c r="K1484" s="12" t="str">
        <f t="shared" si="95"/>
        <v>Q1</v>
      </c>
    </row>
    <row r="1485" spans="1:11" x14ac:dyDescent="0.25">
      <c r="A1485" s="5">
        <v>43487</v>
      </c>
      <c r="B1485" s="6">
        <v>103.56</v>
      </c>
      <c r="C1485" s="6">
        <v>0</v>
      </c>
      <c r="D1485" s="6">
        <v>103.56</v>
      </c>
      <c r="E1485" s="6">
        <v>58.304279999999999</v>
      </c>
      <c r="F1485" s="6">
        <v>45.244121279999995</v>
      </c>
      <c r="G1485" s="9" t="s">
        <v>6</v>
      </c>
      <c r="H1485" s="12" t="str">
        <f t="shared" si="96"/>
        <v>2019</v>
      </c>
      <c r="I1485" s="12" t="str">
        <f t="shared" si="97"/>
        <v>Jan</v>
      </c>
      <c r="J1485" s="12" t="str">
        <f t="shared" si="98"/>
        <v>22</v>
      </c>
      <c r="K1485" s="12" t="str">
        <f t="shared" si="95"/>
        <v>Q1</v>
      </c>
    </row>
    <row r="1486" spans="1:11" x14ac:dyDescent="0.25">
      <c r="A1486" s="5">
        <v>43488</v>
      </c>
      <c r="B1486" s="6">
        <v>98.4</v>
      </c>
      <c r="C1486" s="6">
        <v>0</v>
      </c>
      <c r="D1486" s="6">
        <v>98.4</v>
      </c>
      <c r="E1486" s="6">
        <v>55.3992</v>
      </c>
      <c r="F1486" s="6">
        <v>42.989779199999994</v>
      </c>
      <c r="G1486" s="9" t="s">
        <v>6</v>
      </c>
      <c r="H1486" s="12" t="str">
        <f t="shared" si="96"/>
        <v>2019</v>
      </c>
      <c r="I1486" s="12" t="str">
        <f t="shared" si="97"/>
        <v>Jan</v>
      </c>
      <c r="J1486" s="12" t="str">
        <f t="shared" si="98"/>
        <v>23</v>
      </c>
      <c r="K1486" s="12" t="str">
        <f t="shared" si="95"/>
        <v>Q1</v>
      </c>
    </row>
    <row r="1487" spans="1:11" x14ac:dyDescent="0.25">
      <c r="A1487" s="5">
        <v>43489</v>
      </c>
      <c r="B1487" s="6">
        <v>144.9</v>
      </c>
      <c r="C1487" s="6">
        <v>0</v>
      </c>
      <c r="D1487" s="6">
        <v>144.9</v>
      </c>
      <c r="E1487" s="6">
        <v>81.578699999999998</v>
      </c>
      <c r="F1487" s="6">
        <v>63.305071199999993</v>
      </c>
      <c r="G1487" s="9" t="s">
        <v>6</v>
      </c>
      <c r="H1487" s="12" t="str">
        <f t="shared" si="96"/>
        <v>2019</v>
      </c>
      <c r="I1487" s="12" t="str">
        <f t="shared" si="97"/>
        <v>Jan</v>
      </c>
      <c r="J1487" s="12" t="str">
        <f t="shared" si="98"/>
        <v>24</v>
      </c>
      <c r="K1487" s="12" t="str">
        <f t="shared" si="95"/>
        <v>Q1</v>
      </c>
    </row>
    <row r="1488" spans="1:11" x14ac:dyDescent="0.25">
      <c r="A1488" s="5">
        <v>43490</v>
      </c>
      <c r="B1488" s="6">
        <v>111.72</v>
      </c>
      <c r="C1488" s="6">
        <v>0</v>
      </c>
      <c r="D1488" s="6">
        <v>111.72</v>
      </c>
      <c r="E1488" s="6">
        <v>62.898359999999997</v>
      </c>
      <c r="F1488" s="6">
        <v>48.809127359999991</v>
      </c>
      <c r="G1488" s="9" t="s">
        <v>6</v>
      </c>
      <c r="H1488" s="12" t="str">
        <f t="shared" si="96"/>
        <v>2019</v>
      </c>
      <c r="I1488" s="12" t="str">
        <f t="shared" si="97"/>
        <v>Jan</v>
      </c>
      <c r="J1488" s="12" t="str">
        <f t="shared" si="98"/>
        <v>25</v>
      </c>
      <c r="K1488" s="12" t="str">
        <f t="shared" si="95"/>
        <v>Q1</v>
      </c>
    </row>
    <row r="1489" spans="1:11" x14ac:dyDescent="0.25">
      <c r="A1489" s="5">
        <v>43491</v>
      </c>
      <c r="B1489" s="6">
        <v>61.620000000000005</v>
      </c>
      <c r="C1489" s="6">
        <v>0</v>
      </c>
      <c r="D1489" s="6">
        <v>61.620000000000005</v>
      </c>
      <c r="E1489" s="6">
        <v>34.692059999999998</v>
      </c>
      <c r="F1489" s="6">
        <v>26.921038559999996</v>
      </c>
      <c r="G1489" s="9" t="s">
        <v>6</v>
      </c>
      <c r="H1489" s="12" t="str">
        <f t="shared" si="96"/>
        <v>2019</v>
      </c>
      <c r="I1489" s="12" t="str">
        <f t="shared" si="97"/>
        <v>Jan</v>
      </c>
      <c r="J1489" s="12" t="str">
        <f t="shared" si="98"/>
        <v>26</v>
      </c>
      <c r="K1489" s="12" t="str">
        <f t="shared" si="95"/>
        <v>Q1</v>
      </c>
    </row>
    <row r="1490" spans="1:11" x14ac:dyDescent="0.25">
      <c r="A1490" s="5">
        <v>43492</v>
      </c>
      <c r="B1490" s="6">
        <v>43.95</v>
      </c>
      <c r="C1490" s="6">
        <v>0</v>
      </c>
      <c r="D1490" s="6">
        <v>43.95</v>
      </c>
      <c r="E1490" s="6">
        <v>24.743849999999998</v>
      </c>
      <c r="F1490" s="6">
        <v>19.201227599999996</v>
      </c>
      <c r="G1490" s="9" t="s">
        <v>6</v>
      </c>
      <c r="H1490" s="12" t="str">
        <f t="shared" si="96"/>
        <v>2019</v>
      </c>
      <c r="I1490" s="12" t="str">
        <f t="shared" si="97"/>
        <v>Jan</v>
      </c>
      <c r="J1490" s="12" t="str">
        <f t="shared" si="98"/>
        <v>27</v>
      </c>
      <c r="K1490" s="12" t="str">
        <f t="shared" si="95"/>
        <v>Q1</v>
      </c>
    </row>
    <row r="1491" spans="1:11" x14ac:dyDescent="0.25">
      <c r="A1491" s="5">
        <v>43493</v>
      </c>
      <c r="B1491" s="6">
        <v>95.003999999999991</v>
      </c>
      <c r="C1491" s="6">
        <v>38.001599999999996</v>
      </c>
      <c r="D1491" s="6">
        <v>57.002399999999994</v>
      </c>
      <c r="E1491" s="6">
        <v>32.092351199999996</v>
      </c>
      <c r="F1491" s="6">
        <v>24.903664531199993</v>
      </c>
      <c r="G1491" s="9" t="s">
        <v>6</v>
      </c>
      <c r="H1491" s="12" t="str">
        <f t="shared" si="96"/>
        <v>2019</v>
      </c>
      <c r="I1491" s="12" t="str">
        <f t="shared" si="97"/>
        <v>Jan</v>
      </c>
      <c r="J1491" s="12" t="str">
        <f t="shared" si="98"/>
        <v>28</v>
      </c>
      <c r="K1491" s="12" t="str">
        <f t="shared" si="95"/>
        <v>Q1</v>
      </c>
    </row>
    <row r="1492" spans="1:11" x14ac:dyDescent="0.25">
      <c r="A1492" s="5">
        <v>43494</v>
      </c>
      <c r="B1492" s="6">
        <v>25.47</v>
      </c>
      <c r="C1492" s="6">
        <v>0</v>
      </c>
      <c r="D1492" s="6">
        <v>25.47</v>
      </c>
      <c r="E1492" s="6">
        <v>14.339609999999999</v>
      </c>
      <c r="F1492" s="6">
        <v>11.127537359999998</v>
      </c>
      <c r="G1492" s="9" t="s">
        <v>6</v>
      </c>
      <c r="H1492" s="12" t="str">
        <f t="shared" si="96"/>
        <v>2019</v>
      </c>
      <c r="I1492" s="12" t="str">
        <f t="shared" si="97"/>
        <v>Jan</v>
      </c>
      <c r="J1492" s="12" t="str">
        <f t="shared" si="98"/>
        <v>29</v>
      </c>
      <c r="K1492" s="12" t="str">
        <f t="shared" si="95"/>
        <v>Q1</v>
      </c>
    </row>
    <row r="1493" spans="1:11" x14ac:dyDescent="0.25">
      <c r="A1493" s="5">
        <v>43495</v>
      </c>
      <c r="B1493" s="6">
        <v>138.96000000000004</v>
      </c>
      <c r="C1493" s="6">
        <v>0</v>
      </c>
      <c r="D1493" s="6">
        <v>138.96000000000004</v>
      </c>
      <c r="E1493" s="6">
        <v>78.234480000000019</v>
      </c>
      <c r="F1493" s="6">
        <v>60.70995648000001</v>
      </c>
      <c r="G1493" s="9" t="s">
        <v>6</v>
      </c>
      <c r="H1493" s="12" t="str">
        <f t="shared" si="96"/>
        <v>2019</v>
      </c>
      <c r="I1493" s="12" t="str">
        <f t="shared" si="97"/>
        <v>Jan</v>
      </c>
      <c r="J1493" s="12" t="str">
        <f t="shared" si="98"/>
        <v>30</v>
      </c>
      <c r="K1493" s="12" t="str">
        <f t="shared" si="95"/>
        <v>Q1</v>
      </c>
    </row>
    <row r="1494" spans="1:11" x14ac:dyDescent="0.25">
      <c r="A1494" s="5">
        <v>43496</v>
      </c>
      <c r="B1494" s="6">
        <v>158.22000000000003</v>
      </c>
      <c r="C1494" s="6">
        <v>15.822000000000003</v>
      </c>
      <c r="D1494" s="6">
        <v>142.39800000000002</v>
      </c>
      <c r="E1494" s="6">
        <v>80.170074</v>
      </c>
      <c r="F1494" s="6">
        <v>62.21197742399999</v>
      </c>
      <c r="G1494" s="9" t="s">
        <v>6</v>
      </c>
      <c r="H1494" s="12" t="str">
        <f t="shared" si="96"/>
        <v>2019</v>
      </c>
      <c r="I1494" s="12" t="str">
        <f t="shared" si="97"/>
        <v>Jan</v>
      </c>
      <c r="J1494" s="12" t="str">
        <f t="shared" si="98"/>
        <v>31</v>
      </c>
      <c r="K1494" s="12" t="str">
        <f t="shared" si="95"/>
        <v>Q1</v>
      </c>
    </row>
    <row r="1495" spans="1:11" x14ac:dyDescent="0.25">
      <c r="A1495" s="5">
        <v>43497</v>
      </c>
      <c r="B1495" s="6">
        <v>211.05</v>
      </c>
      <c r="C1495" s="6">
        <v>0</v>
      </c>
      <c r="D1495" s="6">
        <v>211.05</v>
      </c>
      <c r="E1495" s="6">
        <v>118.82114999999999</v>
      </c>
      <c r="F1495" s="6">
        <v>92.205212399999979</v>
      </c>
      <c r="G1495" s="9" t="s">
        <v>6</v>
      </c>
      <c r="H1495" s="12" t="str">
        <f t="shared" si="96"/>
        <v>2019</v>
      </c>
      <c r="I1495" s="12" t="str">
        <f t="shared" si="97"/>
        <v>Feb</v>
      </c>
      <c r="J1495" s="12" t="str">
        <f t="shared" si="98"/>
        <v>01</v>
      </c>
      <c r="K1495" s="12" t="str">
        <f t="shared" si="95"/>
        <v>Q1</v>
      </c>
    </row>
    <row r="1496" spans="1:11" x14ac:dyDescent="0.25">
      <c r="A1496" s="5">
        <v>43498</v>
      </c>
      <c r="B1496" s="6">
        <v>96.552000000000007</v>
      </c>
      <c r="C1496" s="6">
        <v>38.620800000000003</v>
      </c>
      <c r="D1496" s="6">
        <v>57.931200000000004</v>
      </c>
      <c r="E1496" s="6">
        <v>32.615265600000001</v>
      </c>
      <c r="F1496" s="6">
        <v>25.309446105599999</v>
      </c>
      <c r="G1496" s="9" t="s">
        <v>6</v>
      </c>
      <c r="H1496" s="12" t="str">
        <f t="shared" si="96"/>
        <v>2019</v>
      </c>
      <c r="I1496" s="12" t="str">
        <f t="shared" si="97"/>
        <v>Feb</v>
      </c>
      <c r="J1496" s="12" t="str">
        <f t="shared" si="98"/>
        <v>02</v>
      </c>
      <c r="K1496" s="12" t="str">
        <f t="shared" si="95"/>
        <v>Q1</v>
      </c>
    </row>
    <row r="1497" spans="1:11" x14ac:dyDescent="0.25">
      <c r="A1497" s="5">
        <v>43499</v>
      </c>
      <c r="B1497" s="6">
        <v>111</v>
      </c>
      <c r="C1497" s="6">
        <v>0</v>
      </c>
      <c r="D1497" s="6">
        <v>111</v>
      </c>
      <c r="E1497" s="6">
        <v>62.492999999999995</v>
      </c>
      <c r="F1497" s="6">
        <v>48.494567999999994</v>
      </c>
      <c r="G1497" s="9" t="s">
        <v>6</v>
      </c>
      <c r="H1497" s="12" t="str">
        <f t="shared" si="96"/>
        <v>2019</v>
      </c>
      <c r="I1497" s="12" t="str">
        <f t="shared" si="97"/>
        <v>Feb</v>
      </c>
      <c r="J1497" s="12" t="str">
        <f t="shared" si="98"/>
        <v>03</v>
      </c>
      <c r="K1497" s="12" t="str">
        <f t="shared" si="95"/>
        <v>Q1</v>
      </c>
    </row>
    <row r="1498" spans="1:11" x14ac:dyDescent="0.25">
      <c r="A1498" s="5">
        <v>43500</v>
      </c>
      <c r="B1498" s="6">
        <v>114.86400000000002</v>
      </c>
      <c r="C1498" s="6">
        <v>68.918400000000005</v>
      </c>
      <c r="D1498" s="6">
        <v>45.945600000000013</v>
      </c>
      <c r="E1498" s="6">
        <v>25.867372800000005</v>
      </c>
      <c r="F1498" s="6">
        <v>20.073081292800001</v>
      </c>
      <c r="G1498" s="9" t="s">
        <v>6</v>
      </c>
      <c r="H1498" s="12" t="str">
        <f t="shared" si="96"/>
        <v>2019</v>
      </c>
      <c r="I1498" s="12" t="str">
        <f t="shared" si="97"/>
        <v>Feb</v>
      </c>
      <c r="J1498" s="12" t="str">
        <f t="shared" si="98"/>
        <v>04</v>
      </c>
      <c r="K1498" s="12" t="str">
        <f t="shared" si="95"/>
        <v>Q1</v>
      </c>
    </row>
    <row r="1499" spans="1:11" x14ac:dyDescent="0.25">
      <c r="A1499" s="5">
        <v>43501</v>
      </c>
      <c r="B1499" s="6">
        <v>94.192000000000007</v>
      </c>
      <c r="C1499" s="6">
        <v>56.5152</v>
      </c>
      <c r="D1499" s="6">
        <v>37.676800000000007</v>
      </c>
      <c r="E1499" s="6">
        <v>21.212038400000001</v>
      </c>
      <c r="F1499" s="6">
        <v>16.460541798399998</v>
      </c>
      <c r="G1499" s="9" t="s">
        <v>6</v>
      </c>
      <c r="H1499" s="12" t="str">
        <f t="shared" si="96"/>
        <v>2019</v>
      </c>
      <c r="I1499" s="12" t="str">
        <f t="shared" si="97"/>
        <v>Feb</v>
      </c>
      <c r="J1499" s="12" t="str">
        <f t="shared" si="98"/>
        <v>05</v>
      </c>
      <c r="K1499" s="12" t="str">
        <f t="shared" si="95"/>
        <v>Q1</v>
      </c>
    </row>
    <row r="1500" spans="1:11" x14ac:dyDescent="0.25">
      <c r="A1500" s="5">
        <v>43502</v>
      </c>
      <c r="B1500" s="6">
        <v>114.78000000000002</v>
      </c>
      <c r="C1500" s="6">
        <v>0</v>
      </c>
      <c r="D1500" s="6">
        <v>114.78000000000002</v>
      </c>
      <c r="E1500" s="6">
        <v>64.621139999999997</v>
      </c>
      <c r="F1500" s="6">
        <v>50.146004639999994</v>
      </c>
      <c r="G1500" s="9" t="s">
        <v>6</v>
      </c>
      <c r="H1500" s="12" t="str">
        <f t="shared" si="96"/>
        <v>2019</v>
      </c>
      <c r="I1500" s="12" t="str">
        <f t="shared" si="97"/>
        <v>Feb</v>
      </c>
      <c r="J1500" s="12" t="str">
        <f t="shared" si="98"/>
        <v>06</v>
      </c>
      <c r="K1500" s="12" t="str">
        <f t="shared" si="95"/>
        <v>Q1</v>
      </c>
    </row>
    <row r="1501" spans="1:11" x14ac:dyDescent="0.25">
      <c r="A1501" s="5">
        <v>43503</v>
      </c>
      <c r="B1501" s="6">
        <v>47.039999999999992</v>
      </c>
      <c r="C1501" s="6">
        <v>0</v>
      </c>
      <c r="D1501" s="6">
        <v>47.039999999999992</v>
      </c>
      <c r="E1501" s="6">
        <v>26.483519999999992</v>
      </c>
      <c r="F1501" s="6">
        <v>20.551211519999992</v>
      </c>
      <c r="G1501" s="9" t="s">
        <v>6</v>
      </c>
      <c r="H1501" s="12" t="str">
        <f t="shared" si="96"/>
        <v>2019</v>
      </c>
      <c r="I1501" s="12" t="str">
        <f t="shared" si="97"/>
        <v>Feb</v>
      </c>
      <c r="J1501" s="12" t="str">
        <f t="shared" si="98"/>
        <v>07</v>
      </c>
      <c r="K1501" s="12" t="str">
        <f t="shared" si="95"/>
        <v>Q1</v>
      </c>
    </row>
    <row r="1502" spans="1:11" x14ac:dyDescent="0.25">
      <c r="A1502" s="5">
        <v>43504</v>
      </c>
      <c r="B1502" s="6">
        <v>211.41</v>
      </c>
      <c r="C1502" s="6">
        <v>0</v>
      </c>
      <c r="D1502" s="6">
        <v>211.41</v>
      </c>
      <c r="E1502" s="6">
        <v>119.02382999999999</v>
      </c>
      <c r="F1502" s="6">
        <v>92.362492079999981</v>
      </c>
      <c r="G1502" s="9" t="s">
        <v>6</v>
      </c>
      <c r="H1502" s="12" t="str">
        <f t="shared" si="96"/>
        <v>2019</v>
      </c>
      <c r="I1502" s="12" t="str">
        <f t="shared" si="97"/>
        <v>Feb</v>
      </c>
      <c r="J1502" s="12" t="str">
        <f t="shared" si="98"/>
        <v>08</v>
      </c>
      <c r="K1502" s="12" t="str">
        <f t="shared" si="95"/>
        <v>Q1</v>
      </c>
    </row>
    <row r="1503" spans="1:11" x14ac:dyDescent="0.25">
      <c r="A1503" s="5">
        <v>43505</v>
      </c>
      <c r="B1503" s="6">
        <v>42.03</v>
      </c>
      <c r="C1503" s="6">
        <v>0</v>
      </c>
      <c r="D1503" s="6">
        <v>42.03</v>
      </c>
      <c r="E1503" s="6">
        <v>23.662889999999997</v>
      </c>
      <c r="F1503" s="6">
        <v>18.362402639999996</v>
      </c>
      <c r="G1503" s="9" t="s">
        <v>6</v>
      </c>
      <c r="H1503" s="12" t="str">
        <f t="shared" si="96"/>
        <v>2019</v>
      </c>
      <c r="I1503" s="12" t="str">
        <f t="shared" si="97"/>
        <v>Feb</v>
      </c>
      <c r="J1503" s="12" t="str">
        <f t="shared" si="98"/>
        <v>09</v>
      </c>
      <c r="K1503" s="12" t="str">
        <f t="shared" si="95"/>
        <v>Q1</v>
      </c>
    </row>
    <row r="1504" spans="1:11" x14ac:dyDescent="0.25">
      <c r="A1504" s="5">
        <v>43506</v>
      </c>
      <c r="B1504" s="6">
        <v>92.43</v>
      </c>
      <c r="C1504" s="6">
        <v>0</v>
      </c>
      <c r="D1504" s="6">
        <v>92.43</v>
      </c>
      <c r="E1504" s="6">
        <v>52.038089999999997</v>
      </c>
      <c r="F1504" s="6">
        <v>40.381557839999992</v>
      </c>
      <c r="G1504" s="9" t="s">
        <v>6</v>
      </c>
      <c r="H1504" s="12" t="str">
        <f t="shared" si="96"/>
        <v>2019</v>
      </c>
      <c r="I1504" s="12" t="str">
        <f t="shared" si="97"/>
        <v>Feb</v>
      </c>
      <c r="J1504" s="12" t="str">
        <f t="shared" si="98"/>
        <v>10</v>
      </c>
      <c r="K1504" s="12" t="str">
        <f t="shared" si="95"/>
        <v>Q1</v>
      </c>
    </row>
    <row r="1505" spans="1:11" x14ac:dyDescent="0.25">
      <c r="A1505" s="5">
        <v>43507</v>
      </c>
      <c r="B1505" s="6">
        <v>55.17</v>
      </c>
      <c r="C1505" s="6">
        <v>0</v>
      </c>
      <c r="D1505" s="6">
        <v>55.17</v>
      </c>
      <c r="E1505" s="6">
        <v>31.060709999999997</v>
      </c>
      <c r="F1505" s="6">
        <v>24.103110959999995</v>
      </c>
      <c r="G1505" s="9" t="s">
        <v>6</v>
      </c>
      <c r="H1505" s="12" t="str">
        <f t="shared" si="96"/>
        <v>2019</v>
      </c>
      <c r="I1505" s="12" t="str">
        <f t="shared" si="97"/>
        <v>Feb</v>
      </c>
      <c r="J1505" s="12" t="str">
        <f t="shared" si="98"/>
        <v>11</v>
      </c>
      <c r="K1505" s="12" t="str">
        <f t="shared" si="95"/>
        <v>Q1</v>
      </c>
    </row>
    <row r="1506" spans="1:11" x14ac:dyDescent="0.25">
      <c r="A1506" s="5">
        <v>43508</v>
      </c>
      <c r="B1506" s="6">
        <v>46.5</v>
      </c>
      <c r="C1506" s="6">
        <v>0</v>
      </c>
      <c r="D1506" s="6">
        <v>46.5</v>
      </c>
      <c r="E1506" s="6">
        <v>26.179499999999997</v>
      </c>
      <c r="F1506" s="6">
        <v>20.315291999999996</v>
      </c>
      <c r="G1506" s="9" t="s">
        <v>6</v>
      </c>
      <c r="H1506" s="12" t="str">
        <f t="shared" si="96"/>
        <v>2019</v>
      </c>
      <c r="I1506" s="12" t="str">
        <f t="shared" si="97"/>
        <v>Feb</v>
      </c>
      <c r="J1506" s="12" t="str">
        <f t="shared" si="98"/>
        <v>12</v>
      </c>
      <c r="K1506" s="12" t="str">
        <f t="shared" si="95"/>
        <v>Q1</v>
      </c>
    </row>
    <row r="1507" spans="1:11" x14ac:dyDescent="0.25">
      <c r="A1507" s="5">
        <v>43509</v>
      </c>
      <c r="B1507" s="6">
        <v>221.50800000000001</v>
      </c>
      <c r="C1507" s="6">
        <v>22.150800000000004</v>
      </c>
      <c r="D1507" s="6">
        <v>199.35720000000001</v>
      </c>
      <c r="E1507" s="6">
        <v>112.23810359999999</v>
      </c>
      <c r="F1507" s="6">
        <v>87.096768393599987</v>
      </c>
      <c r="G1507" s="9" t="s">
        <v>6</v>
      </c>
      <c r="H1507" s="12" t="str">
        <f t="shared" si="96"/>
        <v>2019</v>
      </c>
      <c r="I1507" s="12" t="str">
        <f t="shared" si="97"/>
        <v>Feb</v>
      </c>
      <c r="J1507" s="12" t="str">
        <f t="shared" si="98"/>
        <v>13</v>
      </c>
      <c r="K1507" s="12" t="str">
        <f t="shared" si="95"/>
        <v>Q1</v>
      </c>
    </row>
    <row r="1508" spans="1:11" x14ac:dyDescent="0.25">
      <c r="A1508" s="5">
        <v>43510</v>
      </c>
      <c r="B1508" s="6">
        <v>206.38800000000001</v>
      </c>
      <c r="C1508" s="6">
        <v>20.638800000000003</v>
      </c>
      <c r="D1508" s="6">
        <v>185.7492</v>
      </c>
      <c r="E1508" s="6">
        <v>104.57679959999999</v>
      </c>
      <c r="F1508" s="6">
        <v>81.151596489599982</v>
      </c>
      <c r="G1508" s="9" t="s">
        <v>6</v>
      </c>
      <c r="H1508" s="12" t="str">
        <f t="shared" si="96"/>
        <v>2019</v>
      </c>
      <c r="I1508" s="12" t="str">
        <f t="shared" si="97"/>
        <v>Feb</v>
      </c>
      <c r="J1508" s="12" t="str">
        <f t="shared" si="98"/>
        <v>14</v>
      </c>
      <c r="K1508" s="12" t="str">
        <f t="shared" si="95"/>
        <v>Q1</v>
      </c>
    </row>
    <row r="1509" spans="1:11" x14ac:dyDescent="0.25">
      <c r="A1509" s="5">
        <v>43511</v>
      </c>
      <c r="B1509" s="6">
        <v>85.541399999999996</v>
      </c>
      <c r="C1509" s="6">
        <v>23.096178000000002</v>
      </c>
      <c r="D1509" s="6">
        <v>62.445221999999994</v>
      </c>
      <c r="E1509" s="6">
        <v>35.156659985999994</v>
      </c>
      <c r="F1509" s="6">
        <v>27.281568149135992</v>
      </c>
      <c r="G1509" s="9" t="s">
        <v>6</v>
      </c>
      <c r="H1509" s="12" t="str">
        <f t="shared" si="96"/>
        <v>2019</v>
      </c>
      <c r="I1509" s="12" t="str">
        <f t="shared" si="97"/>
        <v>Feb</v>
      </c>
      <c r="J1509" s="12" t="str">
        <f t="shared" si="98"/>
        <v>15</v>
      </c>
      <c r="K1509" s="12" t="str">
        <f t="shared" si="95"/>
        <v>Q1</v>
      </c>
    </row>
    <row r="1510" spans="1:11" x14ac:dyDescent="0.25">
      <c r="A1510" s="5">
        <v>43512</v>
      </c>
      <c r="B1510" s="6">
        <v>159.88</v>
      </c>
      <c r="C1510" s="6">
        <v>0</v>
      </c>
      <c r="D1510" s="6">
        <v>159.88</v>
      </c>
      <c r="E1510" s="6">
        <v>90.012439999999984</v>
      </c>
      <c r="F1510" s="6">
        <v>69.849653439999983</v>
      </c>
      <c r="G1510" s="9" t="s">
        <v>6</v>
      </c>
      <c r="H1510" s="12" t="str">
        <f t="shared" si="96"/>
        <v>2019</v>
      </c>
      <c r="I1510" s="12" t="str">
        <f t="shared" si="97"/>
        <v>Feb</v>
      </c>
      <c r="J1510" s="12" t="str">
        <f t="shared" si="98"/>
        <v>16</v>
      </c>
      <c r="K1510" s="12" t="str">
        <f t="shared" si="95"/>
        <v>Q1</v>
      </c>
    </row>
    <row r="1511" spans="1:11" x14ac:dyDescent="0.25">
      <c r="A1511" s="5">
        <v>43513</v>
      </c>
      <c r="B1511" s="6">
        <v>137.79</v>
      </c>
      <c r="C1511" s="6">
        <v>0</v>
      </c>
      <c r="D1511" s="6">
        <v>137.79</v>
      </c>
      <c r="E1511" s="6">
        <v>77.575769999999991</v>
      </c>
      <c r="F1511" s="6">
        <v>60.198797519999985</v>
      </c>
      <c r="G1511" s="9" t="s">
        <v>6</v>
      </c>
      <c r="H1511" s="12" t="str">
        <f t="shared" si="96"/>
        <v>2019</v>
      </c>
      <c r="I1511" s="12" t="str">
        <f t="shared" si="97"/>
        <v>Feb</v>
      </c>
      <c r="J1511" s="12" t="str">
        <f t="shared" si="98"/>
        <v>17</v>
      </c>
      <c r="K1511" s="12" t="str">
        <f t="shared" si="95"/>
        <v>Q1</v>
      </c>
    </row>
    <row r="1512" spans="1:11" x14ac:dyDescent="0.25">
      <c r="A1512" s="5">
        <v>43514</v>
      </c>
      <c r="B1512" s="6">
        <v>60.96</v>
      </c>
      <c r="C1512" s="6">
        <v>0</v>
      </c>
      <c r="D1512" s="6">
        <v>60.96</v>
      </c>
      <c r="E1512" s="6">
        <v>34.320479999999996</v>
      </c>
      <c r="F1512" s="6">
        <v>26.632692479999996</v>
      </c>
      <c r="G1512" s="9" t="s">
        <v>6</v>
      </c>
      <c r="H1512" s="12" t="str">
        <f t="shared" si="96"/>
        <v>2019</v>
      </c>
      <c r="I1512" s="12" t="str">
        <f t="shared" si="97"/>
        <v>Feb</v>
      </c>
      <c r="J1512" s="12" t="str">
        <f t="shared" si="98"/>
        <v>18</v>
      </c>
      <c r="K1512" s="12" t="str">
        <f t="shared" si="95"/>
        <v>Q1</v>
      </c>
    </row>
    <row r="1513" spans="1:11" x14ac:dyDescent="0.25">
      <c r="A1513" s="5">
        <v>43515</v>
      </c>
      <c r="B1513" s="6">
        <v>132.84</v>
      </c>
      <c r="C1513" s="6">
        <v>0</v>
      </c>
      <c r="D1513" s="6">
        <v>132.84</v>
      </c>
      <c r="E1513" s="6">
        <v>74.78891999999999</v>
      </c>
      <c r="F1513" s="6">
        <v>58.036201919999989</v>
      </c>
      <c r="G1513" s="9" t="s">
        <v>6</v>
      </c>
      <c r="H1513" s="12" t="str">
        <f t="shared" si="96"/>
        <v>2019</v>
      </c>
      <c r="I1513" s="12" t="str">
        <f t="shared" si="97"/>
        <v>Feb</v>
      </c>
      <c r="J1513" s="12" t="str">
        <f t="shared" si="98"/>
        <v>19</v>
      </c>
      <c r="K1513" s="12" t="str">
        <f t="shared" si="95"/>
        <v>Q1</v>
      </c>
    </row>
    <row r="1514" spans="1:11" x14ac:dyDescent="0.25">
      <c r="A1514" s="5">
        <v>43516</v>
      </c>
      <c r="B1514" s="6">
        <v>149.82000000000002</v>
      </c>
      <c r="C1514" s="6">
        <v>0</v>
      </c>
      <c r="D1514" s="6">
        <v>149.82000000000002</v>
      </c>
      <c r="E1514" s="6">
        <v>84.34866000000001</v>
      </c>
      <c r="F1514" s="6">
        <v>65.45456016</v>
      </c>
      <c r="G1514" s="9" t="s">
        <v>6</v>
      </c>
      <c r="H1514" s="12" t="str">
        <f t="shared" si="96"/>
        <v>2019</v>
      </c>
      <c r="I1514" s="12" t="str">
        <f t="shared" si="97"/>
        <v>Feb</v>
      </c>
      <c r="J1514" s="12" t="str">
        <f t="shared" si="98"/>
        <v>20</v>
      </c>
      <c r="K1514" s="12" t="str">
        <f t="shared" si="95"/>
        <v>Q1</v>
      </c>
    </row>
    <row r="1515" spans="1:11" x14ac:dyDescent="0.25">
      <c r="A1515" s="5">
        <v>43517</v>
      </c>
      <c r="B1515" s="6">
        <v>146.1</v>
      </c>
      <c r="C1515" s="6">
        <v>0</v>
      </c>
      <c r="D1515" s="6">
        <v>146.1</v>
      </c>
      <c r="E1515" s="6">
        <v>82.254299999999986</v>
      </c>
      <c r="F1515" s="6">
        <v>63.829336799999979</v>
      </c>
      <c r="G1515" s="9" t="s">
        <v>6</v>
      </c>
      <c r="H1515" s="12" t="str">
        <f t="shared" si="96"/>
        <v>2019</v>
      </c>
      <c r="I1515" s="12" t="str">
        <f t="shared" si="97"/>
        <v>Feb</v>
      </c>
      <c r="J1515" s="12" t="str">
        <f t="shared" si="98"/>
        <v>21</v>
      </c>
      <c r="K1515" s="12" t="str">
        <f t="shared" si="95"/>
        <v>Q1</v>
      </c>
    </row>
    <row r="1516" spans="1:11" x14ac:dyDescent="0.25">
      <c r="A1516" s="5">
        <v>43518</v>
      </c>
      <c r="B1516" s="6">
        <v>114.52799999999999</v>
      </c>
      <c r="C1516" s="6">
        <v>68.716799999999992</v>
      </c>
      <c r="D1516" s="6">
        <v>45.811199999999999</v>
      </c>
      <c r="E1516" s="6">
        <v>25.791705599999997</v>
      </c>
      <c r="F1516" s="6">
        <v>20.014363545599995</v>
      </c>
      <c r="G1516" s="9" t="s">
        <v>6</v>
      </c>
      <c r="H1516" s="12" t="str">
        <f t="shared" si="96"/>
        <v>2019</v>
      </c>
      <c r="I1516" s="12" t="str">
        <f t="shared" si="97"/>
        <v>Feb</v>
      </c>
      <c r="J1516" s="12" t="str">
        <f t="shared" si="98"/>
        <v>22</v>
      </c>
      <c r="K1516" s="12" t="str">
        <f t="shared" si="95"/>
        <v>Q1</v>
      </c>
    </row>
    <row r="1517" spans="1:11" x14ac:dyDescent="0.25">
      <c r="A1517" s="5">
        <v>43519</v>
      </c>
      <c r="B1517" s="6">
        <v>254.87999999999997</v>
      </c>
      <c r="C1517" s="6">
        <v>50.975999999999999</v>
      </c>
      <c r="D1517" s="6">
        <v>203.90399999999997</v>
      </c>
      <c r="E1517" s="6">
        <v>114.79795199999997</v>
      </c>
      <c r="F1517" s="6">
        <v>89.083210751999971</v>
      </c>
      <c r="G1517" s="9" t="s">
        <v>6</v>
      </c>
      <c r="H1517" s="12" t="str">
        <f t="shared" si="96"/>
        <v>2019</v>
      </c>
      <c r="I1517" s="12" t="str">
        <f t="shared" si="97"/>
        <v>Feb</v>
      </c>
      <c r="J1517" s="12" t="str">
        <f t="shared" si="98"/>
        <v>23</v>
      </c>
      <c r="K1517" s="12" t="str">
        <f t="shared" si="95"/>
        <v>Q1</v>
      </c>
    </row>
    <row r="1518" spans="1:11" x14ac:dyDescent="0.25">
      <c r="A1518" s="5">
        <v>43520</v>
      </c>
      <c r="B1518" s="6">
        <v>28.96</v>
      </c>
      <c r="C1518" s="6">
        <v>0</v>
      </c>
      <c r="D1518" s="6">
        <v>28.96</v>
      </c>
      <c r="E1518" s="6">
        <v>16.304479999999998</v>
      </c>
      <c r="F1518" s="6">
        <v>12.652276479999998</v>
      </c>
      <c r="G1518" s="9" t="s">
        <v>6</v>
      </c>
      <c r="H1518" s="12" t="str">
        <f t="shared" si="96"/>
        <v>2019</v>
      </c>
      <c r="I1518" s="12" t="str">
        <f t="shared" si="97"/>
        <v>Feb</v>
      </c>
      <c r="J1518" s="12" t="str">
        <f t="shared" si="98"/>
        <v>24</v>
      </c>
      <c r="K1518" s="12" t="str">
        <f t="shared" si="95"/>
        <v>Q1</v>
      </c>
    </row>
    <row r="1519" spans="1:11" x14ac:dyDescent="0.25">
      <c r="A1519" s="5">
        <v>43521</v>
      </c>
      <c r="B1519" s="6">
        <v>128.80000000000001</v>
      </c>
      <c r="C1519" s="6">
        <v>0</v>
      </c>
      <c r="D1519" s="6">
        <v>128.80000000000001</v>
      </c>
      <c r="E1519" s="6">
        <v>72.514399999999995</v>
      </c>
      <c r="F1519" s="6">
        <v>56.271174399999992</v>
      </c>
      <c r="G1519" s="9" t="s">
        <v>6</v>
      </c>
      <c r="H1519" s="12" t="str">
        <f t="shared" si="96"/>
        <v>2019</v>
      </c>
      <c r="I1519" s="12" t="str">
        <f t="shared" si="97"/>
        <v>Feb</v>
      </c>
      <c r="J1519" s="12" t="str">
        <f t="shared" si="98"/>
        <v>25</v>
      </c>
      <c r="K1519" s="12" t="str">
        <f t="shared" si="95"/>
        <v>Q1</v>
      </c>
    </row>
    <row r="1520" spans="1:11" x14ac:dyDescent="0.25">
      <c r="A1520" s="5">
        <v>43522</v>
      </c>
      <c r="B1520" s="6">
        <v>156.6</v>
      </c>
      <c r="C1520" s="6">
        <v>0</v>
      </c>
      <c r="D1520" s="6">
        <v>156.6</v>
      </c>
      <c r="E1520" s="6">
        <v>88.16579999999999</v>
      </c>
      <c r="F1520" s="6">
        <v>68.416660799999988</v>
      </c>
      <c r="G1520" s="9" t="s">
        <v>6</v>
      </c>
      <c r="H1520" s="12" t="str">
        <f t="shared" si="96"/>
        <v>2019</v>
      </c>
      <c r="I1520" s="12" t="str">
        <f t="shared" si="97"/>
        <v>Feb</v>
      </c>
      <c r="J1520" s="12" t="str">
        <f t="shared" si="98"/>
        <v>26</v>
      </c>
      <c r="K1520" s="12" t="str">
        <f t="shared" si="95"/>
        <v>Q1</v>
      </c>
    </row>
    <row r="1521" spans="1:11" x14ac:dyDescent="0.25">
      <c r="A1521" s="5">
        <v>43523</v>
      </c>
      <c r="B1521" s="6">
        <v>64.38</v>
      </c>
      <c r="C1521" s="6">
        <v>0</v>
      </c>
      <c r="D1521" s="6">
        <v>64.38</v>
      </c>
      <c r="E1521" s="6">
        <v>36.245939999999997</v>
      </c>
      <c r="F1521" s="6">
        <v>28.126849439999994</v>
      </c>
      <c r="G1521" s="9" t="s">
        <v>6</v>
      </c>
      <c r="H1521" s="12" t="str">
        <f t="shared" si="96"/>
        <v>2019</v>
      </c>
      <c r="I1521" s="12" t="str">
        <f t="shared" si="97"/>
        <v>Feb</v>
      </c>
      <c r="J1521" s="12" t="str">
        <f t="shared" si="98"/>
        <v>27</v>
      </c>
      <c r="K1521" s="12" t="str">
        <f t="shared" si="95"/>
        <v>Q1</v>
      </c>
    </row>
    <row r="1522" spans="1:11" x14ac:dyDescent="0.25">
      <c r="A1522" s="5">
        <v>43524</v>
      </c>
      <c r="B1522" s="6">
        <v>187.51500000000001</v>
      </c>
      <c r="C1522" s="6">
        <v>46.878750000000004</v>
      </c>
      <c r="D1522" s="6">
        <v>140.63625000000002</v>
      </c>
      <c r="E1522" s="6">
        <v>79.178208749999996</v>
      </c>
      <c r="F1522" s="6">
        <v>61.442289989999992</v>
      </c>
      <c r="G1522" s="9" t="s">
        <v>6</v>
      </c>
      <c r="H1522" s="12" t="str">
        <f t="shared" si="96"/>
        <v>2019</v>
      </c>
      <c r="I1522" s="12" t="str">
        <f t="shared" si="97"/>
        <v>Feb</v>
      </c>
      <c r="J1522" s="12" t="str">
        <f t="shared" si="98"/>
        <v>28</v>
      </c>
      <c r="K1522" s="12" t="str">
        <f t="shared" si="95"/>
        <v>Q1</v>
      </c>
    </row>
    <row r="1523" spans="1:11" x14ac:dyDescent="0.25">
      <c r="A1523" s="5">
        <v>43525</v>
      </c>
      <c r="B1523" s="6">
        <v>103.584</v>
      </c>
      <c r="C1523" s="6">
        <v>17.609280000000002</v>
      </c>
      <c r="D1523" s="6">
        <v>85.974720000000005</v>
      </c>
      <c r="E1523" s="6">
        <v>48.403767359999996</v>
      </c>
      <c r="F1523" s="6">
        <v>37.561323471359991</v>
      </c>
      <c r="G1523" s="9" t="s">
        <v>6</v>
      </c>
      <c r="H1523" s="12" t="str">
        <f t="shared" si="96"/>
        <v>2019</v>
      </c>
      <c r="I1523" s="12" t="str">
        <f t="shared" si="97"/>
        <v>Mar</v>
      </c>
      <c r="J1523" s="12" t="str">
        <f t="shared" si="98"/>
        <v>01</v>
      </c>
      <c r="K1523" s="12" t="str">
        <f t="shared" si="95"/>
        <v>Q1</v>
      </c>
    </row>
    <row r="1524" spans="1:11" x14ac:dyDescent="0.25">
      <c r="A1524" s="5">
        <v>43526</v>
      </c>
      <c r="B1524" s="6">
        <v>109.65</v>
      </c>
      <c r="C1524" s="6">
        <v>0</v>
      </c>
      <c r="D1524" s="6">
        <v>109.65</v>
      </c>
      <c r="E1524" s="6">
        <v>61.732949999999995</v>
      </c>
      <c r="F1524" s="6">
        <v>47.90476919999999</v>
      </c>
      <c r="G1524" s="9" t="s">
        <v>6</v>
      </c>
      <c r="H1524" s="12" t="str">
        <f t="shared" si="96"/>
        <v>2019</v>
      </c>
      <c r="I1524" s="12" t="str">
        <f t="shared" si="97"/>
        <v>Mar</v>
      </c>
      <c r="J1524" s="12" t="str">
        <f t="shared" si="98"/>
        <v>02</v>
      </c>
      <c r="K1524" s="12" t="str">
        <f t="shared" si="95"/>
        <v>Q1</v>
      </c>
    </row>
    <row r="1525" spans="1:11" x14ac:dyDescent="0.25">
      <c r="A1525" s="5">
        <v>43527</v>
      </c>
      <c r="B1525" s="6">
        <v>134.97</v>
      </c>
      <c r="C1525" s="6">
        <v>0</v>
      </c>
      <c r="D1525" s="6">
        <v>134.97</v>
      </c>
      <c r="E1525" s="6">
        <v>75.988109999999992</v>
      </c>
      <c r="F1525" s="6">
        <v>58.966773359999983</v>
      </c>
      <c r="G1525" s="9" t="s">
        <v>6</v>
      </c>
      <c r="H1525" s="12" t="str">
        <f t="shared" si="96"/>
        <v>2019</v>
      </c>
      <c r="I1525" s="12" t="str">
        <f t="shared" si="97"/>
        <v>Mar</v>
      </c>
      <c r="J1525" s="12" t="str">
        <f t="shared" si="98"/>
        <v>03</v>
      </c>
      <c r="K1525" s="12" t="str">
        <f t="shared" si="95"/>
        <v>Q1</v>
      </c>
    </row>
    <row r="1526" spans="1:11" x14ac:dyDescent="0.25">
      <c r="A1526" s="5">
        <v>43528</v>
      </c>
      <c r="B1526" s="6">
        <v>421.1</v>
      </c>
      <c r="C1526" s="6">
        <v>0</v>
      </c>
      <c r="D1526" s="6">
        <v>421.1</v>
      </c>
      <c r="E1526" s="6">
        <v>237.07929999999999</v>
      </c>
      <c r="F1526" s="6">
        <v>183.97353679999998</v>
      </c>
      <c r="G1526" s="9" t="s">
        <v>6</v>
      </c>
      <c r="H1526" s="12" t="str">
        <f t="shared" si="96"/>
        <v>2019</v>
      </c>
      <c r="I1526" s="12" t="str">
        <f t="shared" si="97"/>
        <v>Mar</v>
      </c>
      <c r="J1526" s="12" t="str">
        <f t="shared" si="98"/>
        <v>04</v>
      </c>
      <c r="K1526" s="12" t="str">
        <f t="shared" si="95"/>
        <v>Q1</v>
      </c>
    </row>
    <row r="1527" spans="1:11" x14ac:dyDescent="0.25">
      <c r="A1527" s="5">
        <v>43529</v>
      </c>
      <c r="B1527" s="6">
        <v>165.60000000000002</v>
      </c>
      <c r="C1527" s="6">
        <v>33.120000000000005</v>
      </c>
      <c r="D1527" s="6">
        <v>132.48000000000002</v>
      </c>
      <c r="E1527" s="6">
        <v>74.586240000000004</v>
      </c>
      <c r="F1527" s="6">
        <v>57.878922239999994</v>
      </c>
      <c r="G1527" s="9" t="s">
        <v>6</v>
      </c>
      <c r="H1527" s="12" t="str">
        <f t="shared" si="96"/>
        <v>2019</v>
      </c>
      <c r="I1527" s="12" t="str">
        <f t="shared" si="97"/>
        <v>Mar</v>
      </c>
      <c r="J1527" s="12" t="str">
        <f t="shared" si="98"/>
        <v>05</v>
      </c>
      <c r="K1527" s="12" t="str">
        <f t="shared" si="95"/>
        <v>Q1</v>
      </c>
    </row>
    <row r="1528" spans="1:11" x14ac:dyDescent="0.25">
      <c r="A1528" s="5">
        <v>43530</v>
      </c>
      <c r="B1528" s="6">
        <v>130.62</v>
      </c>
      <c r="C1528" s="6">
        <v>0</v>
      </c>
      <c r="D1528" s="6">
        <v>130.62</v>
      </c>
      <c r="E1528" s="6">
        <v>73.539059999999992</v>
      </c>
      <c r="F1528" s="6">
        <v>57.066310559999991</v>
      </c>
      <c r="G1528" s="9" t="s">
        <v>6</v>
      </c>
      <c r="H1528" s="12" t="str">
        <f t="shared" si="96"/>
        <v>2019</v>
      </c>
      <c r="I1528" s="12" t="str">
        <f t="shared" si="97"/>
        <v>Mar</v>
      </c>
      <c r="J1528" s="12" t="str">
        <f t="shared" si="98"/>
        <v>06</v>
      </c>
      <c r="K1528" s="12" t="str">
        <f t="shared" si="95"/>
        <v>Q1</v>
      </c>
    </row>
    <row r="1529" spans="1:11" x14ac:dyDescent="0.25">
      <c r="A1529" s="5">
        <v>43531</v>
      </c>
      <c r="B1529" s="6">
        <v>28.68</v>
      </c>
      <c r="C1529" s="6">
        <v>0</v>
      </c>
      <c r="D1529" s="6">
        <v>28.68</v>
      </c>
      <c r="E1529" s="6">
        <v>16.146839999999997</v>
      </c>
      <c r="F1529" s="6">
        <v>12.529947839999997</v>
      </c>
      <c r="G1529" s="9" t="s">
        <v>6</v>
      </c>
      <c r="H1529" s="12" t="str">
        <f t="shared" si="96"/>
        <v>2019</v>
      </c>
      <c r="I1529" s="12" t="str">
        <f t="shared" si="97"/>
        <v>Mar</v>
      </c>
      <c r="J1529" s="12" t="str">
        <f t="shared" si="98"/>
        <v>07</v>
      </c>
      <c r="K1529" s="12" t="str">
        <f t="shared" si="95"/>
        <v>Q1</v>
      </c>
    </row>
    <row r="1530" spans="1:11" x14ac:dyDescent="0.25">
      <c r="A1530" s="5">
        <v>43532</v>
      </c>
      <c r="B1530" s="6">
        <v>158.40000000000003</v>
      </c>
      <c r="C1530" s="6">
        <v>31.680000000000007</v>
      </c>
      <c r="D1530" s="6">
        <v>126.72000000000003</v>
      </c>
      <c r="E1530" s="6">
        <v>71.343360000000004</v>
      </c>
      <c r="F1530" s="6">
        <v>55.362447359999997</v>
      </c>
      <c r="G1530" s="9" t="s">
        <v>6</v>
      </c>
      <c r="H1530" s="12" t="str">
        <f t="shared" si="96"/>
        <v>2019</v>
      </c>
      <c r="I1530" s="12" t="str">
        <f t="shared" si="97"/>
        <v>Mar</v>
      </c>
      <c r="J1530" s="12" t="str">
        <f t="shared" si="98"/>
        <v>08</v>
      </c>
      <c r="K1530" s="12" t="str">
        <f t="shared" si="95"/>
        <v>Q1</v>
      </c>
    </row>
    <row r="1531" spans="1:11" x14ac:dyDescent="0.25">
      <c r="A1531" s="5">
        <v>43533</v>
      </c>
      <c r="B1531" s="6">
        <v>67.44</v>
      </c>
      <c r="C1531" s="6">
        <v>0</v>
      </c>
      <c r="D1531" s="6">
        <v>67.44</v>
      </c>
      <c r="E1531" s="6">
        <v>37.968719999999998</v>
      </c>
      <c r="F1531" s="6">
        <v>29.463726719999993</v>
      </c>
      <c r="G1531" s="9" t="s">
        <v>6</v>
      </c>
      <c r="H1531" s="12" t="str">
        <f t="shared" si="96"/>
        <v>2019</v>
      </c>
      <c r="I1531" s="12" t="str">
        <f t="shared" si="97"/>
        <v>Mar</v>
      </c>
      <c r="J1531" s="12" t="str">
        <f t="shared" si="98"/>
        <v>09</v>
      </c>
      <c r="K1531" s="12" t="str">
        <f t="shared" si="95"/>
        <v>Q1</v>
      </c>
    </row>
    <row r="1532" spans="1:11" x14ac:dyDescent="0.25">
      <c r="A1532" s="5">
        <v>43534</v>
      </c>
      <c r="B1532" s="6">
        <v>153.42000000000002</v>
      </c>
      <c r="C1532" s="6">
        <v>76.710000000000008</v>
      </c>
      <c r="D1532" s="6">
        <v>76.710000000000008</v>
      </c>
      <c r="E1532" s="6">
        <v>43.187730000000002</v>
      </c>
      <c r="F1532" s="6">
        <v>33.513678479999996</v>
      </c>
      <c r="G1532" s="9" t="s">
        <v>6</v>
      </c>
      <c r="H1532" s="12" t="str">
        <f t="shared" si="96"/>
        <v>2019</v>
      </c>
      <c r="I1532" s="12" t="str">
        <f t="shared" si="97"/>
        <v>Mar</v>
      </c>
      <c r="J1532" s="12" t="str">
        <f t="shared" si="98"/>
        <v>10</v>
      </c>
      <c r="K1532" s="12" t="str">
        <f t="shared" si="95"/>
        <v>Q1</v>
      </c>
    </row>
    <row r="1533" spans="1:11" x14ac:dyDescent="0.25">
      <c r="A1533" s="5">
        <v>43535</v>
      </c>
      <c r="B1533" s="6">
        <v>146.90520000000001</v>
      </c>
      <c r="C1533" s="6">
        <v>39.664404000000005</v>
      </c>
      <c r="D1533" s="6">
        <v>107.240796</v>
      </c>
      <c r="E1533" s="6">
        <v>60.376568147999997</v>
      </c>
      <c r="F1533" s="6">
        <v>46.852216882847991</v>
      </c>
      <c r="G1533" s="9" t="s">
        <v>6</v>
      </c>
      <c r="H1533" s="12" t="str">
        <f t="shared" si="96"/>
        <v>2019</v>
      </c>
      <c r="I1533" s="12" t="str">
        <f t="shared" si="97"/>
        <v>Mar</v>
      </c>
      <c r="J1533" s="12" t="str">
        <f t="shared" si="98"/>
        <v>11</v>
      </c>
      <c r="K1533" s="12" t="str">
        <f t="shared" ref="K1533:K1596" si="99">IF(OR(I1533="Jan",I1533="Feb",I1533="Mar"),"Q1",IF(OR(I1533="Apr",I1533="May",I1533="Jun"),"Q2",IF(OR(I1533="Jul",I1533="Aug",I1533="Sep"),"Q3",IF(OR(I1533="Oct",I1533="Nov",I1533="Dec"),"Q4","Check Month"))))</f>
        <v>Q1</v>
      </c>
    </row>
    <row r="1534" spans="1:11" x14ac:dyDescent="0.25">
      <c r="A1534" s="5">
        <v>43536</v>
      </c>
      <c r="B1534" s="6">
        <v>139.76999999999998</v>
      </c>
      <c r="C1534" s="6">
        <v>0</v>
      </c>
      <c r="D1534" s="6">
        <v>139.76999999999998</v>
      </c>
      <c r="E1534" s="6">
        <v>78.690509999999989</v>
      </c>
      <c r="F1534" s="6">
        <v>61.063835759999982</v>
      </c>
      <c r="G1534" s="9" t="s">
        <v>6</v>
      </c>
      <c r="H1534" s="12" t="str">
        <f t="shared" si="96"/>
        <v>2019</v>
      </c>
      <c r="I1534" s="12" t="str">
        <f t="shared" si="97"/>
        <v>Mar</v>
      </c>
      <c r="J1534" s="12" t="str">
        <f t="shared" si="98"/>
        <v>12</v>
      </c>
      <c r="K1534" s="12" t="str">
        <f t="shared" si="99"/>
        <v>Q1</v>
      </c>
    </row>
    <row r="1535" spans="1:11" x14ac:dyDescent="0.25">
      <c r="A1535" s="5">
        <v>43537</v>
      </c>
      <c r="B1535" s="6">
        <v>248.57</v>
      </c>
      <c r="C1535" s="6">
        <v>0</v>
      </c>
      <c r="D1535" s="6">
        <v>248.57</v>
      </c>
      <c r="E1535" s="6">
        <v>139.94490999999999</v>
      </c>
      <c r="F1535" s="6">
        <v>108.59725015999999</v>
      </c>
      <c r="G1535" s="9" t="s">
        <v>6</v>
      </c>
      <c r="H1535" s="12" t="str">
        <f t="shared" si="96"/>
        <v>2019</v>
      </c>
      <c r="I1535" s="12" t="str">
        <f t="shared" si="97"/>
        <v>Mar</v>
      </c>
      <c r="J1535" s="12" t="str">
        <f t="shared" si="98"/>
        <v>13</v>
      </c>
      <c r="K1535" s="12" t="str">
        <f t="shared" si="99"/>
        <v>Q1</v>
      </c>
    </row>
    <row r="1536" spans="1:11" x14ac:dyDescent="0.25">
      <c r="A1536" s="5">
        <v>43538</v>
      </c>
      <c r="B1536" s="6">
        <v>221.56800000000004</v>
      </c>
      <c r="C1536" s="6">
        <v>132.94080000000002</v>
      </c>
      <c r="D1536" s="6">
        <v>88.627200000000016</v>
      </c>
      <c r="E1536" s="6">
        <v>49.897113600000004</v>
      </c>
      <c r="F1536" s="6">
        <v>38.720160153599998</v>
      </c>
      <c r="G1536" s="9" t="s">
        <v>6</v>
      </c>
      <c r="H1536" s="12" t="str">
        <f t="shared" si="96"/>
        <v>2019</v>
      </c>
      <c r="I1536" s="12" t="str">
        <f t="shared" si="97"/>
        <v>Mar</v>
      </c>
      <c r="J1536" s="12" t="str">
        <f t="shared" si="98"/>
        <v>14</v>
      </c>
      <c r="K1536" s="12" t="str">
        <f t="shared" si="99"/>
        <v>Q1</v>
      </c>
    </row>
    <row r="1537" spans="1:11" x14ac:dyDescent="0.25">
      <c r="A1537" s="5">
        <v>43539</v>
      </c>
      <c r="B1537" s="6">
        <v>77</v>
      </c>
      <c r="C1537" s="6">
        <v>0</v>
      </c>
      <c r="D1537" s="6">
        <v>77</v>
      </c>
      <c r="E1537" s="6">
        <v>43.350999999999999</v>
      </c>
      <c r="F1537" s="6">
        <v>33.640375999999996</v>
      </c>
      <c r="G1537" s="9" t="s">
        <v>6</v>
      </c>
      <c r="H1537" s="12" t="str">
        <f t="shared" si="96"/>
        <v>2019</v>
      </c>
      <c r="I1537" s="12" t="str">
        <f t="shared" si="97"/>
        <v>Mar</v>
      </c>
      <c r="J1537" s="12" t="str">
        <f t="shared" si="98"/>
        <v>15</v>
      </c>
      <c r="K1537" s="12" t="str">
        <f t="shared" si="99"/>
        <v>Q1</v>
      </c>
    </row>
    <row r="1538" spans="1:11" x14ac:dyDescent="0.25">
      <c r="A1538" s="5">
        <v>43540</v>
      </c>
      <c r="B1538" s="6">
        <v>174.83999999999997</v>
      </c>
      <c r="C1538" s="6">
        <v>0</v>
      </c>
      <c r="D1538" s="6">
        <v>174.83999999999997</v>
      </c>
      <c r="E1538" s="6">
        <v>98.434919999999977</v>
      </c>
      <c r="F1538" s="6">
        <v>76.385497919999978</v>
      </c>
      <c r="G1538" s="9" t="s">
        <v>6</v>
      </c>
      <c r="H1538" s="12" t="str">
        <f t="shared" ref="H1538:H1601" si="100">TEXT(A1538,"YYYY")</f>
        <v>2019</v>
      </c>
      <c r="I1538" s="12" t="str">
        <f t="shared" ref="I1538:I1601" si="101">TEXT(A1538,"MMM")</f>
        <v>Mar</v>
      </c>
      <c r="J1538" s="12" t="str">
        <f t="shared" ref="J1538:J1601" si="102">TEXT(A1538,"DD")</f>
        <v>16</v>
      </c>
      <c r="K1538" s="12" t="str">
        <f t="shared" si="99"/>
        <v>Q1</v>
      </c>
    </row>
    <row r="1539" spans="1:11" x14ac:dyDescent="0.25">
      <c r="A1539" s="5">
        <v>43541</v>
      </c>
      <c r="B1539" s="6">
        <v>95.04</v>
      </c>
      <c r="C1539" s="6">
        <v>0</v>
      </c>
      <c r="D1539" s="6">
        <v>95.04</v>
      </c>
      <c r="E1539" s="6">
        <v>53.50752</v>
      </c>
      <c r="F1539" s="6">
        <v>41.521835519999996</v>
      </c>
      <c r="G1539" s="9" t="s">
        <v>6</v>
      </c>
      <c r="H1539" s="12" t="str">
        <f t="shared" si="100"/>
        <v>2019</v>
      </c>
      <c r="I1539" s="12" t="str">
        <f t="shared" si="101"/>
        <v>Mar</v>
      </c>
      <c r="J1539" s="12" t="str">
        <f t="shared" si="102"/>
        <v>17</v>
      </c>
      <c r="K1539" s="12" t="str">
        <f t="shared" si="99"/>
        <v>Q1</v>
      </c>
    </row>
    <row r="1540" spans="1:11" x14ac:dyDescent="0.25">
      <c r="A1540" s="5">
        <v>43542</v>
      </c>
      <c r="B1540" s="6">
        <v>289.34999999999997</v>
      </c>
      <c r="C1540" s="6">
        <v>0</v>
      </c>
      <c r="D1540" s="6">
        <v>289.34999999999997</v>
      </c>
      <c r="E1540" s="6">
        <v>162.90404999999996</v>
      </c>
      <c r="F1540" s="6">
        <v>126.41354279999995</v>
      </c>
      <c r="G1540" s="9" t="s">
        <v>6</v>
      </c>
      <c r="H1540" s="12" t="str">
        <f t="shared" si="100"/>
        <v>2019</v>
      </c>
      <c r="I1540" s="12" t="str">
        <f t="shared" si="101"/>
        <v>Mar</v>
      </c>
      <c r="J1540" s="12" t="str">
        <f t="shared" si="102"/>
        <v>18</v>
      </c>
      <c r="K1540" s="12" t="str">
        <f t="shared" si="99"/>
        <v>Q1</v>
      </c>
    </row>
    <row r="1541" spans="1:11" x14ac:dyDescent="0.25">
      <c r="A1541" s="5">
        <v>43543</v>
      </c>
      <c r="B1541" s="6">
        <v>40.679999999999993</v>
      </c>
      <c r="C1541" s="6">
        <v>0</v>
      </c>
      <c r="D1541" s="6">
        <v>40.679999999999993</v>
      </c>
      <c r="E1541" s="6">
        <v>22.902839999999994</v>
      </c>
      <c r="F1541" s="6">
        <v>17.772603839999995</v>
      </c>
      <c r="G1541" s="9" t="s">
        <v>6</v>
      </c>
      <c r="H1541" s="12" t="str">
        <f t="shared" si="100"/>
        <v>2019</v>
      </c>
      <c r="I1541" s="12" t="str">
        <f t="shared" si="101"/>
        <v>Mar</v>
      </c>
      <c r="J1541" s="12" t="str">
        <f t="shared" si="102"/>
        <v>19</v>
      </c>
      <c r="K1541" s="12" t="str">
        <f t="shared" si="99"/>
        <v>Q1</v>
      </c>
    </row>
    <row r="1542" spans="1:11" x14ac:dyDescent="0.25">
      <c r="A1542" s="5">
        <v>43544</v>
      </c>
      <c r="B1542" s="6">
        <v>110.28</v>
      </c>
      <c r="C1542" s="6">
        <v>55.14</v>
      </c>
      <c r="D1542" s="6">
        <v>55.14</v>
      </c>
      <c r="E1542" s="6">
        <v>31.043819999999997</v>
      </c>
      <c r="F1542" s="6">
        <v>24.090004319999995</v>
      </c>
      <c r="G1542" s="9" t="s">
        <v>6</v>
      </c>
      <c r="H1542" s="12" t="str">
        <f t="shared" si="100"/>
        <v>2019</v>
      </c>
      <c r="I1542" s="12" t="str">
        <f t="shared" si="101"/>
        <v>Mar</v>
      </c>
      <c r="J1542" s="12" t="str">
        <f t="shared" si="102"/>
        <v>20</v>
      </c>
      <c r="K1542" s="12" t="str">
        <f t="shared" si="99"/>
        <v>Q1</v>
      </c>
    </row>
    <row r="1543" spans="1:11" x14ac:dyDescent="0.25">
      <c r="A1543" s="5">
        <v>43545</v>
      </c>
      <c r="B1543" s="6">
        <v>124.33800000000002</v>
      </c>
      <c r="C1543" s="6">
        <v>58.438860000000012</v>
      </c>
      <c r="D1543" s="6">
        <v>65.899140000000017</v>
      </c>
      <c r="E1543" s="6">
        <v>37.101215820000007</v>
      </c>
      <c r="F1543" s="6">
        <v>28.790543476320003</v>
      </c>
      <c r="G1543" s="9" t="s">
        <v>6</v>
      </c>
      <c r="H1543" s="12" t="str">
        <f t="shared" si="100"/>
        <v>2019</v>
      </c>
      <c r="I1543" s="12" t="str">
        <f t="shared" si="101"/>
        <v>Mar</v>
      </c>
      <c r="J1543" s="12" t="str">
        <f t="shared" si="102"/>
        <v>21</v>
      </c>
      <c r="K1543" s="12" t="str">
        <f t="shared" si="99"/>
        <v>Q1</v>
      </c>
    </row>
    <row r="1544" spans="1:11" x14ac:dyDescent="0.25">
      <c r="A1544" s="5">
        <v>43546</v>
      </c>
      <c r="B1544" s="6">
        <v>325.92000000000007</v>
      </c>
      <c r="C1544" s="6">
        <v>0</v>
      </c>
      <c r="D1544" s="6">
        <v>325.92000000000007</v>
      </c>
      <c r="E1544" s="6">
        <v>183.49296000000001</v>
      </c>
      <c r="F1544" s="6">
        <v>142.39053695999999</v>
      </c>
      <c r="G1544" s="9" t="s">
        <v>6</v>
      </c>
      <c r="H1544" s="12" t="str">
        <f t="shared" si="100"/>
        <v>2019</v>
      </c>
      <c r="I1544" s="12" t="str">
        <f t="shared" si="101"/>
        <v>Mar</v>
      </c>
      <c r="J1544" s="12" t="str">
        <f t="shared" si="102"/>
        <v>22</v>
      </c>
      <c r="K1544" s="12" t="str">
        <f t="shared" si="99"/>
        <v>Q1</v>
      </c>
    </row>
    <row r="1545" spans="1:11" x14ac:dyDescent="0.25">
      <c r="A1545" s="5">
        <v>43547</v>
      </c>
      <c r="B1545" s="6">
        <v>49.44</v>
      </c>
      <c r="C1545" s="6">
        <v>0</v>
      </c>
      <c r="D1545" s="6">
        <v>49.44</v>
      </c>
      <c r="E1545" s="6">
        <v>27.834719999999997</v>
      </c>
      <c r="F1545" s="6">
        <v>21.599742719999995</v>
      </c>
      <c r="G1545" s="9" t="s">
        <v>6</v>
      </c>
      <c r="H1545" s="12" t="str">
        <f t="shared" si="100"/>
        <v>2019</v>
      </c>
      <c r="I1545" s="12" t="str">
        <f t="shared" si="101"/>
        <v>Mar</v>
      </c>
      <c r="J1545" s="12" t="str">
        <f t="shared" si="102"/>
        <v>23</v>
      </c>
      <c r="K1545" s="12" t="str">
        <f t="shared" si="99"/>
        <v>Q1</v>
      </c>
    </row>
    <row r="1546" spans="1:11" x14ac:dyDescent="0.25">
      <c r="A1546" s="5">
        <v>43548</v>
      </c>
      <c r="B1546" s="6">
        <v>59.399999999999991</v>
      </c>
      <c r="C1546" s="6">
        <v>0</v>
      </c>
      <c r="D1546" s="6">
        <v>59.399999999999991</v>
      </c>
      <c r="E1546" s="6">
        <v>33.442199999999993</v>
      </c>
      <c r="F1546" s="6">
        <v>25.951147199999991</v>
      </c>
      <c r="G1546" s="9" t="s">
        <v>6</v>
      </c>
      <c r="H1546" s="12" t="str">
        <f t="shared" si="100"/>
        <v>2019</v>
      </c>
      <c r="I1546" s="12" t="str">
        <f t="shared" si="101"/>
        <v>Mar</v>
      </c>
      <c r="J1546" s="12" t="str">
        <f t="shared" si="102"/>
        <v>24</v>
      </c>
      <c r="K1546" s="12" t="str">
        <f t="shared" si="99"/>
        <v>Q1</v>
      </c>
    </row>
    <row r="1547" spans="1:11" x14ac:dyDescent="0.25">
      <c r="A1547" s="5">
        <v>43549</v>
      </c>
      <c r="B1547" s="6">
        <v>563.42999999999984</v>
      </c>
      <c r="C1547" s="6">
        <v>169.02899999999994</v>
      </c>
      <c r="D1547" s="6">
        <v>394.4009999999999</v>
      </c>
      <c r="E1547" s="6">
        <v>222.04776299999992</v>
      </c>
      <c r="F1547" s="6">
        <v>172.30906408799993</v>
      </c>
      <c r="G1547" s="9" t="s">
        <v>6</v>
      </c>
      <c r="H1547" s="12" t="str">
        <f t="shared" si="100"/>
        <v>2019</v>
      </c>
      <c r="I1547" s="12" t="str">
        <f t="shared" si="101"/>
        <v>Mar</v>
      </c>
      <c r="J1547" s="12" t="str">
        <f t="shared" si="102"/>
        <v>25</v>
      </c>
      <c r="K1547" s="12" t="str">
        <f t="shared" si="99"/>
        <v>Q1</v>
      </c>
    </row>
    <row r="1548" spans="1:11" x14ac:dyDescent="0.25">
      <c r="A1548" s="5">
        <v>43550</v>
      </c>
      <c r="B1548" s="6">
        <v>48.712000000000003</v>
      </c>
      <c r="C1548" s="6">
        <v>9.7424000000000017</v>
      </c>
      <c r="D1548" s="6">
        <v>38.9696</v>
      </c>
      <c r="E1548" s="6">
        <v>21.939884799999998</v>
      </c>
      <c r="F1548" s="6">
        <v>17.025350604799996</v>
      </c>
      <c r="G1548" s="9" t="s">
        <v>6</v>
      </c>
      <c r="H1548" s="12" t="str">
        <f t="shared" si="100"/>
        <v>2019</v>
      </c>
      <c r="I1548" s="12" t="str">
        <f t="shared" si="101"/>
        <v>Mar</v>
      </c>
      <c r="J1548" s="12" t="str">
        <f t="shared" si="102"/>
        <v>26</v>
      </c>
      <c r="K1548" s="12" t="str">
        <f t="shared" si="99"/>
        <v>Q1</v>
      </c>
    </row>
    <row r="1549" spans="1:11" x14ac:dyDescent="0.25">
      <c r="A1549" s="5">
        <v>43551</v>
      </c>
      <c r="B1549" s="6">
        <v>137.31</v>
      </c>
      <c r="C1549" s="6">
        <v>0</v>
      </c>
      <c r="D1549" s="6">
        <v>137.31</v>
      </c>
      <c r="E1549" s="6">
        <v>77.30552999999999</v>
      </c>
      <c r="F1549" s="6">
        <v>59.989091279999982</v>
      </c>
      <c r="G1549" s="9" t="s">
        <v>6</v>
      </c>
      <c r="H1549" s="12" t="str">
        <f t="shared" si="100"/>
        <v>2019</v>
      </c>
      <c r="I1549" s="12" t="str">
        <f t="shared" si="101"/>
        <v>Mar</v>
      </c>
      <c r="J1549" s="12" t="str">
        <f t="shared" si="102"/>
        <v>27</v>
      </c>
      <c r="K1549" s="12" t="str">
        <f t="shared" si="99"/>
        <v>Q1</v>
      </c>
    </row>
    <row r="1550" spans="1:11" x14ac:dyDescent="0.25">
      <c r="A1550" s="5">
        <v>43552</v>
      </c>
      <c r="B1550" s="6">
        <v>34.019999999999996</v>
      </c>
      <c r="C1550" s="6">
        <v>0</v>
      </c>
      <c r="D1550" s="6">
        <v>34.019999999999996</v>
      </c>
      <c r="E1550" s="6">
        <v>19.153259999999996</v>
      </c>
      <c r="F1550" s="6">
        <v>14.862929759999995</v>
      </c>
      <c r="G1550" s="9" t="s">
        <v>6</v>
      </c>
      <c r="H1550" s="12" t="str">
        <f t="shared" si="100"/>
        <v>2019</v>
      </c>
      <c r="I1550" s="12" t="str">
        <f t="shared" si="101"/>
        <v>Mar</v>
      </c>
      <c r="J1550" s="12" t="str">
        <f t="shared" si="102"/>
        <v>28</v>
      </c>
      <c r="K1550" s="12" t="str">
        <f t="shared" si="99"/>
        <v>Q1</v>
      </c>
    </row>
    <row r="1551" spans="1:11" x14ac:dyDescent="0.25">
      <c r="A1551" s="5">
        <v>43553</v>
      </c>
      <c r="B1551" s="6">
        <v>107.1</v>
      </c>
      <c r="C1551" s="6">
        <v>0</v>
      </c>
      <c r="D1551" s="6">
        <v>107.1</v>
      </c>
      <c r="E1551" s="6">
        <v>60.297299999999993</v>
      </c>
      <c r="F1551" s="6">
        <v>46.790704799999986</v>
      </c>
      <c r="G1551" s="9" t="s">
        <v>6</v>
      </c>
      <c r="H1551" s="12" t="str">
        <f t="shared" si="100"/>
        <v>2019</v>
      </c>
      <c r="I1551" s="12" t="str">
        <f t="shared" si="101"/>
        <v>Mar</v>
      </c>
      <c r="J1551" s="12" t="str">
        <f t="shared" si="102"/>
        <v>29</v>
      </c>
      <c r="K1551" s="12" t="str">
        <f t="shared" si="99"/>
        <v>Q1</v>
      </c>
    </row>
    <row r="1552" spans="1:11" x14ac:dyDescent="0.25">
      <c r="A1552" s="5">
        <v>43554</v>
      </c>
      <c r="B1552" s="6">
        <v>109.80000000000001</v>
      </c>
      <c r="C1552" s="6">
        <v>0</v>
      </c>
      <c r="D1552" s="6">
        <v>109.80000000000001</v>
      </c>
      <c r="E1552" s="6">
        <v>61.817399999999999</v>
      </c>
      <c r="F1552" s="6">
        <v>47.970302399999994</v>
      </c>
      <c r="G1552" s="9" t="s">
        <v>6</v>
      </c>
      <c r="H1552" s="12" t="str">
        <f t="shared" si="100"/>
        <v>2019</v>
      </c>
      <c r="I1552" s="12" t="str">
        <f t="shared" si="101"/>
        <v>Mar</v>
      </c>
      <c r="J1552" s="12" t="str">
        <f t="shared" si="102"/>
        <v>30</v>
      </c>
      <c r="K1552" s="12" t="str">
        <f t="shared" si="99"/>
        <v>Q1</v>
      </c>
    </row>
    <row r="1553" spans="1:11" x14ac:dyDescent="0.25">
      <c r="A1553" s="5">
        <v>43555</v>
      </c>
      <c r="B1553" s="6">
        <v>124.32</v>
      </c>
      <c r="C1553" s="6">
        <v>0</v>
      </c>
      <c r="D1553" s="6">
        <v>124.32</v>
      </c>
      <c r="E1553" s="6">
        <v>69.992159999999984</v>
      </c>
      <c r="F1553" s="6">
        <v>54.313916159999984</v>
      </c>
      <c r="G1553" s="9" t="s">
        <v>6</v>
      </c>
      <c r="H1553" s="12" t="str">
        <f t="shared" si="100"/>
        <v>2019</v>
      </c>
      <c r="I1553" s="12" t="str">
        <f t="shared" si="101"/>
        <v>Mar</v>
      </c>
      <c r="J1553" s="12" t="str">
        <f t="shared" si="102"/>
        <v>31</v>
      </c>
      <c r="K1553" s="12" t="str">
        <f t="shared" si="99"/>
        <v>Q1</v>
      </c>
    </row>
    <row r="1554" spans="1:11" x14ac:dyDescent="0.25">
      <c r="A1554" s="5">
        <v>43556</v>
      </c>
      <c r="B1554" s="6">
        <v>98.460000000000022</v>
      </c>
      <c r="C1554" s="6">
        <v>0</v>
      </c>
      <c r="D1554" s="6">
        <v>98.460000000000022</v>
      </c>
      <c r="E1554" s="6">
        <v>55.432980000000008</v>
      </c>
      <c r="F1554" s="6">
        <v>43.015992480000001</v>
      </c>
      <c r="G1554" s="9" t="s">
        <v>6</v>
      </c>
      <c r="H1554" s="12" t="str">
        <f t="shared" si="100"/>
        <v>2019</v>
      </c>
      <c r="I1554" s="12" t="str">
        <f t="shared" si="101"/>
        <v>Apr</v>
      </c>
      <c r="J1554" s="12" t="str">
        <f t="shared" si="102"/>
        <v>01</v>
      </c>
      <c r="K1554" s="12" t="str">
        <f t="shared" si="99"/>
        <v>Q2</v>
      </c>
    </row>
    <row r="1555" spans="1:11" x14ac:dyDescent="0.25">
      <c r="A1555" s="5">
        <v>43557</v>
      </c>
      <c r="B1555" s="6">
        <v>69.515999999999991</v>
      </c>
      <c r="C1555" s="6">
        <v>27.806399999999996</v>
      </c>
      <c r="D1555" s="6">
        <v>41.709599999999995</v>
      </c>
      <c r="E1555" s="6">
        <v>23.482504799999994</v>
      </c>
      <c r="F1555" s="6">
        <v>18.222423724799992</v>
      </c>
      <c r="G1555" s="9" t="s">
        <v>6</v>
      </c>
      <c r="H1555" s="12" t="str">
        <f t="shared" si="100"/>
        <v>2019</v>
      </c>
      <c r="I1555" s="12" t="str">
        <f t="shared" si="101"/>
        <v>Apr</v>
      </c>
      <c r="J1555" s="12" t="str">
        <f t="shared" si="102"/>
        <v>02</v>
      </c>
      <c r="K1555" s="12" t="str">
        <f t="shared" si="99"/>
        <v>Q2</v>
      </c>
    </row>
    <row r="1556" spans="1:11" x14ac:dyDescent="0.25">
      <c r="A1556" s="5">
        <v>43558</v>
      </c>
      <c r="B1556" s="6">
        <v>54.384000000000007</v>
      </c>
      <c r="C1556" s="6">
        <v>10.876800000000003</v>
      </c>
      <c r="D1556" s="6">
        <v>43.507200000000005</v>
      </c>
      <c r="E1556" s="6">
        <v>24.4945536</v>
      </c>
      <c r="F1556" s="6">
        <v>19.007773593599996</v>
      </c>
      <c r="G1556" s="9" t="s">
        <v>6</v>
      </c>
      <c r="H1556" s="12" t="str">
        <f t="shared" si="100"/>
        <v>2019</v>
      </c>
      <c r="I1556" s="12" t="str">
        <f t="shared" si="101"/>
        <v>Apr</v>
      </c>
      <c r="J1556" s="12" t="str">
        <f t="shared" si="102"/>
        <v>03</v>
      </c>
      <c r="K1556" s="12" t="str">
        <f t="shared" si="99"/>
        <v>Q2</v>
      </c>
    </row>
    <row r="1557" spans="1:11" x14ac:dyDescent="0.25">
      <c r="A1557" s="5">
        <v>43559</v>
      </c>
      <c r="B1557" s="6">
        <v>129.91999999999999</v>
      </c>
      <c r="C1557" s="6">
        <v>0</v>
      </c>
      <c r="D1557" s="6">
        <v>129.91999999999999</v>
      </c>
      <c r="E1557" s="6">
        <v>73.144959999999983</v>
      </c>
      <c r="F1557" s="6">
        <v>56.760488959999982</v>
      </c>
      <c r="G1557" s="9" t="s">
        <v>6</v>
      </c>
      <c r="H1557" s="12" t="str">
        <f t="shared" si="100"/>
        <v>2019</v>
      </c>
      <c r="I1557" s="12" t="str">
        <f t="shared" si="101"/>
        <v>Apr</v>
      </c>
      <c r="J1557" s="12" t="str">
        <f t="shared" si="102"/>
        <v>04</v>
      </c>
      <c r="K1557" s="12" t="str">
        <f t="shared" si="99"/>
        <v>Q2</v>
      </c>
    </row>
    <row r="1558" spans="1:11" x14ac:dyDescent="0.25">
      <c r="A1558" s="5">
        <v>43560</v>
      </c>
      <c r="B1558" s="6">
        <v>51.967999999999996</v>
      </c>
      <c r="C1558" s="6">
        <v>10.393599999999999</v>
      </c>
      <c r="D1558" s="6">
        <v>41.574399999999997</v>
      </c>
      <c r="E1558" s="6">
        <v>23.406387199999998</v>
      </c>
      <c r="F1558" s="6">
        <v>18.163356467199996</v>
      </c>
      <c r="G1558" s="9" t="s">
        <v>6</v>
      </c>
      <c r="H1558" s="12" t="str">
        <f t="shared" si="100"/>
        <v>2019</v>
      </c>
      <c r="I1558" s="12" t="str">
        <f t="shared" si="101"/>
        <v>Apr</v>
      </c>
      <c r="J1558" s="12" t="str">
        <f t="shared" si="102"/>
        <v>05</v>
      </c>
      <c r="K1558" s="12" t="str">
        <f t="shared" si="99"/>
        <v>Q2</v>
      </c>
    </row>
    <row r="1559" spans="1:11" x14ac:dyDescent="0.25">
      <c r="A1559" s="5">
        <v>43561</v>
      </c>
      <c r="B1559" s="6">
        <v>189.12</v>
      </c>
      <c r="C1559" s="6">
        <v>0</v>
      </c>
      <c r="D1559" s="6">
        <v>189.12</v>
      </c>
      <c r="E1559" s="6">
        <v>106.47456</v>
      </c>
      <c r="F1559" s="6">
        <v>82.624258559999987</v>
      </c>
      <c r="G1559" s="9" t="s">
        <v>6</v>
      </c>
      <c r="H1559" s="12" t="str">
        <f t="shared" si="100"/>
        <v>2019</v>
      </c>
      <c r="I1559" s="12" t="str">
        <f t="shared" si="101"/>
        <v>Apr</v>
      </c>
      <c r="J1559" s="12" t="str">
        <f t="shared" si="102"/>
        <v>06</v>
      </c>
      <c r="K1559" s="12" t="str">
        <f t="shared" si="99"/>
        <v>Q2</v>
      </c>
    </row>
    <row r="1560" spans="1:11" x14ac:dyDescent="0.25">
      <c r="A1560" s="5">
        <v>43562</v>
      </c>
      <c r="B1560" s="6">
        <v>38.279999999999994</v>
      </c>
      <c r="C1560" s="6">
        <v>15.311999999999998</v>
      </c>
      <c r="D1560" s="6">
        <v>22.967999999999996</v>
      </c>
      <c r="E1560" s="6">
        <v>12.930983999999997</v>
      </c>
      <c r="F1560" s="6">
        <v>10.034443583999996</v>
      </c>
      <c r="G1560" s="9" t="s">
        <v>6</v>
      </c>
      <c r="H1560" s="12" t="str">
        <f t="shared" si="100"/>
        <v>2019</v>
      </c>
      <c r="I1560" s="12" t="str">
        <f t="shared" si="101"/>
        <v>Apr</v>
      </c>
      <c r="J1560" s="12" t="str">
        <f t="shared" si="102"/>
        <v>07</v>
      </c>
      <c r="K1560" s="12" t="str">
        <f t="shared" si="99"/>
        <v>Q2</v>
      </c>
    </row>
    <row r="1561" spans="1:11" x14ac:dyDescent="0.25">
      <c r="A1561" s="5">
        <v>43563</v>
      </c>
      <c r="B1561" s="6">
        <v>192.12799999999999</v>
      </c>
      <c r="C1561" s="6">
        <v>38.425600000000003</v>
      </c>
      <c r="D1561" s="6">
        <v>153.70239999999998</v>
      </c>
      <c r="E1561" s="6">
        <v>86.534451199999978</v>
      </c>
      <c r="F1561" s="6">
        <v>67.150734131199982</v>
      </c>
      <c r="G1561" s="9" t="s">
        <v>6</v>
      </c>
      <c r="H1561" s="12" t="str">
        <f t="shared" si="100"/>
        <v>2019</v>
      </c>
      <c r="I1561" s="12" t="str">
        <f t="shared" si="101"/>
        <v>Apr</v>
      </c>
      <c r="J1561" s="12" t="str">
        <f t="shared" si="102"/>
        <v>08</v>
      </c>
      <c r="K1561" s="12" t="str">
        <f t="shared" si="99"/>
        <v>Q2</v>
      </c>
    </row>
    <row r="1562" spans="1:11" x14ac:dyDescent="0.25">
      <c r="A1562" s="5">
        <v>43564</v>
      </c>
      <c r="B1562" s="6">
        <v>199.44</v>
      </c>
      <c r="C1562" s="6">
        <v>0</v>
      </c>
      <c r="D1562" s="6">
        <v>199.44</v>
      </c>
      <c r="E1562" s="6">
        <v>112.28471999999999</v>
      </c>
      <c r="F1562" s="6">
        <v>87.132942719999988</v>
      </c>
      <c r="G1562" s="9" t="s">
        <v>6</v>
      </c>
      <c r="H1562" s="12" t="str">
        <f t="shared" si="100"/>
        <v>2019</v>
      </c>
      <c r="I1562" s="12" t="str">
        <f t="shared" si="101"/>
        <v>Apr</v>
      </c>
      <c r="J1562" s="12" t="str">
        <f t="shared" si="102"/>
        <v>09</v>
      </c>
      <c r="K1562" s="12" t="str">
        <f t="shared" si="99"/>
        <v>Q2</v>
      </c>
    </row>
    <row r="1563" spans="1:11" x14ac:dyDescent="0.25">
      <c r="A1563" s="5">
        <v>43565</v>
      </c>
      <c r="B1563" s="6">
        <v>168.12</v>
      </c>
      <c r="C1563" s="6">
        <v>0</v>
      </c>
      <c r="D1563" s="6">
        <v>168.12</v>
      </c>
      <c r="E1563" s="6">
        <v>94.651559999999989</v>
      </c>
      <c r="F1563" s="6">
        <v>73.449610559999982</v>
      </c>
      <c r="G1563" s="9" t="s">
        <v>6</v>
      </c>
      <c r="H1563" s="12" t="str">
        <f t="shared" si="100"/>
        <v>2019</v>
      </c>
      <c r="I1563" s="12" t="str">
        <f t="shared" si="101"/>
        <v>Apr</v>
      </c>
      <c r="J1563" s="12" t="str">
        <f t="shared" si="102"/>
        <v>10</v>
      </c>
      <c r="K1563" s="12" t="str">
        <f t="shared" si="99"/>
        <v>Q2</v>
      </c>
    </row>
    <row r="1564" spans="1:11" x14ac:dyDescent="0.25">
      <c r="A1564" s="5">
        <v>43566</v>
      </c>
      <c r="B1564" s="6">
        <v>151.38</v>
      </c>
      <c r="C1564" s="6">
        <v>0</v>
      </c>
      <c r="D1564" s="6">
        <v>151.38</v>
      </c>
      <c r="E1564" s="6">
        <v>85.226939999999985</v>
      </c>
      <c r="F1564" s="6">
        <v>66.13610543999998</v>
      </c>
      <c r="G1564" s="9" t="s">
        <v>6</v>
      </c>
      <c r="H1564" s="12" t="str">
        <f t="shared" si="100"/>
        <v>2019</v>
      </c>
      <c r="I1564" s="12" t="str">
        <f t="shared" si="101"/>
        <v>Apr</v>
      </c>
      <c r="J1564" s="12" t="str">
        <f t="shared" si="102"/>
        <v>11</v>
      </c>
      <c r="K1564" s="12" t="str">
        <f t="shared" si="99"/>
        <v>Q2</v>
      </c>
    </row>
    <row r="1565" spans="1:11" x14ac:dyDescent="0.25">
      <c r="A1565" s="5">
        <v>43567</v>
      </c>
      <c r="B1565" s="6">
        <v>98.460000000000022</v>
      </c>
      <c r="C1565" s="6">
        <v>0</v>
      </c>
      <c r="D1565" s="6">
        <v>98.460000000000022</v>
      </c>
      <c r="E1565" s="6">
        <v>55.432980000000008</v>
      </c>
      <c r="F1565" s="6">
        <v>43.015992480000001</v>
      </c>
      <c r="G1565" s="9" t="s">
        <v>6</v>
      </c>
      <c r="H1565" s="12" t="str">
        <f t="shared" si="100"/>
        <v>2019</v>
      </c>
      <c r="I1565" s="12" t="str">
        <f t="shared" si="101"/>
        <v>Apr</v>
      </c>
      <c r="J1565" s="12" t="str">
        <f t="shared" si="102"/>
        <v>12</v>
      </c>
      <c r="K1565" s="12" t="str">
        <f t="shared" si="99"/>
        <v>Q2</v>
      </c>
    </row>
    <row r="1566" spans="1:11" x14ac:dyDescent="0.25">
      <c r="A1566" s="5">
        <v>43568</v>
      </c>
      <c r="B1566" s="6">
        <v>147.9</v>
      </c>
      <c r="C1566" s="6">
        <v>0</v>
      </c>
      <c r="D1566" s="6">
        <v>147.9</v>
      </c>
      <c r="E1566" s="6">
        <v>83.267699999999991</v>
      </c>
      <c r="F1566" s="6">
        <v>64.615735199999989</v>
      </c>
      <c r="G1566" s="9" t="s">
        <v>6</v>
      </c>
      <c r="H1566" s="12" t="str">
        <f t="shared" si="100"/>
        <v>2019</v>
      </c>
      <c r="I1566" s="12" t="str">
        <f t="shared" si="101"/>
        <v>Apr</v>
      </c>
      <c r="J1566" s="12" t="str">
        <f t="shared" si="102"/>
        <v>13</v>
      </c>
      <c r="K1566" s="12" t="str">
        <f t="shared" si="99"/>
        <v>Q2</v>
      </c>
    </row>
    <row r="1567" spans="1:11" x14ac:dyDescent="0.25">
      <c r="A1567" s="5">
        <v>43569</v>
      </c>
      <c r="B1567" s="6">
        <v>132.86700000000002</v>
      </c>
      <c r="C1567" s="6">
        <v>13.286700000000003</v>
      </c>
      <c r="D1567" s="6">
        <v>119.58030000000002</v>
      </c>
      <c r="E1567" s="6">
        <v>67.3237089</v>
      </c>
      <c r="F1567" s="6">
        <v>52.243198106399994</v>
      </c>
      <c r="G1567" s="9" t="s">
        <v>6</v>
      </c>
      <c r="H1567" s="12" t="str">
        <f t="shared" si="100"/>
        <v>2019</v>
      </c>
      <c r="I1567" s="12" t="str">
        <f t="shared" si="101"/>
        <v>Apr</v>
      </c>
      <c r="J1567" s="12" t="str">
        <f t="shared" si="102"/>
        <v>14</v>
      </c>
      <c r="K1567" s="12" t="str">
        <f t="shared" si="99"/>
        <v>Q2</v>
      </c>
    </row>
    <row r="1568" spans="1:11" x14ac:dyDescent="0.25">
      <c r="A1568" s="5">
        <v>43570</v>
      </c>
      <c r="B1568" s="6">
        <v>266.68800000000005</v>
      </c>
      <c r="C1568" s="6">
        <v>53.337600000000009</v>
      </c>
      <c r="D1568" s="6">
        <v>213.35040000000004</v>
      </c>
      <c r="E1568" s="6">
        <v>120.1162752</v>
      </c>
      <c r="F1568" s="6">
        <v>93.210229555199987</v>
      </c>
      <c r="G1568" s="9" t="s">
        <v>6</v>
      </c>
      <c r="H1568" s="12" t="str">
        <f t="shared" si="100"/>
        <v>2019</v>
      </c>
      <c r="I1568" s="12" t="str">
        <f t="shared" si="101"/>
        <v>Apr</v>
      </c>
      <c r="J1568" s="12" t="str">
        <f t="shared" si="102"/>
        <v>15</v>
      </c>
      <c r="K1568" s="12" t="str">
        <f t="shared" si="99"/>
        <v>Q2</v>
      </c>
    </row>
    <row r="1569" spans="1:11" x14ac:dyDescent="0.25">
      <c r="A1569" s="5">
        <v>43571</v>
      </c>
      <c r="B1569" s="6">
        <v>75.492000000000004</v>
      </c>
      <c r="C1569" s="6">
        <v>7.5492000000000008</v>
      </c>
      <c r="D1569" s="6">
        <v>67.942800000000005</v>
      </c>
      <c r="E1569" s="6">
        <v>38.251796399999996</v>
      </c>
      <c r="F1569" s="6">
        <v>29.683394006399993</v>
      </c>
      <c r="G1569" s="9" t="s">
        <v>6</v>
      </c>
      <c r="H1569" s="12" t="str">
        <f t="shared" si="100"/>
        <v>2019</v>
      </c>
      <c r="I1569" s="12" t="str">
        <f t="shared" si="101"/>
        <v>Apr</v>
      </c>
      <c r="J1569" s="12" t="str">
        <f t="shared" si="102"/>
        <v>16</v>
      </c>
      <c r="K1569" s="12" t="str">
        <f t="shared" si="99"/>
        <v>Q2</v>
      </c>
    </row>
    <row r="1570" spans="1:11" x14ac:dyDescent="0.25">
      <c r="A1570" s="5">
        <v>43572</v>
      </c>
      <c r="B1570" s="6">
        <v>93.18</v>
      </c>
      <c r="C1570" s="6">
        <v>0</v>
      </c>
      <c r="D1570" s="6">
        <v>93.18</v>
      </c>
      <c r="E1570" s="6">
        <v>52.460340000000002</v>
      </c>
      <c r="F1570" s="6">
        <v>40.70922384</v>
      </c>
      <c r="G1570" s="9" t="s">
        <v>6</v>
      </c>
      <c r="H1570" s="12" t="str">
        <f t="shared" si="100"/>
        <v>2019</v>
      </c>
      <c r="I1570" s="12" t="str">
        <f t="shared" si="101"/>
        <v>Apr</v>
      </c>
      <c r="J1570" s="12" t="str">
        <f t="shared" si="102"/>
        <v>17</v>
      </c>
      <c r="K1570" s="12" t="str">
        <f t="shared" si="99"/>
        <v>Q2</v>
      </c>
    </row>
    <row r="1571" spans="1:11" x14ac:dyDescent="0.25">
      <c r="A1571" s="5">
        <v>43573</v>
      </c>
      <c r="B1571" s="6">
        <v>66.744</v>
      </c>
      <c r="C1571" s="6">
        <v>6.6744000000000003</v>
      </c>
      <c r="D1571" s="6">
        <v>60.069600000000001</v>
      </c>
      <c r="E1571" s="6">
        <v>33.819184799999995</v>
      </c>
      <c r="F1571" s="6">
        <v>26.243687404799992</v>
      </c>
      <c r="G1571" s="9" t="s">
        <v>6</v>
      </c>
      <c r="H1571" s="12" t="str">
        <f t="shared" si="100"/>
        <v>2019</v>
      </c>
      <c r="I1571" s="12" t="str">
        <f t="shared" si="101"/>
        <v>Apr</v>
      </c>
      <c r="J1571" s="12" t="str">
        <f t="shared" si="102"/>
        <v>18</v>
      </c>
      <c r="K1571" s="12" t="str">
        <f t="shared" si="99"/>
        <v>Q2</v>
      </c>
    </row>
    <row r="1572" spans="1:11" x14ac:dyDescent="0.25">
      <c r="A1572" s="5">
        <v>43574</v>
      </c>
      <c r="B1572" s="6">
        <v>32.849999999999994</v>
      </c>
      <c r="C1572" s="6">
        <v>0</v>
      </c>
      <c r="D1572" s="6">
        <v>32.849999999999994</v>
      </c>
      <c r="E1572" s="6">
        <v>18.494549999999997</v>
      </c>
      <c r="F1572" s="6">
        <v>14.351770799999995</v>
      </c>
      <c r="G1572" s="9" t="s">
        <v>6</v>
      </c>
      <c r="H1572" s="12" t="str">
        <f t="shared" si="100"/>
        <v>2019</v>
      </c>
      <c r="I1572" s="12" t="str">
        <f t="shared" si="101"/>
        <v>Apr</v>
      </c>
      <c r="J1572" s="12" t="str">
        <f t="shared" si="102"/>
        <v>19</v>
      </c>
      <c r="K1572" s="12" t="str">
        <f t="shared" si="99"/>
        <v>Q2</v>
      </c>
    </row>
    <row r="1573" spans="1:11" x14ac:dyDescent="0.25">
      <c r="A1573" s="5">
        <v>43575</v>
      </c>
      <c r="B1573" s="6">
        <v>141.89999999999998</v>
      </c>
      <c r="C1573" s="6">
        <v>0</v>
      </c>
      <c r="D1573" s="6">
        <v>141.89999999999998</v>
      </c>
      <c r="E1573" s="6">
        <v>79.889699999999976</v>
      </c>
      <c r="F1573" s="6">
        <v>61.994407199999976</v>
      </c>
      <c r="G1573" s="9" t="s">
        <v>6</v>
      </c>
      <c r="H1573" s="12" t="str">
        <f t="shared" si="100"/>
        <v>2019</v>
      </c>
      <c r="I1573" s="12" t="str">
        <f t="shared" si="101"/>
        <v>Apr</v>
      </c>
      <c r="J1573" s="12" t="str">
        <f t="shared" si="102"/>
        <v>20</v>
      </c>
      <c r="K1573" s="12" t="str">
        <f t="shared" si="99"/>
        <v>Q2</v>
      </c>
    </row>
    <row r="1574" spans="1:11" x14ac:dyDescent="0.25">
      <c r="A1574" s="5">
        <v>43576</v>
      </c>
      <c r="B1574" s="6">
        <v>52.512</v>
      </c>
      <c r="C1574" s="6">
        <v>10.502400000000002</v>
      </c>
      <c r="D1574" s="6">
        <v>42.009599999999999</v>
      </c>
      <c r="E1574" s="6">
        <v>23.651404799999998</v>
      </c>
      <c r="F1574" s="6">
        <v>18.353490124799997</v>
      </c>
      <c r="G1574" s="9" t="s">
        <v>6</v>
      </c>
      <c r="H1574" s="12" t="str">
        <f t="shared" si="100"/>
        <v>2019</v>
      </c>
      <c r="I1574" s="12" t="str">
        <f t="shared" si="101"/>
        <v>Apr</v>
      </c>
      <c r="J1574" s="12" t="str">
        <f t="shared" si="102"/>
        <v>21</v>
      </c>
      <c r="K1574" s="12" t="str">
        <f t="shared" si="99"/>
        <v>Q2</v>
      </c>
    </row>
    <row r="1575" spans="1:11" x14ac:dyDescent="0.25">
      <c r="A1575" s="5">
        <v>43577</v>
      </c>
      <c r="B1575" s="6">
        <v>69.930000000000007</v>
      </c>
      <c r="C1575" s="6">
        <v>0</v>
      </c>
      <c r="D1575" s="6">
        <v>69.930000000000007</v>
      </c>
      <c r="E1575" s="6">
        <v>39.37059</v>
      </c>
      <c r="F1575" s="6">
        <v>30.551577839999997</v>
      </c>
      <c r="G1575" s="9" t="s">
        <v>6</v>
      </c>
      <c r="H1575" s="12" t="str">
        <f t="shared" si="100"/>
        <v>2019</v>
      </c>
      <c r="I1575" s="12" t="str">
        <f t="shared" si="101"/>
        <v>Apr</v>
      </c>
      <c r="J1575" s="12" t="str">
        <f t="shared" si="102"/>
        <v>22</v>
      </c>
      <c r="K1575" s="12" t="str">
        <f t="shared" si="99"/>
        <v>Q2</v>
      </c>
    </row>
    <row r="1576" spans="1:11" x14ac:dyDescent="0.25">
      <c r="A1576" s="5">
        <v>43578</v>
      </c>
      <c r="B1576" s="6">
        <v>221.024</v>
      </c>
      <c r="C1576" s="6">
        <v>44.204800000000006</v>
      </c>
      <c r="D1576" s="6">
        <v>176.8192</v>
      </c>
      <c r="E1576" s="6">
        <v>99.549209599999983</v>
      </c>
      <c r="F1576" s="6">
        <v>77.250186649599982</v>
      </c>
      <c r="G1576" s="9" t="s">
        <v>6</v>
      </c>
      <c r="H1576" s="12" t="str">
        <f t="shared" si="100"/>
        <v>2019</v>
      </c>
      <c r="I1576" s="12" t="str">
        <f t="shared" si="101"/>
        <v>Apr</v>
      </c>
      <c r="J1576" s="12" t="str">
        <f t="shared" si="102"/>
        <v>23</v>
      </c>
      <c r="K1576" s="12" t="str">
        <f t="shared" si="99"/>
        <v>Q2</v>
      </c>
    </row>
    <row r="1577" spans="1:11" x14ac:dyDescent="0.25">
      <c r="A1577" s="5">
        <v>43579</v>
      </c>
      <c r="B1577" s="6">
        <v>257.84999999999997</v>
      </c>
      <c r="C1577" s="6">
        <v>0</v>
      </c>
      <c r="D1577" s="6">
        <v>257.84999999999997</v>
      </c>
      <c r="E1577" s="6">
        <v>145.16954999999996</v>
      </c>
      <c r="F1577" s="6">
        <v>112.65157079999996</v>
      </c>
      <c r="G1577" s="9" t="s">
        <v>6</v>
      </c>
      <c r="H1577" s="12" t="str">
        <f t="shared" si="100"/>
        <v>2019</v>
      </c>
      <c r="I1577" s="12" t="str">
        <f t="shared" si="101"/>
        <v>Apr</v>
      </c>
      <c r="J1577" s="12" t="str">
        <f t="shared" si="102"/>
        <v>24</v>
      </c>
      <c r="K1577" s="12" t="str">
        <f t="shared" si="99"/>
        <v>Q2</v>
      </c>
    </row>
    <row r="1578" spans="1:11" x14ac:dyDescent="0.25">
      <c r="A1578" s="5">
        <v>43580</v>
      </c>
      <c r="B1578" s="6">
        <v>140.52000000000001</v>
      </c>
      <c r="C1578" s="6">
        <v>0</v>
      </c>
      <c r="D1578" s="6">
        <v>140.52000000000001</v>
      </c>
      <c r="E1578" s="6">
        <v>79.112759999999994</v>
      </c>
      <c r="F1578" s="6">
        <v>61.39150175999999</v>
      </c>
      <c r="G1578" s="9" t="s">
        <v>6</v>
      </c>
      <c r="H1578" s="12" t="str">
        <f t="shared" si="100"/>
        <v>2019</v>
      </c>
      <c r="I1578" s="12" t="str">
        <f t="shared" si="101"/>
        <v>Apr</v>
      </c>
      <c r="J1578" s="12" t="str">
        <f t="shared" si="102"/>
        <v>25</v>
      </c>
      <c r="K1578" s="12" t="str">
        <f t="shared" si="99"/>
        <v>Q2</v>
      </c>
    </row>
    <row r="1579" spans="1:11" x14ac:dyDescent="0.25">
      <c r="A1579" s="5">
        <v>43581</v>
      </c>
      <c r="B1579" s="6">
        <v>44.94</v>
      </c>
      <c r="C1579" s="6">
        <v>0</v>
      </c>
      <c r="D1579" s="6">
        <v>44.94</v>
      </c>
      <c r="E1579" s="6">
        <v>25.301219999999997</v>
      </c>
      <c r="F1579" s="6">
        <v>19.633746719999994</v>
      </c>
      <c r="G1579" s="9" t="s">
        <v>6</v>
      </c>
      <c r="H1579" s="12" t="str">
        <f t="shared" si="100"/>
        <v>2019</v>
      </c>
      <c r="I1579" s="12" t="str">
        <f t="shared" si="101"/>
        <v>Apr</v>
      </c>
      <c r="J1579" s="12" t="str">
        <f t="shared" si="102"/>
        <v>26</v>
      </c>
      <c r="K1579" s="12" t="str">
        <f t="shared" si="99"/>
        <v>Q2</v>
      </c>
    </row>
    <row r="1580" spans="1:11" x14ac:dyDescent="0.25">
      <c r="A1580" s="5">
        <v>43582</v>
      </c>
      <c r="B1580" s="6">
        <v>147.90000000000003</v>
      </c>
      <c r="C1580" s="6">
        <v>0</v>
      </c>
      <c r="D1580" s="6">
        <v>147.90000000000003</v>
      </c>
      <c r="E1580" s="6">
        <v>83.267700000000005</v>
      </c>
      <c r="F1580" s="6">
        <v>64.615735200000003</v>
      </c>
      <c r="G1580" s="9" t="s">
        <v>6</v>
      </c>
      <c r="H1580" s="12" t="str">
        <f t="shared" si="100"/>
        <v>2019</v>
      </c>
      <c r="I1580" s="12" t="str">
        <f t="shared" si="101"/>
        <v>Apr</v>
      </c>
      <c r="J1580" s="12" t="str">
        <f t="shared" si="102"/>
        <v>27</v>
      </c>
      <c r="K1580" s="12" t="str">
        <f t="shared" si="99"/>
        <v>Q2</v>
      </c>
    </row>
    <row r="1581" spans="1:11" x14ac:dyDescent="0.25">
      <c r="A1581" s="5">
        <v>43583</v>
      </c>
      <c r="B1581" s="6">
        <v>111.77999999999999</v>
      </c>
      <c r="C1581" s="6">
        <v>0</v>
      </c>
      <c r="D1581" s="6">
        <v>111.77999999999999</v>
      </c>
      <c r="E1581" s="6">
        <v>62.93213999999999</v>
      </c>
      <c r="F1581" s="6">
        <v>48.835340639999984</v>
      </c>
      <c r="G1581" s="9" t="s">
        <v>6</v>
      </c>
      <c r="H1581" s="12" t="str">
        <f t="shared" si="100"/>
        <v>2019</v>
      </c>
      <c r="I1581" s="12" t="str">
        <f t="shared" si="101"/>
        <v>Apr</v>
      </c>
      <c r="J1581" s="12" t="str">
        <f t="shared" si="102"/>
        <v>28</v>
      </c>
      <c r="K1581" s="12" t="str">
        <f t="shared" si="99"/>
        <v>Q2</v>
      </c>
    </row>
    <row r="1582" spans="1:11" x14ac:dyDescent="0.25">
      <c r="A1582" s="5">
        <v>43584</v>
      </c>
      <c r="B1582" s="6">
        <v>303.858</v>
      </c>
      <c r="C1582" s="6">
        <v>30.385800000000003</v>
      </c>
      <c r="D1582" s="6">
        <v>273.47219999999999</v>
      </c>
      <c r="E1582" s="6">
        <v>153.96484859999998</v>
      </c>
      <c r="F1582" s="6">
        <v>119.47672251359997</v>
      </c>
      <c r="G1582" s="9" t="s">
        <v>6</v>
      </c>
      <c r="H1582" s="12" t="str">
        <f t="shared" si="100"/>
        <v>2019</v>
      </c>
      <c r="I1582" s="12" t="str">
        <f t="shared" si="101"/>
        <v>Apr</v>
      </c>
      <c r="J1582" s="12" t="str">
        <f t="shared" si="102"/>
        <v>29</v>
      </c>
      <c r="K1582" s="12" t="str">
        <f t="shared" si="99"/>
        <v>Q2</v>
      </c>
    </row>
    <row r="1583" spans="1:11" x14ac:dyDescent="0.25">
      <c r="A1583" s="5">
        <v>43585</v>
      </c>
      <c r="B1583" s="6">
        <v>160.53659999999999</v>
      </c>
      <c r="C1583" s="6">
        <v>11.237562</v>
      </c>
      <c r="D1583" s="6">
        <v>149.299038</v>
      </c>
      <c r="E1583" s="6">
        <v>84.055358393999995</v>
      </c>
      <c r="F1583" s="6">
        <v>65.22695811374399</v>
      </c>
      <c r="G1583" s="9" t="s">
        <v>6</v>
      </c>
      <c r="H1583" s="12" t="str">
        <f t="shared" si="100"/>
        <v>2019</v>
      </c>
      <c r="I1583" s="12" t="str">
        <f t="shared" si="101"/>
        <v>Apr</v>
      </c>
      <c r="J1583" s="12" t="str">
        <f t="shared" si="102"/>
        <v>30</v>
      </c>
      <c r="K1583" s="12" t="str">
        <f t="shared" si="99"/>
        <v>Q2</v>
      </c>
    </row>
    <row r="1584" spans="1:11" x14ac:dyDescent="0.25">
      <c r="A1584" s="5">
        <v>43586</v>
      </c>
      <c r="B1584" s="6">
        <v>114.66</v>
      </c>
      <c r="C1584" s="6">
        <v>0</v>
      </c>
      <c r="D1584" s="6">
        <v>114.66</v>
      </c>
      <c r="E1584" s="6">
        <v>64.553579999999997</v>
      </c>
      <c r="F1584" s="6">
        <v>50.093578079999993</v>
      </c>
      <c r="G1584" s="9" t="s">
        <v>6</v>
      </c>
      <c r="H1584" s="12" t="str">
        <f t="shared" si="100"/>
        <v>2019</v>
      </c>
      <c r="I1584" s="12" t="str">
        <f t="shared" si="101"/>
        <v>May</v>
      </c>
      <c r="J1584" s="12" t="str">
        <f t="shared" si="102"/>
        <v>01</v>
      </c>
      <c r="K1584" s="12" t="str">
        <f t="shared" si="99"/>
        <v>Q2</v>
      </c>
    </row>
    <row r="1585" spans="1:11" x14ac:dyDescent="0.25">
      <c r="A1585" s="5">
        <v>43587</v>
      </c>
      <c r="B1585" s="6">
        <v>130.41000000000003</v>
      </c>
      <c r="C1585" s="6">
        <v>13.041000000000004</v>
      </c>
      <c r="D1585" s="6">
        <v>117.36900000000003</v>
      </c>
      <c r="E1585" s="6">
        <v>66.078747000000007</v>
      </c>
      <c r="F1585" s="6">
        <v>51.277107672</v>
      </c>
      <c r="G1585" s="9" t="s">
        <v>6</v>
      </c>
      <c r="H1585" s="12" t="str">
        <f t="shared" si="100"/>
        <v>2019</v>
      </c>
      <c r="I1585" s="12" t="str">
        <f t="shared" si="101"/>
        <v>May</v>
      </c>
      <c r="J1585" s="12" t="str">
        <f t="shared" si="102"/>
        <v>02</v>
      </c>
      <c r="K1585" s="12" t="str">
        <f t="shared" si="99"/>
        <v>Q2</v>
      </c>
    </row>
    <row r="1586" spans="1:11" x14ac:dyDescent="0.25">
      <c r="A1586" s="5">
        <v>43588</v>
      </c>
      <c r="B1586" s="6">
        <v>77.525999999999996</v>
      </c>
      <c r="C1586" s="6">
        <v>20.932020000000001</v>
      </c>
      <c r="D1586" s="6">
        <v>56.593979999999995</v>
      </c>
      <c r="E1586" s="6">
        <v>31.862410739999994</v>
      </c>
      <c r="F1586" s="6">
        <v>24.725230734239993</v>
      </c>
      <c r="G1586" s="9" t="s">
        <v>6</v>
      </c>
      <c r="H1586" s="12" t="str">
        <f t="shared" si="100"/>
        <v>2019</v>
      </c>
      <c r="I1586" s="12" t="str">
        <f t="shared" si="101"/>
        <v>May</v>
      </c>
      <c r="J1586" s="12" t="str">
        <f t="shared" si="102"/>
        <v>03</v>
      </c>
      <c r="K1586" s="12" t="str">
        <f t="shared" si="99"/>
        <v>Q2</v>
      </c>
    </row>
    <row r="1587" spans="1:11" x14ac:dyDescent="0.25">
      <c r="A1587" s="5">
        <v>43589</v>
      </c>
      <c r="B1587" s="6">
        <v>38.880000000000003</v>
      </c>
      <c r="C1587" s="6">
        <v>0</v>
      </c>
      <c r="D1587" s="6">
        <v>38.880000000000003</v>
      </c>
      <c r="E1587" s="6">
        <v>21.88944</v>
      </c>
      <c r="F1587" s="6">
        <v>16.986205439999999</v>
      </c>
      <c r="G1587" s="9" t="s">
        <v>6</v>
      </c>
      <c r="H1587" s="12" t="str">
        <f t="shared" si="100"/>
        <v>2019</v>
      </c>
      <c r="I1587" s="12" t="str">
        <f t="shared" si="101"/>
        <v>May</v>
      </c>
      <c r="J1587" s="12" t="str">
        <f t="shared" si="102"/>
        <v>04</v>
      </c>
      <c r="K1587" s="12" t="str">
        <f t="shared" si="99"/>
        <v>Q2</v>
      </c>
    </row>
    <row r="1588" spans="1:11" x14ac:dyDescent="0.25">
      <c r="A1588" s="5">
        <v>43590</v>
      </c>
      <c r="B1588" s="6">
        <v>154.77839999999998</v>
      </c>
      <c r="C1588" s="6">
        <v>26.312327999999997</v>
      </c>
      <c r="D1588" s="6">
        <v>128.46607199999997</v>
      </c>
      <c r="E1588" s="6">
        <v>72.326398535999971</v>
      </c>
      <c r="F1588" s="6">
        <v>56.125285263935972</v>
      </c>
      <c r="G1588" s="9" t="s">
        <v>6</v>
      </c>
      <c r="H1588" s="12" t="str">
        <f t="shared" si="100"/>
        <v>2019</v>
      </c>
      <c r="I1588" s="12" t="str">
        <f t="shared" si="101"/>
        <v>May</v>
      </c>
      <c r="J1588" s="12" t="str">
        <f t="shared" si="102"/>
        <v>05</v>
      </c>
      <c r="K1588" s="12" t="str">
        <f t="shared" si="99"/>
        <v>Q2</v>
      </c>
    </row>
    <row r="1589" spans="1:11" x14ac:dyDescent="0.25">
      <c r="A1589" s="5">
        <v>43591</v>
      </c>
      <c r="B1589" s="6">
        <v>96.299999999999983</v>
      </c>
      <c r="C1589" s="6">
        <v>0</v>
      </c>
      <c r="D1589" s="6">
        <v>96.299999999999983</v>
      </c>
      <c r="E1589" s="6">
        <v>54.216899999999988</v>
      </c>
      <c r="F1589" s="6">
        <v>42.072314399999989</v>
      </c>
      <c r="G1589" s="9" t="s">
        <v>6</v>
      </c>
      <c r="H1589" s="12" t="str">
        <f t="shared" si="100"/>
        <v>2019</v>
      </c>
      <c r="I1589" s="12" t="str">
        <f t="shared" si="101"/>
        <v>May</v>
      </c>
      <c r="J1589" s="12" t="str">
        <f t="shared" si="102"/>
        <v>06</v>
      </c>
      <c r="K1589" s="12" t="str">
        <f t="shared" si="99"/>
        <v>Q2</v>
      </c>
    </row>
    <row r="1590" spans="1:11" x14ac:dyDescent="0.25">
      <c r="A1590" s="5">
        <v>43592</v>
      </c>
      <c r="B1590" s="6">
        <v>296.84999999999997</v>
      </c>
      <c r="C1590" s="6">
        <v>0</v>
      </c>
      <c r="D1590" s="6">
        <v>296.84999999999997</v>
      </c>
      <c r="E1590" s="6">
        <v>167.12654999999995</v>
      </c>
      <c r="F1590" s="6">
        <v>129.69020279999995</v>
      </c>
      <c r="G1590" s="9" t="s">
        <v>6</v>
      </c>
      <c r="H1590" s="12" t="str">
        <f t="shared" si="100"/>
        <v>2019</v>
      </c>
      <c r="I1590" s="12" t="str">
        <f t="shared" si="101"/>
        <v>May</v>
      </c>
      <c r="J1590" s="12" t="str">
        <f t="shared" si="102"/>
        <v>07</v>
      </c>
      <c r="K1590" s="12" t="str">
        <f t="shared" si="99"/>
        <v>Q2</v>
      </c>
    </row>
    <row r="1591" spans="1:11" x14ac:dyDescent="0.25">
      <c r="A1591" s="5">
        <v>43593</v>
      </c>
      <c r="B1591" s="6">
        <v>166.44</v>
      </c>
      <c r="C1591" s="6">
        <v>0</v>
      </c>
      <c r="D1591" s="6">
        <v>166.44</v>
      </c>
      <c r="E1591" s="6">
        <v>93.705719999999985</v>
      </c>
      <c r="F1591" s="6">
        <v>72.715638719999987</v>
      </c>
      <c r="G1591" s="9" t="s">
        <v>6</v>
      </c>
      <c r="H1591" s="12" t="str">
        <f t="shared" si="100"/>
        <v>2019</v>
      </c>
      <c r="I1591" s="12" t="str">
        <f t="shared" si="101"/>
        <v>May</v>
      </c>
      <c r="J1591" s="12" t="str">
        <f t="shared" si="102"/>
        <v>08</v>
      </c>
      <c r="K1591" s="12" t="str">
        <f t="shared" si="99"/>
        <v>Q2</v>
      </c>
    </row>
    <row r="1592" spans="1:11" x14ac:dyDescent="0.25">
      <c r="A1592" s="5">
        <v>43594</v>
      </c>
      <c r="B1592" s="6">
        <v>83.699999999999989</v>
      </c>
      <c r="C1592" s="6">
        <v>0</v>
      </c>
      <c r="D1592" s="6">
        <v>83.699999999999989</v>
      </c>
      <c r="E1592" s="6">
        <v>47.123099999999987</v>
      </c>
      <c r="F1592" s="6">
        <v>36.567525599999982</v>
      </c>
      <c r="G1592" s="9" t="s">
        <v>6</v>
      </c>
      <c r="H1592" s="12" t="str">
        <f t="shared" si="100"/>
        <v>2019</v>
      </c>
      <c r="I1592" s="12" t="str">
        <f t="shared" si="101"/>
        <v>May</v>
      </c>
      <c r="J1592" s="12" t="str">
        <f t="shared" si="102"/>
        <v>09</v>
      </c>
      <c r="K1592" s="12" t="str">
        <f t="shared" si="99"/>
        <v>Q2</v>
      </c>
    </row>
    <row r="1593" spans="1:11" x14ac:dyDescent="0.25">
      <c r="A1593" s="5">
        <v>43595</v>
      </c>
      <c r="B1593" s="6">
        <v>143.10000000000002</v>
      </c>
      <c r="C1593" s="6">
        <v>0</v>
      </c>
      <c r="D1593" s="6">
        <v>143.10000000000002</v>
      </c>
      <c r="E1593" s="6">
        <v>80.565300000000008</v>
      </c>
      <c r="F1593" s="6">
        <v>62.518672799999997</v>
      </c>
      <c r="G1593" s="9" t="s">
        <v>6</v>
      </c>
      <c r="H1593" s="12" t="str">
        <f t="shared" si="100"/>
        <v>2019</v>
      </c>
      <c r="I1593" s="12" t="str">
        <f t="shared" si="101"/>
        <v>May</v>
      </c>
      <c r="J1593" s="12" t="str">
        <f t="shared" si="102"/>
        <v>10</v>
      </c>
      <c r="K1593" s="12" t="str">
        <f t="shared" si="99"/>
        <v>Q2</v>
      </c>
    </row>
    <row r="1594" spans="1:11" x14ac:dyDescent="0.25">
      <c r="A1594" s="5">
        <v>43596</v>
      </c>
      <c r="B1594" s="6">
        <v>130.56</v>
      </c>
      <c r="C1594" s="6">
        <v>0</v>
      </c>
      <c r="D1594" s="6">
        <v>130.56</v>
      </c>
      <c r="E1594" s="6">
        <v>73.505279999999999</v>
      </c>
      <c r="F1594" s="6">
        <v>57.040097279999991</v>
      </c>
      <c r="G1594" s="9" t="s">
        <v>6</v>
      </c>
      <c r="H1594" s="12" t="str">
        <f t="shared" si="100"/>
        <v>2019</v>
      </c>
      <c r="I1594" s="12" t="str">
        <f t="shared" si="101"/>
        <v>May</v>
      </c>
      <c r="J1594" s="12" t="str">
        <f t="shared" si="102"/>
        <v>11</v>
      </c>
      <c r="K1594" s="12" t="str">
        <f t="shared" si="99"/>
        <v>Q2</v>
      </c>
    </row>
    <row r="1595" spans="1:11" x14ac:dyDescent="0.25">
      <c r="A1595" s="5">
        <v>43597</v>
      </c>
      <c r="B1595" s="6">
        <v>66.72</v>
      </c>
      <c r="C1595" s="6">
        <v>26.688000000000002</v>
      </c>
      <c r="D1595" s="6">
        <v>40.031999999999996</v>
      </c>
      <c r="E1595" s="6">
        <v>22.538015999999995</v>
      </c>
      <c r="F1595" s="6">
        <v>17.489500415999995</v>
      </c>
      <c r="G1595" s="9" t="s">
        <v>6</v>
      </c>
      <c r="H1595" s="12" t="str">
        <f t="shared" si="100"/>
        <v>2019</v>
      </c>
      <c r="I1595" s="12" t="str">
        <f t="shared" si="101"/>
        <v>May</v>
      </c>
      <c r="J1595" s="12" t="str">
        <f t="shared" si="102"/>
        <v>12</v>
      </c>
      <c r="K1595" s="12" t="str">
        <f t="shared" si="99"/>
        <v>Q2</v>
      </c>
    </row>
    <row r="1596" spans="1:11" x14ac:dyDescent="0.25">
      <c r="A1596" s="5">
        <v>43598</v>
      </c>
      <c r="B1596" s="6">
        <v>253.44</v>
      </c>
      <c r="C1596" s="6">
        <v>0</v>
      </c>
      <c r="D1596" s="6">
        <v>253.44</v>
      </c>
      <c r="E1596" s="6">
        <v>142.68671999999998</v>
      </c>
      <c r="F1596" s="6">
        <v>110.72489471999997</v>
      </c>
      <c r="G1596" s="9" t="s">
        <v>6</v>
      </c>
      <c r="H1596" s="12" t="str">
        <f t="shared" si="100"/>
        <v>2019</v>
      </c>
      <c r="I1596" s="12" t="str">
        <f t="shared" si="101"/>
        <v>May</v>
      </c>
      <c r="J1596" s="12" t="str">
        <f t="shared" si="102"/>
        <v>13</v>
      </c>
      <c r="K1596" s="12" t="str">
        <f t="shared" si="99"/>
        <v>Q2</v>
      </c>
    </row>
    <row r="1597" spans="1:11" x14ac:dyDescent="0.25">
      <c r="A1597" s="5">
        <v>43599</v>
      </c>
      <c r="B1597" s="6">
        <v>185.28</v>
      </c>
      <c r="C1597" s="6">
        <v>0</v>
      </c>
      <c r="D1597" s="6">
        <v>185.28</v>
      </c>
      <c r="E1597" s="6">
        <v>104.31263999999999</v>
      </c>
      <c r="F1597" s="6">
        <v>80.94660863999998</v>
      </c>
      <c r="G1597" s="9" t="s">
        <v>6</v>
      </c>
      <c r="H1597" s="12" t="str">
        <f t="shared" si="100"/>
        <v>2019</v>
      </c>
      <c r="I1597" s="12" t="str">
        <f t="shared" si="101"/>
        <v>May</v>
      </c>
      <c r="J1597" s="12" t="str">
        <f t="shared" si="102"/>
        <v>14</v>
      </c>
      <c r="K1597" s="12" t="str">
        <f t="shared" ref="K1597:K1660" si="103">IF(OR(I1597="Jan",I1597="Feb",I1597="Mar"),"Q1",IF(OR(I1597="Apr",I1597="May",I1597="Jun"),"Q2",IF(OR(I1597="Jul",I1597="Aug",I1597="Sep"),"Q3",IF(OR(I1597="Oct",I1597="Nov",I1597="Dec"),"Q4","Check Month"))))</f>
        <v>Q2</v>
      </c>
    </row>
    <row r="1598" spans="1:11" x14ac:dyDescent="0.25">
      <c r="A1598" s="5">
        <v>43600</v>
      </c>
      <c r="B1598" s="6">
        <v>145.35</v>
      </c>
      <c r="C1598" s="6">
        <v>0</v>
      </c>
      <c r="D1598" s="6">
        <v>145.35</v>
      </c>
      <c r="E1598" s="6">
        <v>81.832049999999995</v>
      </c>
      <c r="F1598" s="6">
        <v>63.501670799999992</v>
      </c>
      <c r="G1598" s="9" t="s">
        <v>6</v>
      </c>
      <c r="H1598" s="12" t="str">
        <f t="shared" si="100"/>
        <v>2019</v>
      </c>
      <c r="I1598" s="12" t="str">
        <f t="shared" si="101"/>
        <v>May</v>
      </c>
      <c r="J1598" s="12" t="str">
        <f t="shared" si="102"/>
        <v>15</v>
      </c>
      <c r="K1598" s="12" t="str">
        <f t="shared" si="103"/>
        <v>Q2</v>
      </c>
    </row>
    <row r="1599" spans="1:11" x14ac:dyDescent="0.25">
      <c r="A1599" s="5">
        <v>43601</v>
      </c>
      <c r="B1599" s="6">
        <v>178.74</v>
      </c>
      <c r="C1599" s="6">
        <v>0</v>
      </c>
      <c r="D1599" s="6">
        <v>178.74</v>
      </c>
      <c r="E1599" s="6">
        <v>100.63061999999999</v>
      </c>
      <c r="F1599" s="6">
        <v>78.089361119999992</v>
      </c>
      <c r="G1599" s="9" t="s">
        <v>6</v>
      </c>
      <c r="H1599" s="12" t="str">
        <f t="shared" si="100"/>
        <v>2019</v>
      </c>
      <c r="I1599" s="12" t="str">
        <f t="shared" si="101"/>
        <v>May</v>
      </c>
      <c r="J1599" s="12" t="str">
        <f t="shared" si="102"/>
        <v>16</v>
      </c>
      <c r="K1599" s="12" t="str">
        <f t="shared" si="103"/>
        <v>Q2</v>
      </c>
    </row>
    <row r="1600" spans="1:11" x14ac:dyDescent="0.25">
      <c r="A1600" s="5">
        <v>43602</v>
      </c>
      <c r="B1600" s="6">
        <v>158.94</v>
      </c>
      <c r="C1600" s="6">
        <v>0</v>
      </c>
      <c r="D1600" s="6">
        <v>158.94</v>
      </c>
      <c r="E1600" s="6">
        <v>89.483219999999989</v>
      </c>
      <c r="F1600" s="6">
        <v>69.43897871999998</v>
      </c>
      <c r="G1600" s="9" t="s">
        <v>6</v>
      </c>
      <c r="H1600" s="12" t="str">
        <f t="shared" si="100"/>
        <v>2019</v>
      </c>
      <c r="I1600" s="12" t="str">
        <f t="shared" si="101"/>
        <v>May</v>
      </c>
      <c r="J1600" s="12" t="str">
        <f t="shared" si="102"/>
        <v>17</v>
      </c>
      <c r="K1600" s="12" t="str">
        <f t="shared" si="103"/>
        <v>Q2</v>
      </c>
    </row>
    <row r="1601" spans="1:11" x14ac:dyDescent="0.25">
      <c r="A1601" s="5">
        <v>43603</v>
      </c>
      <c r="B1601" s="6">
        <v>37.94</v>
      </c>
      <c r="C1601" s="6">
        <v>0</v>
      </c>
      <c r="D1601" s="6">
        <v>37.94</v>
      </c>
      <c r="E1601" s="6">
        <v>21.360219999999998</v>
      </c>
      <c r="F1601" s="6">
        <v>16.575530719999996</v>
      </c>
      <c r="G1601" s="9" t="s">
        <v>6</v>
      </c>
      <c r="H1601" s="12" t="str">
        <f t="shared" si="100"/>
        <v>2019</v>
      </c>
      <c r="I1601" s="12" t="str">
        <f t="shared" si="101"/>
        <v>May</v>
      </c>
      <c r="J1601" s="12" t="str">
        <f t="shared" si="102"/>
        <v>18</v>
      </c>
      <c r="K1601" s="12" t="str">
        <f t="shared" si="103"/>
        <v>Q2</v>
      </c>
    </row>
    <row r="1602" spans="1:11" x14ac:dyDescent="0.25">
      <c r="A1602" s="5">
        <v>43604</v>
      </c>
      <c r="B1602" s="6">
        <v>96</v>
      </c>
      <c r="C1602" s="6">
        <v>0</v>
      </c>
      <c r="D1602" s="6">
        <v>96</v>
      </c>
      <c r="E1602" s="6">
        <v>54.047999999999995</v>
      </c>
      <c r="F1602" s="6">
        <v>41.941247999999995</v>
      </c>
      <c r="G1602" s="9" t="s">
        <v>6</v>
      </c>
      <c r="H1602" s="12" t="str">
        <f t="shared" ref="H1602:H1665" si="104">TEXT(A1602,"YYYY")</f>
        <v>2019</v>
      </c>
      <c r="I1602" s="12" t="str">
        <f t="shared" ref="I1602:I1665" si="105">TEXT(A1602,"MMM")</f>
        <v>May</v>
      </c>
      <c r="J1602" s="12" t="str">
        <f t="shared" ref="J1602:J1665" si="106">TEXT(A1602,"DD")</f>
        <v>19</v>
      </c>
      <c r="K1602" s="12" t="str">
        <f t="shared" si="103"/>
        <v>Q2</v>
      </c>
    </row>
    <row r="1603" spans="1:11" x14ac:dyDescent="0.25">
      <c r="A1603" s="5">
        <v>43605</v>
      </c>
      <c r="B1603" s="6">
        <v>139.79999999999998</v>
      </c>
      <c r="C1603" s="6">
        <v>0</v>
      </c>
      <c r="D1603" s="6">
        <v>139.79999999999998</v>
      </c>
      <c r="E1603" s="6">
        <v>78.707399999999978</v>
      </c>
      <c r="F1603" s="6">
        <v>61.076942399999979</v>
      </c>
      <c r="G1603" s="9" t="s">
        <v>6</v>
      </c>
      <c r="H1603" s="12" t="str">
        <f t="shared" si="104"/>
        <v>2019</v>
      </c>
      <c r="I1603" s="12" t="str">
        <f t="shared" si="105"/>
        <v>May</v>
      </c>
      <c r="J1603" s="12" t="str">
        <f t="shared" si="106"/>
        <v>20</v>
      </c>
      <c r="K1603" s="12" t="str">
        <f t="shared" si="103"/>
        <v>Q2</v>
      </c>
    </row>
    <row r="1604" spans="1:11" x14ac:dyDescent="0.25">
      <c r="A1604" s="5">
        <v>43606</v>
      </c>
      <c r="B1604" s="6">
        <v>74.64</v>
      </c>
      <c r="C1604" s="6">
        <v>0</v>
      </c>
      <c r="D1604" s="6">
        <v>74.64</v>
      </c>
      <c r="E1604" s="6">
        <v>42.022319999999993</v>
      </c>
      <c r="F1604" s="6">
        <v>32.609320319999988</v>
      </c>
      <c r="G1604" s="9" t="s">
        <v>6</v>
      </c>
      <c r="H1604" s="12" t="str">
        <f t="shared" si="104"/>
        <v>2019</v>
      </c>
      <c r="I1604" s="12" t="str">
        <f t="shared" si="105"/>
        <v>May</v>
      </c>
      <c r="J1604" s="12" t="str">
        <f t="shared" si="106"/>
        <v>21</v>
      </c>
      <c r="K1604" s="12" t="str">
        <f t="shared" si="103"/>
        <v>Q2</v>
      </c>
    </row>
    <row r="1605" spans="1:11" x14ac:dyDescent="0.25">
      <c r="A1605" s="5">
        <v>43607</v>
      </c>
      <c r="B1605" s="6">
        <v>85.62</v>
      </c>
      <c r="C1605" s="6">
        <v>0</v>
      </c>
      <c r="D1605" s="6">
        <v>85.62</v>
      </c>
      <c r="E1605" s="6">
        <v>48.204059999999998</v>
      </c>
      <c r="F1605" s="6">
        <v>37.406350559999993</v>
      </c>
      <c r="G1605" s="9" t="s">
        <v>6</v>
      </c>
      <c r="H1605" s="12" t="str">
        <f t="shared" si="104"/>
        <v>2019</v>
      </c>
      <c r="I1605" s="12" t="str">
        <f t="shared" si="105"/>
        <v>May</v>
      </c>
      <c r="J1605" s="12" t="str">
        <f t="shared" si="106"/>
        <v>22</v>
      </c>
      <c r="K1605" s="12" t="str">
        <f t="shared" si="103"/>
        <v>Q2</v>
      </c>
    </row>
    <row r="1606" spans="1:11" x14ac:dyDescent="0.25">
      <c r="A1606" s="5">
        <v>43608</v>
      </c>
      <c r="B1606" s="6">
        <v>80.099999999999994</v>
      </c>
      <c r="C1606" s="6">
        <v>0</v>
      </c>
      <c r="D1606" s="6">
        <v>80.099999999999994</v>
      </c>
      <c r="E1606" s="6">
        <v>45.096299999999992</v>
      </c>
      <c r="F1606" s="6">
        <v>34.99472879999999</v>
      </c>
      <c r="G1606" s="9" t="s">
        <v>6</v>
      </c>
      <c r="H1606" s="12" t="str">
        <f t="shared" si="104"/>
        <v>2019</v>
      </c>
      <c r="I1606" s="12" t="str">
        <f t="shared" si="105"/>
        <v>May</v>
      </c>
      <c r="J1606" s="12" t="str">
        <f t="shared" si="106"/>
        <v>23</v>
      </c>
      <c r="K1606" s="12" t="str">
        <f t="shared" si="103"/>
        <v>Q2</v>
      </c>
    </row>
    <row r="1607" spans="1:11" x14ac:dyDescent="0.25">
      <c r="A1607" s="5">
        <v>43609</v>
      </c>
      <c r="B1607" s="6">
        <v>111.84</v>
      </c>
      <c r="C1607" s="6">
        <v>0</v>
      </c>
      <c r="D1607" s="6">
        <v>111.84</v>
      </c>
      <c r="E1607" s="6">
        <v>62.965919999999997</v>
      </c>
      <c r="F1607" s="6">
        <v>48.861553919999992</v>
      </c>
      <c r="G1607" s="9" t="s">
        <v>6</v>
      </c>
      <c r="H1607" s="12" t="str">
        <f t="shared" si="104"/>
        <v>2019</v>
      </c>
      <c r="I1607" s="12" t="str">
        <f t="shared" si="105"/>
        <v>May</v>
      </c>
      <c r="J1607" s="12" t="str">
        <f t="shared" si="106"/>
        <v>24</v>
      </c>
      <c r="K1607" s="12" t="str">
        <f t="shared" si="103"/>
        <v>Q2</v>
      </c>
    </row>
    <row r="1608" spans="1:11" x14ac:dyDescent="0.25">
      <c r="A1608" s="5">
        <v>43610</v>
      </c>
      <c r="B1608" s="6">
        <v>108.42000000000002</v>
      </c>
      <c r="C1608" s="6">
        <v>0</v>
      </c>
      <c r="D1608" s="6">
        <v>108.42000000000002</v>
      </c>
      <c r="E1608" s="6">
        <v>61.040460000000003</v>
      </c>
      <c r="F1608" s="6">
        <v>47.367396959999994</v>
      </c>
      <c r="G1608" s="9" t="s">
        <v>6</v>
      </c>
      <c r="H1608" s="12" t="str">
        <f t="shared" si="104"/>
        <v>2019</v>
      </c>
      <c r="I1608" s="12" t="str">
        <f t="shared" si="105"/>
        <v>May</v>
      </c>
      <c r="J1608" s="12" t="str">
        <f t="shared" si="106"/>
        <v>25</v>
      </c>
      <c r="K1608" s="12" t="str">
        <f t="shared" si="103"/>
        <v>Q2</v>
      </c>
    </row>
    <row r="1609" spans="1:11" x14ac:dyDescent="0.25">
      <c r="A1609" s="5">
        <v>43611</v>
      </c>
      <c r="B1609" s="6">
        <v>166.5</v>
      </c>
      <c r="C1609" s="6">
        <v>66.600000000000009</v>
      </c>
      <c r="D1609" s="6">
        <v>99.899999999999991</v>
      </c>
      <c r="E1609" s="6">
        <v>56.24369999999999</v>
      </c>
      <c r="F1609" s="6">
        <v>43.645111199999988</v>
      </c>
      <c r="G1609" s="9" t="s">
        <v>6</v>
      </c>
      <c r="H1609" s="12" t="str">
        <f t="shared" si="104"/>
        <v>2019</v>
      </c>
      <c r="I1609" s="12" t="str">
        <f t="shared" si="105"/>
        <v>May</v>
      </c>
      <c r="J1609" s="12" t="str">
        <f t="shared" si="106"/>
        <v>26</v>
      </c>
      <c r="K1609" s="12" t="str">
        <f t="shared" si="103"/>
        <v>Q2</v>
      </c>
    </row>
    <row r="1610" spans="1:11" x14ac:dyDescent="0.25">
      <c r="A1610" s="5">
        <v>43612</v>
      </c>
      <c r="B1610" s="6">
        <v>116.88</v>
      </c>
      <c r="C1610" s="6">
        <v>0</v>
      </c>
      <c r="D1610" s="6">
        <v>116.88</v>
      </c>
      <c r="E1610" s="6">
        <v>65.803439999999995</v>
      </c>
      <c r="F1610" s="6">
        <v>51.063469439999992</v>
      </c>
      <c r="G1610" s="9" t="s">
        <v>6</v>
      </c>
      <c r="H1610" s="12" t="str">
        <f t="shared" si="104"/>
        <v>2019</v>
      </c>
      <c r="I1610" s="12" t="str">
        <f t="shared" si="105"/>
        <v>May</v>
      </c>
      <c r="J1610" s="12" t="str">
        <f t="shared" si="106"/>
        <v>27</v>
      </c>
      <c r="K1610" s="12" t="str">
        <f t="shared" si="103"/>
        <v>Q2</v>
      </c>
    </row>
    <row r="1611" spans="1:11" x14ac:dyDescent="0.25">
      <c r="A1611" s="5">
        <v>43613</v>
      </c>
      <c r="B1611" s="6">
        <v>54</v>
      </c>
      <c r="C1611" s="6">
        <v>0</v>
      </c>
      <c r="D1611" s="6">
        <v>54</v>
      </c>
      <c r="E1611" s="6">
        <v>30.401999999999997</v>
      </c>
      <c r="F1611" s="6">
        <v>23.591951999999996</v>
      </c>
      <c r="G1611" s="9" t="s">
        <v>6</v>
      </c>
      <c r="H1611" s="12" t="str">
        <f t="shared" si="104"/>
        <v>2019</v>
      </c>
      <c r="I1611" s="12" t="str">
        <f t="shared" si="105"/>
        <v>May</v>
      </c>
      <c r="J1611" s="12" t="str">
        <f t="shared" si="106"/>
        <v>28</v>
      </c>
      <c r="K1611" s="12" t="str">
        <f t="shared" si="103"/>
        <v>Q2</v>
      </c>
    </row>
    <row r="1612" spans="1:11" x14ac:dyDescent="0.25">
      <c r="A1612" s="5">
        <v>43614</v>
      </c>
      <c r="B1612" s="6">
        <v>117.15</v>
      </c>
      <c r="C1612" s="6">
        <v>0</v>
      </c>
      <c r="D1612" s="6">
        <v>117.15</v>
      </c>
      <c r="E1612" s="6">
        <v>65.955449999999999</v>
      </c>
      <c r="F1612" s="6">
        <v>51.181429199999997</v>
      </c>
      <c r="G1612" s="9" t="s">
        <v>6</v>
      </c>
      <c r="H1612" s="12" t="str">
        <f t="shared" si="104"/>
        <v>2019</v>
      </c>
      <c r="I1612" s="12" t="str">
        <f t="shared" si="105"/>
        <v>May</v>
      </c>
      <c r="J1612" s="12" t="str">
        <f t="shared" si="106"/>
        <v>29</v>
      </c>
      <c r="K1612" s="12" t="str">
        <f t="shared" si="103"/>
        <v>Q2</v>
      </c>
    </row>
    <row r="1613" spans="1:11" x14ac:dyDescent="0.25">
      <c r="A1613" s="5">
        <v>43615</v>
      </c>
      <c r="B1613" s="6">
        <v>96.18</v>
      </c>
      <c r="C1613" s="6">
        <v>0</v>
      </c>
      <c r="D1613" s="6">
        <v>96.18</v>
      </c>
      <c r="E1613" s="6">
        <v>54.149339999999995</v>
      </c>
      <c r="F1613" s="6">
        <v>42.019887839999988</v>
      </c>
      <c r="G1613" s="9" t="s">
        <v>6</v>
      </c>
      <c r="H1613" s="12" t="str">
        <f t="shared" si="104"/>
        <v>2019</v>
      </c>
      <c r="I1613" s="12" t="str">
        <f t="shared" si="105"/>
        <v>May</v>
      </c>
      <c r="J1613" s="12" t="str">
        <f t="shared" si="106"/>
        <v>30</v>
      </c>
      <c r="K1613" s="12" t="str">
        <f t="shared" si="103"/>
        <v>Q2</v>
      </c>
    </row>
    <row r="1614" spans="1:11" x14ac:dyDescent="0.25">
      <c r="A1614" s="5">
        <v>43616</v>
      </c>
      <c r="B1614" s="6">
        <v>126.8</v>
      </c>
      <c r="C1614" s="6">
        <v>0</v>
      </c>
      <c r="D1614" s="6">
        <v>126.8</v>
      </c>
      <c r="E1614" s="6">
        <v>71.38839999999999</v>
      </c>
      <c r="F1614" s="6">
        <v>55.397398399999986</v>
      </c>
      <c r="G1614" s="9" t="s">
        <v>6</v>
      </c>
      <c r="H1614" s="12" t="str">
        <f t="shared" si="104"/>
        <v>2019</v>
      </c>
      <c r="I1614" s="12" t="str">
        <f t="shared" si="105"/>
        <v>May</v>
      </c>
      <c r="J1614" s="12" t="str">
        <f t="shared" si="106"/>
        <v>31</v>
      </c>
      <c r="K1614" s="12" t="str">
        <f t="shared" si="103"/>
        <v>Q2</v>
      </c>
    </row>
    <row r="1615" spans="1:11" x14ac:dyDescent="0.25">
      <c r="A1615" s="5">
        <v>43617</v>
      </c>
      <c r="B1615" s="6">
        <v>659.42399999999998</v>
      </c>
      <c r="C1615" s="6">
        <v>131.88480000000001</v>
      </c>
      <c r="D1615" s="6">
        <v>527.53919999999994</v>
      </c>
      <c r="E1615" s="6">
        <v>297.00456959999991</v>
      </c>
      <c r="F1615" s="6">
        <v>230.4755460095999</v>
      </c>
      <c r="G1615" s="9" t="s">
        <v>6</v>
      </c>
      <c r="H1615" s="12" t="str">
        <f t="shared" si="104"/>
        <v>2019</v>
      </c>
      <c r="I1615" s="12" t="str">
        <f t="shared" si="105"/>
        <v>Jun</v>
      </c>
      <c r="J1615" s="12" t="str">
        <f t="shared" si="106"/>
        <v>01</v>
      </c>
      <c r="K1615" s="12" t="str">
        <f t="shared" si="103"/>
        <v>Q2</v>
      </c>
    </row>
    <row r="1616" spans="1:11" x14ac:dyDescent="0.25">
      <c r="A1616" s="5">
        <v>43618</v>
      </c>
      <c r="B1616" s="6">
        <v>170.64</v>
      </c>
      <c r="C1616" s="6">
        <v>0</v>
      </c>
      <c r="D1616" s="6">
        <v>170.64</v>
      </c>
      <c r="E1616" s="6">
        <v>96.070319999999981</v>
      </c>
      <c r="F1616" s="6">
        <v>74.550568319999982</v>
      </c>
      <c r="G1616" s="9" t="s">
        <v>6</v>
      </c>
      <c r="H1616" s="12" t="str">
        <f t="shared" si="104"/>
        <v>2019</v>
      </c>
      <c r="I1616" s="12" t="str">
        <f t="shared" si="105"/>
        <v>Jun</v>
      </c>
      <c r="J1616" s="12" t="str">
        <f t="shared" si="106"/>
        <v>02</v>
      </c>
      <c r="K1616" s="12" t="str">
        <f t="shared" si="103"/>
        <v>Q2</v>
      </c>
    </row>
    <row r="1617" spans="1:11" x14ac:dyDescent="0.25">
      <c r="A1617" s="5">
        <v>43619</v>
      </c>
      <c r="B1617" s="6">
        <v>226.9</v>
      </c>
      <c r="C1617" s="6">
        <v>0</v>
      </c>
      <c r="D1617" s="6">
        <v>226.9</v>
      </c>
      <c r="E1617" s="6">
        <v>127.74469999999999</v>
      </c>
      <c r="F1617" s="6">
        <v>99.129887199999985</v>
      </c>
      <c r="G1617" s="9" t="s">
        <v>6</v>
      </c>
      <c r="H1617" s="12" t="str">
        <f t="shared" si="104"/>
        <v>2019</v>
      </c>
      <c r="I1617" s="12" t="str">
        <f t="shared" si="105"/>
        <v>Jun</v>
      </c>
      <c r="J1617" s="12" t="str">
        <f t="shared" si="106"/>
        <v>03</v>
      </c>
      <c r="K1617" s="12" t="str">
        <f t="shared" si="103"/>
        <v>Q2</v>
      </c>
    </row>
    <row r="1618" spans="1:11" x14ac:dyDescent="0.25">
      <c r="A1618" s="5">
        <v>43620</v>
      </c>
      <c r="B1618" s="6">
        <v>110.59999999999998</v>
      </c>
      <c r="C1618" s="6">
        <v>0</v>
      </c>
      <c r="D1618" s="6">
        <v>110.59999999999998</v>
      </c>
      <c r="E1618" s="6">
        <v>62.26779999999998</v>
      </c>
      <c r="F1618" s="6">
        <v>48.31981279999998</v>
      </c>
      <c r="G1618" s="9" t="s">
        <v>6</v>
      </c>
      <c r="H1618" s="12" t="str">
        <f t="shared" si="104"/>
        <v>2019</v>
      </c>
      <c r="I1618" s="12" t="str">
        <f t="shared" si="105"/>
        <v>Jun</v>
      </c>
      <c r="J1618" s="12" t="str">
        <f t="shared" si="106"/>
        <v>04</v>
      </c>
      <c r="K1618" s="12" t="str">
        <f t="shared" si="103"/>
        <v>Q2</v>
      </c>
    </row>
    <row r="1619" spans="1:11" x14ac:dyDescent="0.25">
      <c r="A1619" s="5">
        <v>43621</v>
      </c>
      <c r="B1619" s="6">
        <v>75.149999999999991</v>
      </c>
      <c r="C1619" s="6">
        <v>0</v>
      </c>
      <c r="D1619" s="6">
        <v>75.149999999999991</v>
      </c>
      <c r="E1619" s="6">
        <v>42.309449999999991</v>
      </c>
      <c r="F1619" s="6">
        <v>32.832133199999987</v>
      </c>
      <c r="G1619" s="9" t="s">
        <v>6</v>
      </c>
      <c r="H1619" s="12" t="str">
        <f t="shared" si="104"/>
        <v>2019</v>
      </c>
      <c r="I1619" s="12" t="str">
        <f t="shared" si="105"/>
        <v>Jun</v>
      </c>
      <c r="J1619" s="12" t="str">
        <f t="shared" si="106"/>
        <v>05</v>
      </c>
      <c r="K1619" s="12" t="str">
        <f t="shared" si="103"/>
        <v>Q2</v>
      </c>
    </row>
    <row r="1620" spans="1:11" x14ac:dyDescent="0.25">
      <c r="A1620" s="5">
        <v>43622</v>
      </c>
      <c r="B1620" s="6">
        <v>178.56</v>
      </c>
      <c r="C1620" s="6">
        <v>0</v>
      </c>
      <c r="D1620" s="6">
        <v>178.56</v>
      </c>
      <c r="E1620" s="6">
        <v>100.52927999999999</v>
      </c>
      <c r="F1620" s="6">
        <v>78.010721279999984</v>
      </c>
      <c r="G1620" s="9" t="s">
        <v>6</v>
      </c>
      <c r="H1620" s="12" t="str">
        <f t="shared" si="104"/>
        <v>2019</v>
      </c>
      <c r="I1620" s="12" t="str">
        <f t="shared" si="105"/>
        <v>Jun</v>
      </c>
      <c r="J1620" s="12" t="str">
        <f t="shared" si="106"/>
        <v>06</v>
      </c>
      <c r="K1620" s="12" t="str">
        <f t="shared" si="103"/>
        <v>Q2</v>
      </c>
    </row>
    <row r="1621" spans="1:11" x14ac:dyDescent="0.25">
      <c r="A1621" s="5">
        <v>43623</v>
      </c>
      <c r="B1621" s="6">
        <v>69.498000000000005</v>
      </c>
      <c r="C1621" s="6">
        <v>6.9498000000000006</v>
      </c>
      <c r="D1621" s="6">
        <v>62.548200000000001</v>
      </c>
      <c r="E1621" s="6">
        <v>35.214636599999999</v>
      </c>
      <c r="F1621" s="6">
        <v>27.326558001599995</v>
      </c>
      <c r="G1621" s="9" t="s">
        <v>6</v>
      </c>
      <c r="H1621" s="12" t="str">
        <f t="shared" si="104"/>
        <v>2019</v>
      </c>
      <c r="I1621" s="12" t="str">
        <f t="shared" si="105"/>
        <v>Jun</v>
      </c>
      <c r="J1621" s="12" t="str">
        <f t="shared" si="106"/>
        <v>07</v>
      </c>
      <c r="K1621" s="12" t="str">
        <f t="shared" si="103"/>
        <v>Q2</v>
      </c>
    </row>
    <row r="1622" spans="1:11" x14ac:dyDescent="0.25">
      <c r="A1622" s="5">
        <v>43624</v>
      </c>
      <c r="B1622" s="6">
        <v>101.12</v>
      </c>
      <c r="C1622" s="6">
        <v>0</v>
      </c>
      <c r="D1622" s="6">
        <v>101.12</v>
      </c>
      <c r="E1622" s="6">
        <v>56.93056</v>
      </c>
      <c r="F1622" s="6">
        <v>44.178114559999997</v>
      </c>
      <c r="G1622" s="9" t="s">
        <v>6</v>
      </c>
      <c r="H1622" s="12" t="str">
        <f t="shared" si="104"/>
        <v>2019</v>
      </c>
      <c r="I1622" s="12" t="str">
        <f t="shared" si="105"/>
        <v>Jun</v>
      </c>
      <c r="J1622" s="12" t="str">
        <f t="shared" si="106"/>
        <v>08</v>
      </c>
      <c r="K1622" s="12" t="str">
        <f t="shared" si="103"/>
        <v>Q2</v>
      </c>
    </row>
    <row r="1623" spans="1:11" x14ac:dyDescent="0.25">
      <c r="A1623" s="5">
        <v>43625</v>
      </c>
      <c r="B1623" s="6">
        <v>186.54</v>
      </c>
      <c r="C1623" s="6">
        <v>0</v>
      </c>
      <c r="D1623" s="6">
        <v>186.54</v>
      </c>
      <c r="E1623" s="6">
        <v>105.02201999999998</v>
      </c>
      <c r="F1623" s="6">
        <v>81.49708751999998</v>
      </c>
      <c r="G1623" s="9" t="s">
        <v>6</v>
      </c>
      <c r="H1623" s="12" t="str">
        <f t="shared" si="104"/>
        <v>2019</v>
      </c>
      <c r="I1623" s="12" t="str">
        <f t="shared" si="105"/>
        <v>Jun</v>
      </c>
      <c r="J1623" s="12" t="str">
        <f t="shared" si="106"/>
        <v>09</v>
      </c>
      <c r="K1623" s="12" t="str">
        <f t="shared" si="103"/>
        <v>Q2</v>
      </c>
    </row>
    <row r="1624" spans="1:11" x14ac:dyDescent="0.25">
      <c r="A1624" s="5">
        <v>43626</v>
      </c>
      <c r="B1624" s="6">
        <v>40.4</v>
      </c>
      <c r="C1624" s="6">
        <v>0</v>
      </c>
      <c r="D1624" s="6">
        <v>40.4</v>
      </c>
      <c r="E1624" s="6">
        <v>22.745199999999997</v>
      </c>
      <c r="F1624" s="6">
        <v>17.650275199999996</v>
      </c>
      <c r="G1624" s="9" t="s">
        <v>6</v>
      </c>
      <c r="H1624" s="12" t="str">
        <f t="shared" si="104"/>
        <v>2019</v>
      </c>
      <c r="I1624" s="12" t="str">
        <f t="shared" si="105"/>
        <v>Jun</v>
      </c>
      <c r="J1624" s="12" t="str">
        <f t="shared" si="106"/>
        <v>10</v>
      </c>
      <c r="K1624" s="12" t="str">
        <f t="shared" si="103"/>
        <v>Q2</v>
      </c>
    </row>
    <row r="1625" spans="1:11" x14ac:dyDescent="0.25">
      <c r="A1625" s="5">
        <v>43627</v>
      </c>
      <c r="B1625" s="6">
        <v>187.84800000000004</v>
      </c>
      <c r="C1625" s="6">
        <v>131.49360000000001</v>
      </c>
      <c r="D1625" s="6">
        <v>56.354400000000027</v>
      </c>
      <c r="E1625" s="6">
        <v>31.727527200000011</v>
      </c>
      <c r="F1625" s="6">
        <v>24.620561107200007</v>
      </c>
      <c r="G1625" s="9" t="s">
        <v>6</v>
      </c>
      <c r="H1625" s="12" t="str">
        <f t="shared" si="104"/>
        <v>2019</v>
      </c>
      <c r="I1625" s="12" t="str">
        <f t="shared" si="105"/>
        <v>Jun</v>
      </c>
      <c r="J1625" s="12" t="str">
        <f t="shared" si="106"/>
        <v>11</v>
      </c>
      <c r="K1625" s="12" t="str">
        <f t="shared" si="103"/>
        <v>Q2</v>
      </c>
    </row>
    <row r="1626" spans="1:11" x14ac:dyDescent="0.25">
      <c r="A1626" s="5">
        <v>43628</v>
      </c>
      <c r="B1626" s="6">
        <v>96.66</v>
      </c>
      <c r="C1626" s="6">
        <v>0</v>
      </c>
      <c r="D1626" s="6">
        <v>96.66</v>
      </c>
      <c r="E1626" s="6">
        <v>54.419579999999996</v>
      </c>
      <c r="F1626" s="6">
        <v>42.229594079999991</v>
      </c>
      <c r="G1626" s="9" t="s">
        <v>6</v>
      </c>
      <c r="H1626" s="12" t="str">
        <f t="shared" si="104"/>
        <v>2019</v>
      </c>
      <c r="I1626" s="12" t="str">
        <f t="shared" si="105"/>
        <v>Jun</v>
      </c>
      <c r="J1626" s="12" t="str">
        <f t="shared" si="106"/>
        <v>12</v>
      </c>
      <c r="K1626" s="12" t="str">
        <f t="shared" si="103"/>
        <v>Q2</v>
      </c>
    </row>
    <row r="1627" spans="1:11" x14ac:dyDescent="0.25">
      <c r="A1627" s="5">
        <v>43629</v>
      </c>
      <c r="B1627" s="6">
        <v>147.45000000000002</v>
      </c>
      <c r="C1627" s="6">
        <v>0</v>
      </c>
      <c r="D1627" s="6">
        <v>147.45000000000002</v>
      </c>
      <c r="E1627" s="6">
        <v>83.014350000000007</v>
      </c>
      <c r="F1627" s="6">
        <v>64.419135600000004</v>
      </c>
      <c r="G1627" s="9" t="s">
        <v>6</v>
      </c>
      <c r="H1627" s="12" t="str">
        <f t="shared" si="104"/>
        <v>2019</v>
      </c>
      <c r="I1627" s="12" t="str">
        <f t="shared" si="105"/>
        <v>Jun</v>
      </c>
      <c r="J1627" s="12" t="str">
        <f t="shared" si="106"/>
        <v>13</v>
      </c>
      <c r="K1627" s="12" t="str">
        <f t="shared" si="103"/>
        <v>Q2</v>
      </c>
    </row>
    <row r="1628" spans="1:11" x14ac:dyDescent="0.25">
      <c r="A1628" s="5">
        <v>43630</v>
      </c>
      <c r="B1628" s="6">
        <v>108</v>
      </c>
      <c r="C1628" s="6">
        <v>10.8</v>
      </c>
      <c r="D1628" s="6">
        <v>97.2</v>
      </c>
      <c r="E1628" s="6">
        <v>54.723599999999998</v>
      </c>
      <c r="F1628" s="6">
        <v>42.465513599999994</v>
      </c>
      <c r="G1628" s="9" t="s">
        <v>6</v>
      </c>
      <c r="H1628" s="12" t="str">
        <f t="shared" si="104"/>
        <v>2019</v>
      </c>
      <c r="I1628" s="12" t="str">
        <f t="shared" si="105"/>
        <v>Jun</v>
      </c>
      <c r="J1628" s="12" t="str">
        <f t="shared" si="106"/>
        <v>14</v>
      </c>
      <c r="K1628" s="12" t="str">
        <f t="shared" si="103"/>
        <v>Q2</v>
      </c>
    </row>
    <row r="1629" spans="1:11" x14ac:dyDescent="0.25">
      <c r="A1629" s="5">
        <v>43631</v>
      </c>
      <c r="B1629" s="6">
        <v>166.74</v>
      </c>
      <c r="C1629" s="6">
        <v>0</v>
      </c>
      <c r="D1629" s="6">
        <v>166.74</v>
      </c>
      <c r="E1629" s="6">
        <v>93.874619999999993</v>
      </c>
      <c r="F1629" s="6">
        <v>72.846705119999982</v>
      </c>
      <c r="G1629" s="9" t="s">
        <v>6</v>
      </c>
      <c r="H1629" s="12" t="str">
        <f t="shared" si="104"/>
        <v>2019</v>
      </c>
      <c r="I1629" s="12" t="str">
        <f t="shared" si="105"/>
        <v>Jun</v>
      </c>
      <c r="J1629" s="12" t="str">
        <f t="shared" si="106"/>
        <v>15</v>
      </c>
      <c r="K1629" s="12" t="str">
        <f t="shared" si="103"/>
        <v>Q2</v>
      </c>
    </row>
    <row r="1630" spans="1:11" x14ac:dyDescent="0.25">
      <c r="A1630" s="5">
        <v>43632</v>
      </c>
      <c r="B1630" s="6">
        <v>167.26800000000003</v>
      </c>
      <c r="C1630" s="6">
        <v>78.615960000000015</v>
      </c>
      <c r="D1630" s="6">
        <v>88.652040000000014</v>
      </c>
      <c r="E1630" s="6">
        <v>49.911098520000003</v>
      </c>
      <c r="F1630" s="6">
        <v>38.731012451519994</v>
      </c>
      <c r="G1630" s="9" t="s">
        <v>6</v>
      </c>
      <c r="H1630" s="12" t="str">
        <f t="shared" si="104"/>
        <v>2019</v>
      </c>
      <c r="I1630" s="12" t="str">
        <f t="shared" si="105"/>
        <v>Jun</v>
      </c>
      <c r="J1630" s="12" t="str">
        <f t="shared" si="106"/>
        <v>16</v>
      </c>
      <c r="K1630" s="12" t="str">
        <f t="shared" si="103"/>
        <v>Q2</v>
      </c>
    </row>
    <row r="1631" spans="1:11" x14ac:dyDescent="0.25">
      <c r="A1631" s="5">
        <v>43633</v>
      </c>
      <c r="B1631" s="6">
        <v>112.19999999999997</v>
      </c>
      <c r="C1631" s="6">
        <v>0</v>
      </c>
      <c r="D1631" s="6">
        <v>112.19999999999997</v>
      </c>
      <c r="E1631" s="6">
        <v>63.168599999999977</v>
      </c>
      <c r="F1631" s="6">
        <v>49.018833599999979</v>
      </c>
      <c r="G1631" s="9" t="s">
        <v>6</v>
      </c>
      <c r="H1631" s="12" t="str">
        <f t="shared" si="104"/>
        <v>2019</v>
      </c>
      <c r="I1631" s="12" t="str">
        <f t="shared" si="105"/>
        <v>Jun</v>
      </c>
      <c r="J1631" s="12" t="str">
        <f t="shared" si="106"/>
        <v>17</v>
      </c>
      <c r="K1631" s="12" t="str">
        <f t="shared" si="103"/>
        <v>Q2</v>
      </c>
    </row>
    <row r="1632" spans="1:11" x14ac:dyDescent="0.25">
      <c r="A1632" s="5">
        <v>43634</v>
      </c>
      <c r="B1632" s="6">
        <v>109.32000000000002</v>
      </c>
      <c r="C1632" s="6">
        <v>0</v>
      </c>
      <c r="D1632" s="6">
        <v>109.32000000000002</v>
      </c>
      <c r="E1632" s="6">
        <v>61.547160000000005</v>
      </c>
      <c r="F1632" s="6">
        <v>47.760596159999999</v>
      </c>
      <c r="G1632" s="9" t="s">
        <v>6</v>
      </c>
      <c r="H1632" s="12" t="str">
        <f t="shared" si="104"/>
        <v>2019</v>
      </c>
      <c r="I1632" s="12" t="str">
        <f t="shared" si="105"/>
        <v>Jun</v>
      </c>
      <c r="J1632" s="12" t="str">
        <f t="shared" si="106"/>
        <v>18</v>
      </c>
      <c r="K1632" s="12" t="str">
        <f t="shared" si="103"/>
        <v>Q2</v>
      </c>
    </row>
    <row r="1633" spans="1:11" x14ac:dyDescent="0.25">
      <c r="A1633" s="5">
        <v>43635</v>
      </c>
      <c r="B1633" s="6">
        <v>196.88399999999999</v>
      </c>
      <c r="C1633" s="6">
        <v>19.688400000000001</v>
      </c>
      <c r="D1633" s="6">
        <v>177.19559999999998</v>
      </c>
      <c r="E1633" s="6">
        <v>99.761122799999981</v>
      </c>
      <c r="F1633" s="6">
        <v>77.414631292799982</v>
      </c>
      <c r="G1633" s="9" t="s">
        <v>6</v>
      </c>
      <c r="H1633" s="12" t="str">
        <f t="shared" si="104"/>
        <v>2019</v>
      </c>
      <c r="I1633" s="12" t="str">
        <f t="shared" si="105"/>
        <v>Jun</v>
      </c>
      <c r="J1633" s="12" t="str">
        <f t="shared" si="106"/>
        <v>19</v>
      </c>
      <c r="K1633" s="12" t="str">
        <f t="shared" si="103"/>
        <v>Q2</v>
      </c>
    </row>
    <row r="1634" spans="1:11" x14ac:dyDescent="0.25">
      <c r="A1634" s="5">
        <v>43636</v>
      </c>
      <c r="B1634" s="6">
        <v>95.850000000000009</v>
      </c>
      <c r="C1634" s="6">
        <v>0</v>
      </c>
      <c r="D1634" s="6">
        <v>95.850000000000009</v>
      </c>
      <c r="E1634" s="6">
        <v>53.963549999999998</v>
      </c>
      <c r="F1634" s="6">
        <v>41.87571479999999</v>
      </c>
      <c r="G1634" s="9" t="s">
        <v>6</v>
      </c>
      <c r="H1634" s="12" t="str">
        <f t="shared" si="104"/>
        <v>2019</v>
      </c>
      <c r="I1634" s="12" t="str">
        <f t="shared" si="105"/>
        <v>Jun</v>
      </c>
      <c r="J1634" s="12" t="str">
        <f t="shared" si="106"/>
        <v>20</v>
      </c>
      <c r="K1634" s="12" t="str">
        <f t="shared" si="103"/>
        <v>Q2</v>
      </c>
    </row>
    <row r="1635" spans="1:11" x14ac:dyDescent="0.25">
      <c r="A1635" s="5">
        <v>43637</v>
      </c>
      <c r="B1635" s="6">
        <v>191.07899999999998</v>
      </c>
      <c r="C1635" s="6">
        <v>57.323699999999995</v>
      </c>
      <c r="D1635" s="6">
        <v>133.75529999999998</v>
      </c>
      <c r="E1635" s="6">
        <v>75.304233899999986</v>
      </c>
      <c r="F1635" s="6">
        <v>58.436085506399984</v>
      </c>
      <c r="G1635" s="9" t="s">
        <v>6</v>
      </c>
      <c r="H1635" s="12" t="str">
        <f t="shared" si="104"/>
        <v>2019</v>
      </c>
      <c r="I1635" s="12" t="str">
        <f t="shared" si="105"/>
        <v>Jun</v>
      </c>
      <c r="J1635" s="12" t="str">
        <f t="shared" si="106"/>
        <v>21</v>
      </c>
      <c r="K1635" s="12" t="str">
        <f t="shared" si="103"/>
        <v>Q2</v>
      </c>
    </row>
    <row r="1636" spans="1:11" x14ac:dyDescent="0.25">
      <c r="A1636" s="5">
        <v>43638</v>
      </c>
      <c r="B1636" s="6">
        <v>62.609999999999992</v>
      </c>
      <c r="C1636" s="6">
        <v>0</v>
      </c>
      <c r="D1636" s="6">
        <v>62.609999999999992</v>
      </c>
      <c r="E1636" s="6">
        <v>35.24942999999999</v>
      </c>
      <c r="F1636" s="6">
        <v>27.353557679999987</v>
      </c>
      <c r="G1636" s="9" t="s">
        <v>6</v>
      </c>
      <c r="H1636" s="12" t="str">
        <f t="shared" si="104"/>
        <v>2019</v>
      </c>
      <c r="I1636" s="12" t="str">
        <f t="shared" si="105"/>
        <v>Jun</v>
      </c>
      <c r="J1636" s="12" t="str">
        <f t="shared" si="106"/>
        <v>22</v>
      </c>
      <c r="K1636" s="12" t="str">
        <f t="shared" si="103"/>
        <v>Q2</v>
      </c>
    </row>
    <row r="1637" spans="1:11" x14ac:dyDescent="0.25">
      <c r="A1637" s="5">
        <v>43639</v>
      </c>
      <c r="B1637" s="6">
        <v>171</v>
      </c>
      <c r="C1637" s="6">
        <v>0</v>
      </c>
      <c r="D1637" s="6">
        <v>171</v>
      </c>
      <c r="E1637" s="6">
        <v>96.272999999999996</v>
      </c>
      <c r="F1637" s="6">
        <v>74.707847999999984</v>
      </c>
      <c r="G1637" s="9" t="s">
        <v>6</v>
      </c>
      <c r="H1637" s="12" t="str">
        <f t="shared" si="104"/>
        <v>2019</v>
      </c>
      <c r="I1637" s="12" t="str">
        <f t="shared" si="105"/>
        <v>Jun</v>
      </c>
      <c r="J1637" s="12" t="str">
        <f t="shared" si="106"/>
        <v>23</v>
      </c>
      <c r="K1637" s="12" t="str">
        <f t="shared" si="103"/>
        <v>Q2</v>
      </c>
    </row>
    <row r="1638" spans="1:11" x14ac:dyDescent="0.25">
      <c r="A1638" s="5">
        <v>43640</v>
      </c>
      <c r="B1638" s="6">
        <v>130.68</v>
      </c>
      <c r="C1638" s="6">
        <v>0</v>
      </c>
      <c r="D1638" s="6">
        <v>130.68</v>
      </c>
      <c r="E1638" s="6">
        <v>73.572839999999999</v>
      </c>
      <c r="F1638" s="6">
        <v>57.092523839999991</v>
      </c>
      <c r="G1638" s="9" t="s">
        <v>6</v>
      </c>
      <c r="H1638" s="12" t="str">
        <f t="shared" si="104"/>
        <v>2019</v>
      </c>
      <c r="I1638" s="12" t="str">
        <f t="shared" si="105"/>
        <v>Jun</v>
      </c>
      <c r="J1638" s="12" t="str">
        <f t="shared" si="106"/>
        <v>24</v>
      </c>
      <c r="K1638" s="12" t="str">
        <f t="shared" si="103"/>
        <v>Q2</v>
      </c>
    </row>
    <row r="1639" spans="1:11" x14ac:dyDescent="0.25">
      <c r="A1639" s="5">
        <v>43641</v>
      </c>
      <c r="B1639" s="6">
        <v>35.799999999999997</v>
      </c>
      <c r="C1639" s="6">
        <v>0</v>
      </c>
      <c r="D1639" s="6">
        <v>35.799999999999997</v>
      </c>
      <c r="E1639" s="6">
        <v>20.155399999999997</v>
      </c>
      <c r="F1639" s="6">
        <v>15.640590399999995</v>
      </c>
      <c r="G1639" s="9" t="s">
        <v>6</v>
      </c>
      <c r="H1639" s="12" t="str">
        <f t="shared" si="104"/>
        <v>2019</v>
      </c>
      <c r="I1639" s="12" t="str">
        <f t="shared" si="105"/>
        <v>Jun</v>
      </c>
      <c r="J1639" s="12" t="str">
        <f t="shared" si="106"/>
        <v>25</v>
      </c>
      <c r="K1639" s="12" t="str">
        <f t="shared" si="103"/>
        <v>Q2</v>
      </c>
    </row>
    <row r="1640" spans="1:11" x14ac:dyDescent="0.25">
      <c r="A1640" s="5">
        <v>43642</v>
      </c>
      <c r="B1640" s="6">
        <v>145.15200000000002</v>
      </c>
      <c r="C1640" s="6">
        <v>58.060800000000008</v>
      </c>
      <c r="D1640" s="6">
        <v>87.091200000000015</v>
      </c>
      <c r="E1640" s="6">
        <v>49.032345600000006</v>
      </c>
      <c r="F1640" s="6">
        <v>38.049100185600004</v>
      </c>
      <c r="G1640" s="9" t="s">
        <v>6</v>
      </c>
      <c r="H1640" s="12" t="str">
        <f t="shared" si="104"/>
        <v>2019</v>
      </c>
      <c r="I1640" s="12" t="str">
        <f t="shared" si="105"/>
        <v>Jun</v>
      </c>
      <c r="J1640" s="12" t="str">
        <f t="shared" si="106"/>
        <v>26</v>
      </c>
      <c r="K1640" s="12" t="str">
        <f t="shared" si="103"/>
        <v>Q2</v>
      </c>
    </row>
    <row r="1641" spans="1:11" x14ac:dyDescent="0.25">
      <c r="A1641" s="5">
        <v>43643</v>
      </c>
      <c r="B1641" s="6">
        <v>144.09599999999998</v>
      </c>
      <c r="C1641" s="6">
        <v>57.63839999999999</v>
      </c>
      <c r="D1641" s="6">
        <v>86.457599999999985</v>
      </c>
      <c r="E1641" s="6">
        <v>48.675628799999984</v>
      </c>
      <c r="F1641" s="6">
        <v>37.772287948799985</v>
      </c>
      <c r="G1641" s="9" t="s">
        <v>6</v>
      </c>
      <c r="H1641" s="12" t="str">
        <f t="shared" si="104"/>
        <v>2019</v>
      </c>
      <c r="I1641" s="12" t="str">
        <f t="shared" si="105"/>
        <v>Jun</v>
      </c>
      <c r="J1641" s="12" t="str">
        <f t="shared" si="106"/>
        <v>27</v>
      </c>
      <c r="K1641" s="12" t="str">
        <f t="shared" si="103"/>
        <v>Q2</v>
      </c>
    </row>
    <row r="1642" spans="1:11" x14ac:dyDescent="0.25">
      <c r="A1642" s="5">
        <v>43644</v>
      </c>
      <c r="B1642" s="6">
        <v>190.44</v>
      </c>
      <c r="C1642" s="6">
        <v>0</v>
      </c>
      <c r="D1642" s="6">
        <v>190.44</v>
      </c>
      <c r="E1642" s="6">
        <v>107.21771999999999</v>
      </c>
      <c r="F1642" s="6">
        <v>83.20095071999998</v>
      </c>
      <c r="G1642" s="9" t="s">
        <v>6</v>
      </c>
      <c r="H1642" s="12" t="str">
        <f t="shared" si="104"/>
        <v>2019</v>
      </c>
      <c r="I1642" s="12" t="str">
        <f t="shared" si="105"/>
        <v>Jun</v>
      </c>
      <c r="J1642" s="12" t="str">
        <f t="shared" si="106"/>
        <v>28</v>
      </c>
      <c r="K1642" s="12" t="str">
        <f t="shared" si="103"/>
        <v>Q2</v>
      </c>
    </row>
    <row r="1643" spans="1:11" x14ac:dyDescent="0.25">
      <c r="A1643" s="5">
        <v>43645</v>
      </c>
      <c r="B1643" s="6">
        <v>92.052000000000021</v>
      </c>
      <c r="C1643" s="6">
        <v>36.820800000000013</v>
      </c>
      <c r="D1643" s="6">
        <v>55.231200000000008</v>
      </c>
      <c r="E1643" s="6">
        <v>31.095165600000001</v>
      </c>
      <c r="F1643" s="6">
        <v>24.129848505599998</v>
      </c>
      <c r="G1643" s="9" t="s">
        <v>6</v>
      </c>
      <c r="H1643" s="12" t="str">
        <f t="shared" si="104"/>
        <v>2019</v>
      </c>
      <c r="I1643" s="12" t="str">
        <f t="shared" si="105"/>
        <v>Jun</v>
      </c>
      <c r="J1643" s="12" t="str">
        <f t="shared" si="106"/>
        <v>29</v>
      </c>
      <c r="K1643" s="12" t="str">
        <f t="shared" si="103"/>
        <v>Q2</v>
      </c>
    </row>
    <row r="1644" spans="1:11" x14ac:dyDescent="0.25">
      <c r="A1644" s="5">
        <v>43646</v>
      </c>
      <c r="B1644" s="6">
        <v>88.350000000000009</v>
      </c>
      <c r="C1644" s="6">
        <v>0</v>
      </c>
      <c r="D1644" s="6">
        <v>88.350000000000009</v>
      </c>
      <c r="E1644" s="6">
        <v>49.741050000000001</v>
      </c>
      <c r="F1644" s="6">
        <v>38.599054799999998</v>
      </c>
      <c r="G1644" s="9" t="s">
        <v>6</v>
      </c>
      <c r="H1644" s="12" t="str">
        <f t="shared" si="104"/>
        <v>2019</v>
      </c>
      <c r="I1644" s="12" t="str">
        <f t="shared" si="105"/>
        <v>Jun</v>
      </c>
      <c r="J1644" s="12" t="str">
        <f t="shared" si="106"/>
        <v>30</v>
      </c>
      <c r="K1644" s="12" t="str">
        <f t="shared" si="103"/>
        <v>Q2</v>
      </c>
    </row>
    <row r="1645" spans="1:11" x14ac:dyDescent="0.25">
      <c r="A1645" s="5">
        <v>43647</v>
      </c>
      <c r="B1645" s="6">
        <v>65.051999999999992</v>
      </c>
      <c r="C1645" s="6">
        <v>39.031199999999991</v>
      </c>
      <c r="D1645" s="6">
        <v>26.020800000000001</v>
      </c>
      <c r="E1645" s="6">
        <v>14.6497104</v>
      </c>
      <c r="F1645" s="6">
        <v>11.368175270399998</v>
      </c>
      <c r="G1645" s="9" t="s">
        <v>6</v>
      </c>
      <c r="H1645" s="12" t="str">
        <f t="shared" si="104"/>
        <v>2019</v>
      </c>
      <c r="I1645" s="12" t="str">
        <f t="shared" si="105"/>
        <v>Jul</v>
      </c>
      <c r="J1645" s="12" t="str">
        <f t="shared" si="106"/>
        <v>01</v>
      </c>
      <c r="K1645" s="12" t="str">
        <f t="shared" si="103"/>
        <v>Q3</v>
      </c>
    </row>
    <row r="1646" spans="1:11" x14ac:dyDescent="0.25">
      <c r="A1646" s="5">
        <v>43648</v>
      </c>
      <c r="B1646" s="6">
        <v>73.259999999999991</v>
      </c>
      <c r="C1646" s="6">
        <v>36.629999999999995</v>
      </c>
      <c r="D1646" s="6">
        <v>36.629999999999995</v>
      </c>
      <c r="E1646" s="6">
        <v>20.622689999999995</v>
      </c>
      <c r="F1646" s="6">
        <v>16.003207439999994</v>
      </c>
      <c r="G1646" s="9" t="s">
        <v>6</v>
      </c>
      <c r="H1646" s="12" t="str">
        <f t="shared" si="104"/>
        <v>2019</v>
      </c>
      <c r="I1646" s="12" t="str">
        <f t="shared" si="105"/>
        <v>Jul</v>
      </c>
      <c r="J1646" s="12" t="str">
        <f t="shared" si="106"/>
        <v>02</v>
      </c>
      <c r="K1646" s="12" t="str">
        <f t="shared" si="103"/>
        <v>Q3</v>
      </c>
    </row>
    <row r="1647" spans="1:11" x14ac:dyDescent="0.25">
      <c r="A1647" s="5">
        <v>43649</v>
      </c>
      <c r="B1647" s="6">
        <v>149.97</v>
      </c>
      <c r="C1647" s="6">
        <v>0</v>
      </c>
      <c r="D1647" s="6">
        <v>149.97</v>
      </c>
      <c r="E1647" s="6">
        <v>84.433109999999985</v>
      </c>
      <c r="F1647" s="6">
        <v>65.520093359999976</v>
      </c>
      <c r="G1647" s="9" t="s">
        <v>6</v>
      </c>
      <c r="H1647" s="12" t="str">
        <f t="shared" si="104"/>
        <v>2019</v>
      </c>
      <c r="I1647" s="12" t="str">
        <f t="shared" si="105"/>
        <v>Jul</v>
      </c>
      <c r="J1647" s="12" t="str">
        <f t="shared" si="106"/>
        <v>03</v>
      </c>
      <c r="K1647" s="12" t="str">
        <f t="shared" si="103"/>
        <v>Q3</v>
      </c>
    </row>
    <row r="1648" spans="1:11" x14ac:dyDescent="0.25">
      <c r="A1648" s="5">
        <v>43650</v>
      </c>
      <c r="B1648" s="6">
        <v>115.96</v>
      </c>
      <c r="C1648" s="6">
        <v>57.98</v>
      </c>
      <c r="D1648" s="6">
        <v>57.98</v>
      </c>
      <c r="E1648" s="6">
        <v>32.642739999999996</v>
      </c>
      <c r="F1648" s="6">
        <v>25.330766239999996</v>
      </c>
      <c r="G1648" s="9" t="s">
        <v>6</v>
      </c>
      <c r="H1648" s="12" t="str">
        <f t="shared" si="104"/>
        <v>2019</v>
      </c>
      <c r="I1648" s="12" t="str">
        <f t="shared" si="105"/>
        <v>Jul</v>
      </c>
      <c r="J1648" s="12" t="str">
        <f t="shared" si="106"/>
        <v>04</v>
      </c>
      <c r="K1648" s="12" t="str">
        <f t="shared" si="103"/>
        <v>Q3</v>
      </c>
    </row>
    <row r="1649" spans="1:11" x14ac:dyDescent="0.25">
      <c r="A1649" s="5">
        <v>43651</v>
      </c>
      <c r="B1649" s="6">
        <v>65.31</v>
      </c>
      <c r="C1649" s="6">
        <v>0</v>
      </c>
      <c r="D1649" s="6">
        <v>65.31</v>
      </c>
      <c r="E1649" s="6">
        <v>36.769529999999996</v>
      </c>
      <c r="F1649" s="6">
        <v>28.533155279999995</v>
      </c>
      <c r="G1649" s="9" t="s">
        <v>6</v>
      </c>
      <c r="H1649" s="12" t="str">
        <f t="shared" si="104"/>
        <v>2019</v>
      </c>
      <c r="I1649" s="12" t="str">
        <f t="shared" si="105"/>
        <v>Jul</v>
      </c>
      <c r="J1649" s="12" t="str">
        <f t="shared" si="106"/>
        <v>05</v>
      </c>
      <c r="K1649" s="12" t="str">
        <f t="shared" si="103"/>
        <v>Q3</v>
      </c>
    </row>
    <row r="1650" spans="1:11" x14ac:dyDescent="0.25">
      <c r="A1650" s="5">
        <v>43652</v>
      </c>
      <c r="B1650" s="6">
        <v>34.68</v>
      </c>
      <c r="C1650" s="6">
        <v>0</v>
      </c>
      <c r="D1650" s="6">
        <v>34.68</v>
      </c>
      <c r="E1650" s="6">
        <v>19.524839999999998</v>
      </c>
      <c r="F1650" s="6">
        <v>15.151275839999997</v>
      </c>
      <c r="G1650" s="9" t="s">
        <v>6</v>
      </c>
      <c r="H1650" s="12" t="str">
        <f t="shared" si="104"/>
        <v>2019</v>
      </c>
      <c r="I1650" s="12" t="str">
        <f t="shared" si="105"/>
        <v>Jul</v>
      </c>
      <c r="J1650" s="12" t="str">
        <f t="shared" si="106"/>
        <v>06</v>
      </c>
      <c r="K1650" s="12" t="str">
        <f t="shared" si="103"/>
        <v>Q3</v>
      </c>
    </row>
    <row r="1651" spans="1:11" x14ac:dyDescent="0.25">
      <c r="A1651" s="5">
        <v>43653</v>
      </c>
      <c r="B1651" s="6">
        <v>38.58</v>
      </c>
      <c r="C1651" s="6">
        <v>0</v>
      </c>
      <c r="D1651" s="6">
        <v>38.58</v>
      </c>
      <c r="E1651" s="6">
        <v>21.720539999999996</v>
      </c>
      <c r="F1651" s="6">
        <v>16.855139039999994</v>
      </c>
      <c r="G1651" s="9" t="s">
        <v>6</v>
      </c>
      <c r="H1651" s="12" t="str">
        <f t="shared" si="104"/>
        <v>2019</v>
      </c>
      <c r="I1651" s="12" t="str">
        <f t="shared" si="105"/>
        <v>Jul</v>
      </c>
      <c r="J1651" s="12" t="str">
        <f t="shared" si="106"/>
        <v>07</v>
      </c>
      <c r="K1651" s="12" t="str">
        <f t="shared" si="103"/>
        <v>Q3</v>
      </c>
    </row>
    <row r="1652" spans="1:11" x14ac:dyDescent="0.25">
      <c r="A1652" s="5">
        <v>43654</v>
      </c>
      <c r="B1652" s="6">
        <v>102.33000000000001</v>
      </c>
      <c r="C1652" s="6">
        <v>0</v>
      </c>
      <c r="D1652" s="6">
        <v>102.33000000000001</v>
      </c>
      <c r="E1652" s="6">
        <v>57.611789999999999</v>
      </c>
      <c r="F1652" s="6">
        <v>44.706749039999991</v>
      </c>
      <c r="G1652" s="9" t="s">
        <v>6</v>
      </c>
      <c r="H1652" s="12" t="str">
        <f t="shared" si="104"/>
        <v>2019</v>
      </c>
      <c r="I1652" s="12" t="str">
        <f t="shared" si="105"/>
        <v>Jul</v>
      </c>
      <c r="J1652" s="12" t="str">
        <f t="shared" si="106"/>
        <v>08</v>
      </c>
      <c r="K1652" s="12" t="str">
        <f t="shared" si="103"/>
        <v>Q3</v>
      </c>
    </row>
    <row r="1653" spans="1:11" x14ac:dyDescent="0.25">
      <c r="A1653" s="5">
        <v>43655</v>
      </c>
      <c r="B1653" s="6">
        <v>149.28</v>
      </c>
      <c r="C1653" s="6">
        <v>0</v>
      </c>
      <c r="D1653" s="6">
        <v>149.28</v>
      </c>
      <c r="E1653" s="6">
        <v>84.044639999999987</v>
      </c>
      <c r="F1653" s="6">
        <v>65.218640639999975</v>
      </c>
      <c r="G1653" s="9" t="s">
        <v>6</v>
      </c>
      <c r="H1653" s="12" t="str">
        <f t="shared" si="104"/>
        <v>2019</v>
      </c>
      <c r="I1653" s="12" t="str">
        <f t="shared" si="105"/>
        <v>Jul</v>
      </c>
      <c r="J1653" s="12" t="str">
        <f t="shared" si="106"/>
        <v>09</v>
      </c>
      <c r="K1653" s="12" t="str">
        <f t="shared" si="103"/>
        <v>Q3</v>
      </c>
    </row>
    <row r="1654" spans="1:11" x14ac:dyDescent="0.25">
      <c r="A1654" s="5">
        <v>43656</v>
      </c>
      <c r="B1654" s="6">
        <v>137.94</v>
      </c>
      <c r="C1654" s="6">
        <v>0</v>
      </c>
      <c r="D1654" s="6">
        <v>137.94</v>
      </c>
      <c r="E1654" s="6">
        <v>77.660219999999995</v>
      </c>
      <c r="F1654" s="6">
        <v>60.26433071999999</v>
      </c>
      <c r="G1654" s="9" t="s">
        <v>6</v>
      </c>
      <c r="H1654" s="12" t="str">
        <f t="shared" si="104"/>
        <v>2019</v>
      </c>
      <c r="I1654" s="12" t="str">
        <f t="shared" si="105"/>
        <v>Jul</v>
      </c>
      <c r="J1654" s="12" t="str">
        <f t="shared" si="106"/>
        <v>10</v>
      </c>
      <c r="K1654" s="12" t="str">
        <f t="shared" si="103"/>
        <v>Q3</v>
      </c>
    </row>
    <row r="1655" spans="1:11" x14ac:dyDescent="0.25">
      <c r="A1655" s="5">
        <v>43657</v>
      </c>
      <c r="B1655" s="6">
        <v>49.47</v>
      </c>
      <c r="C1655" s="6">
        <v>0</v>
      </c>
      <c r="D1655" s="6">
        <v>49.47</v>
      </c>
      <c r="E1655" s="6">
        <v>27.851609999999997</v>
      </c>
      <c r="F1655" s="6">
        <v>21.612849359999995</v>
      </c>
      <c r="G1655" s="9" t="s">
        <v>6</v>
      </c>
      <c r="H1655" s="12" t="str">
        <f t="shared" si="104"/>
        <v>2019</v>
      </c>
      <c r="I1655" s="12" t="str">
        <f t="shared" si="105"/>
        <v>Jul</v>
      </c>
      <c r="J1655" s="12" t="str">
        <f t="shared" si="106"/>
        <v>11</v>
      </c>
      <c r="K1655" s="12" t="str">
        <f t="shared" si="103"/>
        <v>Q3</v>
      </c>
    </row>
    <row r="1656" spans="1:11" x14ac:dyDescent="0.25">
      <c r="A1656" s="5">
        <v>43658</v>
      </c>
      <c r="B1656" s="6">
        <v>124.55999999999999</v>
      </c>
      <c r="C1656" s="6">
        <v>0</v>
      </c>
      <c r="D1656" s="6">
        <v>124.55999999999999</v>
      </c>
      <c r="E1656" s="6">
        <v>70.127279999999985</v>
      </c>
      <c r="F1656" s="6">
        <v>54.418769279999985</v>
      </c>
      <c r="G1656" s="9" t="s">
        <v>6</v>
      </c>
      <c r="H1656" s="12" t="str">
        <f t="shared" si="104"/>
        <v>2019</v>
      </c>
      <c r="I1656" s="12" t="str">
        <f t="shared" si="105"/>
        <v>Jul</v>
      </c>
      <c r="J1656" s="12" t="str">
        <f t="shared" si="106"/>
        <v>12</v>
      </c>
      <c r="K1656" s="12" t="str">
        <f t="shared" si="103"/>
        <v>Q3</v>
      </c>
    </row>
    <row r="1657" spans="1:11" x14ac:dyDescent="0.25">
      <c r="A1657" s="5">
        <v>43659</v>
      </c>
      <c r="B1657" s="6">
        <v>149.37999999999997</v>
      </c>
      <c r="C1657" s="6">
        <v>0</v>
      </c>
      <c r="D1657" s="6">
        <v>149.37999999999997</v>
      </c>
      <c r="E1657" s="6">
        <v>84.10093999999998</v>
      </c>
      <c r="F1657" s="6">
        <v>65.262329439999974</v>
      </c>
      <c r="G1657" s="9" t="s">
        <v>6</v>
      </c>
      <c r="H1657" s="12" t="str">
        <f t="shared" si="104"/>
        <v>2019</v>
      </c>
      <c r="I1657" s="12" t="str">
        <f t="shared" si="105"/>
        <v>Jul</v>
      </c>
      <c r="J1657" s="12" t="str">
        <f t="shared" si="106"/>
        <v>13</v>
      </c>
      <c r="K1657" s="12" t="str">
        <f t="shared" si="103"/>
        <v>Q3</v>
      </c>
    </row>
    <row r="1658" spans="1:11" x14ac:dyDescent="0.25">
      <c r="A1658" s="5">
        <v>43660</v>
      </c>
      <c r="B1658" s="6">
        <v>210.69</v>
      </c>
      <c r="C1658" s="6">
        <v>105.345</v>
      </c>
      <c r="D1658" s="6">
        <v>105.345</v>
      </c>
      <c r="E1658" s="6">
        <v>59.309234999999994</v>
      </c>
      <c r="F1658" s="6">
        <v>46.023966359999989</v>
      </c>
      <c r="G1658" s="9" t="s">
        <v>6</v>
      </c>
      <c r="H1658" s="12" t="str">
        <f t="shared" si="104"/>
        <v>2019</v>
      </c>
      <c r="I1658" s="12" t="str">
        <f t="shared" si="105"/>
        <v>Jul</v>
      </c>
      <c r="J1658" s="12" t="str">
        <f t="shared" si="106"/>
        <v>14</v>
      </c>
      <c r="K1658" s="12" t="str">
        <f t="shared" si="103"/>
        <v>Q3</v>
      </c>
    </row>
    <row r="1659" spans="1:11" x14ac:dyDescent="0.25">
      <c r="A1659" s="5">
        <v>43661</v>
      </c>
      <c r="B1659" s="6">
        <v>168.3</v>
      </c>
      <c r="C1659" s="6">
        <v>84.15</v>
      </c>
      <c r="D1659" s="6">
        <v>84.15</v>
      </c>
      <c r="E1659" s="6">
        <v>47.376449999999998</v>
      </c>
      <c r="F1659" s="6">
        <v>36.764125199999995</v>
      </c>
      <c r="G1659" s="9" t="s">
        <v>6</v>
      </c>
      <c r="H1659" s="12" t="str">
        <f t="shared" si="104"/>
        <v>2019</v>
      </c>
      <c r="I1659" s="12" t="str">
        <f t="shared" si="105"/>
        <v>Jul</v>
      </c>
      <c r="J1659" s="12" t="str">
        <f t="shared" si="106"/>
        <v>15</v>
      </c>
      <c r="K1659" s="12" t="str">
        <f t="shared" si="103"/>
        <v>Q3</v>
      </c>
    </row>
    <row r="1660" spans="1:11" x14ac:dyDescent="0.25">
      <c r="A1660" s="5">
        <v>43662</v>
      </c>
      <c r="B1660" s="6">
        <v>53.406000000000006</v>
      </c>
      <c r="C1660" s="6">
        <v>5.3406000000000011</v>
      </c>
      <c r="D1660" s="6">
        <v>48.065400000000004</v>
      </c>
      <c r="E1660" s="6">
        <v>27.060820199999998</v>
      </c>
      <c r="F1660" s="6">
        <v>20.999196475199998</v>
      </c>
      <c r="G1660" s="9" t="s">
        <v>6</v>
      </c>
      <c r="H1660" s="12" t="str">
        <f t="shared" si="104"/>
        <v>2019</v>
      </c>
      <c r="I1660" s="12" t="str">
        <f t="shared" si="105"/>
        <v>Jul</v>
      </c>
      <c r="J1660" s="12" t="str">
        <f t="shared" si="106"/>
        <v>16</v>
      </c>
      <c r="K1660" s="12" t="str">
        <f t="shared" si="103"/>
        <v>Q3</v>
      </c>
    </row>
    <row r="1661" spans="1:11" x14ac:dyDescent="0.25">
      <c r="A1661" s="5">
        <v>43663</v>
      </c>
      <c r="B1661" s="6">
        <v>99.6</v>
      </c>
      <c r="C1661" s="6">
        <v>16.931999999999999</v>
      </c>
      <c r="D1661" s="6">
        <v>82.667999999999992</v>
      </c>
      <c r="E1661" s="6">
        <v>46.542083999999988</v>
      </c>
      <c r="F1661" s="6">
        <v>36.11665718399999</v>
      </c>
      <c r="G1661" s="9" t="s">
        <v>6</v>
      </c>
      <c r="H1661" s="12" t="str">
        <f t="shared" si="104"/>
        <v>2019</v>
      </c>
      <c r="I1661" s="12" t="str">
        <f t="shared" si="105"/>
        <v>Jul</v>
      </c>
      <c r="J1661" s="12" t="str">
        <f t="shared" si="106"/>
        <v>17</v>
      </c>
      <c r="K1661" s="12" t="str">
        <f t="shared" ref="K1661:K1724" si="107">IF(OR(I1661="Jan",I1661="Feb",I1661="Mar"),"Q1",IF(OR(I1661="Apr",I1661="May",I1661="Jun"),"Q2",IF(OR(I1661="Jul",I1661="Aug",I1661="Sep"),"Q3",IF(OR(I1661="Oct",I1661="Nov",I1661="Dec"),"Q4","Check Month"))))</f>
        <v>Q3</v>
      </c>
    </row>
    <row r="1662" spans="1:11" x14ac:dyDescent="0.25">
      <c r="A1662" s="5">
        <v>43664</v>
      </c>
      <c r="B1662" s="6">
        <v>91.134</v>
      </c>
      <c r="C1662" s="6">
        <v>15.492780000000002</v>
      </c>
      <c r="D1662" s="6">
        <v>75.641220000000004</v>
      </c>
      <c r="E1662" s="6">
        <v>42.586006859999998</v>
      </c>
      <c r="F1662" s="6">
        <v>33.046741323359996</v>
      </c>
      <c r="G1662" s="9" t="s">
        <v>6</v>
      </c>
      <c r="H1662" s="12" t="str">
        <f t="shared" si="104"/>
        <v>2019</v>
      </c>
      <c r="I1662" s="12" t="str">
        <f t="shared" si="105"/>
        <v>Jul</v>
      </c>
      <c r="J1662" s="12" t="str">
        <f t="shared" si="106"/>
        <v>18</v>
      </c>
      <c r="K1662" s="12" t="str">
        <f t="shared" si="107"/>
        <v>Q3</v>
      </c>
    </row>
    <row r="1663" spans="1:11" x14ac:dyDescent="0.25">
      <c r="A1663" s="5">
        <v>43665</v>
      </c>
      <c r="B1663" s="6">
        <v>32.400000000000006</v>
      </c>
      <c r="C1663" s="6">
        <v>0</v>
      </c>
      <c r="D1663" s="6">
        <v>32.400000000000006</v>
      </c>
      <c r="E1663" s="6">
        <v>18.241200000000003</v>
      </c>
      <c r="F1663" s="6">
        <v>14.1551712</v>
      </c>
      <c r="G1663" s="9" t="s">
        <v>6</v>
      </c>
      <c r="H1663" s="12" t="str">
        <f t="shared" si="104"/>
        <v>2019</v>
      </c>
      <c r="I1663" s="12" t="str">
        <f t="shared" si="105"/>
        <v>Jul</v>
      </c>
      <c r="J1663" s="12" t="str">
        <f t="shared" si="106"/>
        <v>19</v>
      </c>
      <c r="K1663" s="12" t="str">
        <f t="shared" si="107"/>
        <v>Q3</v>
      </c>
    </row>
    <row r="1664" spans="1:11" x14ac:dyDescent="0.25">
      <c r="A1664" s="5">
        <v>43666</v>
      </c>
      <c r="B1664" s="6">
        <v>50.22</v>
      </c>
      <c r="C1664" s="6">
        <v>0</v>
      </c>
      <c r="D1664" s="6">
        <v>50.22</v>
      </c>
      <c r="E1664" s="6">
        <v>28.273859999999996</v>
      </c>
      <c r="F1664" s="6">
        <v>21.940515359999996</v>
      </c>
      <c r="G1664" s="9" t="s">
        <v>6</v>
      </c>
      <c r="H1664" s="12" t="str">
        <f t="shared" si="104"/>
        <v>2019</v>
      </c>
      <c r="I1664" s="12" t="str">
        <f t="shared" si="105"/>
        <v>Jul</v>
      </c>
      <c r="J1664" s="12" t="str">
        <f t="shared" si="106"/>
        <v>20</v>
      </c>
      <c r="K1664" s="12" t="str">
        <f t="shared" si="107"/>
        <v>Q3</v>
      </c>
    </row>
    <row r="1665" spans="1:11" x14ac:dyDescent="0.25">
      <c r="A1665" s="5">
        <v>43667</v>
      </c>
      <c r="B1665" s="6">
        <v>31.752000000000006</v>
      </c>
      <c r="C1665" s="6">
        <v>22.226400000000002</v>
      </c>
      <c r="D1665" s="6">
        <v>9.5256000000000043</v>
      </c>
      <c r="E1665" s="6">
        <v>5.3629128000000019</v>
      </c>
      <c r="F1665" s="6">
        <v>4.161620332800001</v>
      </c>
      <c r="G1665" s="9" t="s">
        <v>6</v>
      </c>
      <c r="H1665" s="12" t="str">
        <f t="shared" si="104"/>
        <v>2019</v>
      </c>
      <c r="I1665" s="12" t="str">
        <f t="shared" si="105"/>
        <v>Jul</v>
      </c>
      <c r="J1665" s="12" t="str">
        <f t="shared" si="106"/>
        <v>21</v>
      </c>
      <c r="K1665" s="12" t="str">
        <f t="shared" si="107"/>
        <v>Q3</v>
      </c>
    </row>
    <row r="1666" spans="1:11" x14ac:dyDescent="0.25">
      <c r="A1666" s="5">
        <v>43668</v>
      </c>
      <c r="B1666" s="6">
        <v>162.96000000000004</v>
      </c>
      <c r="C1666" s="6">
        <v>0</v>
      </c>
      <c r="D1666" s="6">
        <v>162.96000000000004</v>
      </c>
      <c r="E1666" s="6">
        <v>91.746480000000005</v>
      </c>
      <c r="F1666" s="6">
        <v>71.195268479999996</v>
      </c>
      <c r="G1666" s="9" t="s">
        <v>6</v>
      </c>
      <c r="H1666" s="12" t="str">
        <f t="shared" ref="H1666:H1729" si="108">TEXT(A1666,"YYYY")</f>
        <v>2019</v>
      </c>
      <c r="I1666" s="12" t="str">
        <f t="shared" ref="I1666:I1729" si="109">TEXT(A1666,"MMM")</f>
        <v>Jul</v>
      </c>
      <c r="J1666" s="12" t="str">
        <f t="shared" ref="J1666:J1729" si="110">TEXT(A1666,"DD")</f>
        <v>22</v>
      </c>
      <c r="K1666" s="12" t="str">
        <f t="shared" si="107"/>
        <v>Q3</v>
      </c>
    </row>
    <row r="1667" spans="1:11" x14ac:dyDescent="0.25">
      <c r="A1667" s="5">
        <v>43669</v>
      </c>
      <c r="B1667" s="6">
        <v>132.87</v>
      </c>
      <c r="C1667" s="6">
        <v>0</v>
      </c>
      <c r="D1667" s="6">
        <v>132.87</v>
      </c>
      <c r="E1667" s="6">
        <v>74.805809999999994</v>
      </c>
      <c r="F1667" s="6">
        <v>58.049308559999986</v>
      </c>
      <c r="G1667" s="9" t="s">
        <v>6</v>
      </c>
      <c r="H1667" s="12" t="str">
        <f t="shared" si="108"/>
        <v>2019</v>
      </c>
      <c r="I1667" s="12" t="str">
        <f t="shared" si="109"/>
        <v>Jul</v>
      </c>
      <c r="J1667" s="12" t="str">
        <f t="shared" si="110"/>
        <v>23</v>
      </c>
      <c r="K1667" s="12" t="str">
        <f t="shared" si="107"/>
        <v>Q3</v>
      </c>
    </row>
    <row r="1668" spans="1:11" x14ac:dyDescent="0.25">
      <c r="A1668" s="5">
        <v>43670</v>
      </c>
      <c r="B1668" s="6">
        <v>108.36000000000001</v>
      </c>
      <c r="C1668" s="6">
        <v>0</v>
      </c>
      <c r="D1668" s="6">
        <v>108.36000000000001</v>
      </c>
      <c r="E1668" s="6">
        <v>61.006680000000003</v>
      </c>
      <c r="F1668" s="6">
        <v>47.34118368</v>
      </c>
      <c r="G1668" s="9" t="s">
        <v>6</v>
      </c>
      <c r="H1668" s="12" t="str">
        <f t="shared" si="108"/>
        <v>2019</v>
      </c>
      <c r="I1668" s="12" t="str">
        <f t="shared" si="109"/>
        <v>Jul</v>
      </c>
      <c r="J1668" s="12" t="str">
        <f t="shared" si="110"/>
        <v>24</v>
      </c>
      <c r="K1668" s="12" t="str">
        <f t="shared" si="107"/>
        <v>Q3</v>
      </c>
    </row>
    <row r="1669" spans="1:11" x14ac:dyDescent="0.25">
      <c r="A1669" s="5">
        <v>43671</v>
      </c>
      <c r="B1669" s="6">
        <v>80.320000000000022</v>
      </c>
      <c r="C1669" s="6">
        <v>0</v>
      </c>
      <c r="D1669" s="6">
        <v>80.320000000000022</v>
      </c>
      <c r="E1669" s="6">
        <v>45.220160000000007</v>
      </c>
      <c r="F1669" s="6">
        <v>35.090844160000003</v>
      </c>
      <c r="G1669" s="9" t="s">
        <v>6</v>
      </c>
      <c r="H1669" s="12" t="str">
        <f t="shared" si="108"/>
        <v>2019</v>
      </c>
      <c r="I1669" s="12" t="str">
        <f t="shared" si="109"/>
        <v>Jul</v>
      </c>
      <c r="J1669" s="12" t="str">
        <f t="shared" si="110"/>
        <v>25</v>
      </c>
      <c r="K1669" s="12" t="str">
        <f t="shared" si="107"/>
        <v>Q3</v>
      </c>
    </row>
    <row r="1670" spans="1:11" x14ac:dyDescent="0.25">
      <c r="A1670" s="5">
        <v>43672</v>
      </c>
      <c r="B1670" s="6">
        <v>88.44</v>
      </c>
      <c r="C1670" s="6">
        <v>0</v>
      </c>
      <c r="D1670" s="6">
        <v>88.44</v>
      </c>
      <c r="E1670" s="6">
        <v>49.791719999999991</v>
      </c>
      <c r="F1670" s="6">
        <v>38.638374719999987</v>
      </c>
      <c r="G1670" s="9" t="s">
        <v>6</v>
      </c>
      <c r="H1670" s="12" t="str">
        <f t="shared" si="108"/>
        <v>2019</v>
      </c>
      <c r="I1670" s="12" t="str">
        <f t="shared" si="109"/>
        <v>Jul</v>
      </c>
      <c r="J1670" s="12" t="str">
        <f t="shared" si="110"/>
        <v>26</v>
      </c>
      <c r="K1670" s="12" t="str">
        <f t="shared" si="107"/>
        <v>Q3</v>
      </c>
    </row>
    <row r="1671" spans="1:11" x14ac:dyDescent="0.25">
      <c r="A1671" s="5">
        <v>43673</v>
      </c>
      <c r="B1671" s="6">
        <v>200.08799999999999</v>
      </c>
      <c r="C1671" s="6">
        <v>80.035200000000003</v>
      </c>
      <c r="D1671" s="6">
        <v>120.05279999999999</v>
      </c>
      <c r="E1671" s="6">
        <v>67.589726399999989</v>
      </c>
      <c r="F1671" s="6">
        <v>52.449627686399985</v>
      </c>
      <c r="G1671" s="9" t="s">
        <v>6</v>
      </c>
      <c r="H1671" s="12" t="str">
        <f t="shared" si="108"/>
        <v>2019</v>
      </c>
      <c r="I1671" s="12" t="str">
        <f t="shared" si="109"/>
        <v>Jul</v>
      </c>
      <c r="J1671" s="12" t="str">
        <f t="shared" si="110"/>
        <v>27</v>
      </c>
      <c r="K1671" s="12" t="str">
        <f t="shared" si="107"/>
        <v>Q3</v>
      </c>
    </row>
    <row r="1672" spans="1:11" x14ac:dyDescent="0.25">
      <c r="A1672" s="5">
        <v>43674</v>
      </c>
      <c r="B1672" s="6">
        <v>123.86640000000003</v>
      </c>
      <c r="C1672" s="6">
        <v>33.443928000000007</v>
      </c>
      <c r="D1672" s="6">
        <v>90.422472000000027</v>
      </c>
      <c r="E1672" s="6">
        <v>50.907851736000012</v>
      </c>
      <c r="F1672" s="6">
        <v>39.504492947136008</v>
      </c>
      <c r="G1672" s="9" t="s">
        <v>6</v>
      </c>
      <c r="H1672" s="12" t="str">
        <f t="shared" si="108"/>
        <v>2019</v>
      </c>
      <c r="I1672" s="12" t="str">
        <f t="shared" si="109"/>
        <v>Jul</v>
      </c>
      <c r="J1672" s="12" t="str">
        <f t="shared" si="110"/>
        <v>28</v>
      </c>
      <c r="K1672" s="12" t="str">
        <f t="shared" si="107"/>
        <v>Q3</v>
      </c>
    </row>
    <row r="1673" spans="1:11" x14ac:dyDescent="0.25">
      <c r="A1673" s="5">
        <v>43675</v>
      </c>
      <c r="B1673" s="6">
        <v>276.26130000000001</v>
      </c>
      <c r="C1673" s="6">
        <v>102.21668099999999</v>
      </c>
      <c r="D1673" s="6">
        <v>174.04461900000001</v>
      </c>
      <c r="E1673" s="6">
        <v>97.987120496999992</v>
      </c>
      <c r="F1673" s="6">
        <v>76.03800550567199</v>
      </c>
      <c r="G1673" s="9" t="s">
        <v>6</v>
      </c>
      <c r="H1673" s="12" t="str">
        <f t="shared" si="108"/>
        <v>2019</v>
      </c>
      <c r="I1673" s="12" t="str">
        <f t="shared" si="109"/>
        <v>Jul</v>
      </c>
      <c r="J1673" s="12" t="str">
        <f t="shared" si="110"/>
        <v>29</v>
      </c>
      <c r="K1673" s="12" t="str">
        <f t="shared" si="107"/>
        <v>Q3</v>
      </c>
    </row>
    <row r="1674" spans="1:11" x14ac:dyDescent="0.25">
      <c r="A1674" s="5">
        <v>43676</v>
      </c>
      <c r="B1674" s="6">
        <v>181.79999999999998</v>
      </c>
      <c r="C1674" s="6">
        <v>0</v>
      </c>
      <c r="D1674" s="6">
        <v>181.79999999999998</v>
      </c>
      <c r="E1674" s="6">
        <v>102.35339999999998</v>
      </c>
      <c r="F1674" s="6">
        <v>79.426238399999974</v>
      </c>
      <c r="G1674" s="9" t="s">
        <v>6</v>
      </c>
      <c r="H1674" s="12" t="str">
        <f t="shared" si="108"/>
        <v>2019</v>
      </c>
      <c r="I1674" s="12" t="str">
        <f t="shared" si="109"/>
        <v>Jul</v>
      </c>
      <c r="J1674" s="12" t="str">
        <f t="shared" si="110"/>
        <v>30</v>
      </c>
      <c r="K1674" s="12" t="str">
        <f t="shared" si="107"/>
        <v>Q3</v>
      </c>
    </row>
    <row r="1675" spans="1:11" x14ac:dyDescent="0.25">
      <c r="A1675" s="5">
        <v>43677</v>
      </c>
      <c r="B1675" s="6">
        <v>109.59200000000001</v>
      </c>
      <c r="C1675" s="6">
        <v>21.918400000000005</v>
      </c>
      <c r="D1675" s="6">
        <v>87.673600000000008</v>
      </c>
      <c r="E1675" s="6">
        <v>49.360236800000003</v>
      </c>
      <c r="F1675" s="6">
        <v>38.303543756799996</v>
      </c>
      <c r="G1675" s="9" t="s">
        <v>6</v>
      </c>
      <c r="H1675" s="12" t="str">
        <f t="shared" si="108"/>
        <v>2019</v>
      </c>
      <c r="I1675" s="12" t="str">
        <f t="shared" si="109"/>
        <v>Jul</v>
      </c>
      <c r="J1675" s="12" t="str">
        <f t="shared" si="110"/>
        <v>31</v>
      </c>
      <c r="K1675" s="12" t="str">
        <f t="shared" si="107"/>
        <v>Q3</v>
      </c>
    </row>
    <row r="1676" spans="1:11" x14ac:dyDescent="0.25">
      <c r="A1676" s="5">
        <v>43678</v>
      </c>
      <c r="B1676" s="6">
        <v>92.88000000000001</v>
      </c>
      <c r="C1676" s="6">
        <v>18.576000000000004</v>
      </c>
      <c r="D1676" s="6">
        <v>74.304000000000002</v>
      </c>
      <c r="E1676" s="6">
        <v>41.833151999999998</v>
      </c>
      <c r="F1676" s="6">
        <v>32.462525951999993</v>
      </c>
      <c r="G1676" s="9" t="s">
        <v>6</v>
      </c>
      <c r="H1676" s="12" t="str">
        <f t="shared" si="108"/>
        <v>2019</v>
      </c>
      <c r="I1676" s="12" t="str">
        <f t="shared" si="109"/>
        <v>Aug</v>
      </c>
      <c r="J1676" s="12" t="str">
        <f t="shared" si="110"/>
        <v>01</v>
      </c>
      <c r="K1676" s="12" t="str">
        <f t="shared" si="107"/>
        <v>Q3</v>
      </c>
    </row>
    <row r="1677" spans="1:11" x14ac:dyDescent="0.25">
      <c r="A1677" s="5">
        <v>43679</v>
      </c>
      <c r="B1677" s="6">
        <v>84.672000000000025</v>
      </c>
      <c r="C1677" s="6">
        <v>59.270400000000016</v>
      </c>
      <c r="D1677" s="6">
        <v>25.401600000000009</v>
      </c>
      <c r="E1677" s="6">
        <v>14.301100800000004</v>
      </c>
      <c r="F1677" s="6">
        <v>11.097654220800003</v>
      </c>
      <c r="G1677" s="9" t="s">
        <v>6</v>
      </c>
      <c r="H1677" s="12" t="str">
        <f t="shared" si="108"/>
        <v>2019</v>
      </c>
      <c r="I1677" s="12" t="str">
        <f t="shared" si="109"/>
        <v>Aug</v>
      </c>
      <c r="J1677" s="12" t="str">
        <f t="shared" si="110"/>
        <v>02</v>
      </c>
      <c r="K1677" s="12" t="str">
        <f t="shared" si="107"/>
        <v>Q3</v>
      </c>
    </row>
    <row r="1678" spans="1:11" x14ac:dyDescent="0.25">
      <c r="A1678" s="5">
        <v>43680</v>
      </c>
      <c r="B1678" s="6">
        <v>238.07999999999996</v>
      </c>
      <c r="C1678" s="6">
        <v>0</v>
      </c>
      <c r="D1678" s="6">
        <v>238.07999999999996</v>
      </c>
      <c r="E1678" s="6">
        <v>134.03903999999997</v>
      </c>
      <c r="F1678" s="6">
        <v>104.01429503999996</v>
      </c>
      <c r="G1678" s="9" t="s">
        <v>6</v>
      </c>
      <c r="H1678" s="12" t="str">
        <f t="shared" si="108"/>
        <v>2019</v>
      </c>
      <c r="I1678" s="12" t="str">
        <f t="shared" si="109"/>
        <v>Aug</v>
      </c>
      <c r="J1678" s="12" t="str">
        <f t="shared" si="110"/>
        <v>03</v>
      </c>
      <c r="K1678" s="12" t="str">
        <f t="shared" si="107"/>
        <v>Q3</v>
      </c>
    </row>
    <row r="1679" spans="1:11" x14ac:dyDescent="0.25">
      <c r="A1679" s="5">
        <v>43681</v>
      </c>
      <c r="B1679" s="6">
        <v>63.839999999999989</v>
      </c>
      <c r="C1679" s="6">
        <v>0</v>
      </c>
      <c r="D1679" s="6">
        <v>63.839999999999989</v>
      </c>
      <c r="E1679" s="6">
        <v>35.941919999999989</v>
      </c>
      <c r="F1679" s="6">
        <v>27.890929919999987</v>
      </c>
      <c r="G1679" s="9" t="s">
        <v>6</v>
      </c>
      <c r="H1679" s="12" t="str">
        <f t="shared" si="108"/>
        <v>2019</v>
      </c>
      <c r="I1679" s="12" t="str">
        <f t="shared" si="109"/>
        <v>Aug</v>
      </c>
      <c r="J1679" s="12" t="str">
        <f t="shared" si="110"/>
        <v>04</v>
      </c>
      <c r="K1679" s="12" t="str">
        <f t="shared" si="107"/>
        <v>Q3</v>
      </c>
    </row>
    <row r="1680" spans="1:11" x14ac:dyDescent="0.25">
      <c r="A1680" s="5">
        <v>43682</v>
      </c>
      <c r="B1680" s="6">
        <v>85.47</v>
      </c>
      <c r="C1680" s="6">
        <v>0</v>
      </c>
      <c r="D1680" s="6">
        <v>85.47</v>
      </c>
      <c r="E1680" s="6">
        <v>48.119609999999994</v>
      </c>
      <c r="F1680" s="6">
        <v>37.340817359999988</v>
      </c>
      <c r="G1680" s="9" t="s">
        <v>6</v>
      </c>
      <c r="H1680" s="12" t="str">
        <f t="shared" si="108"/>
        <v>2019</v>
      </c>
      <c r="I1680" s="12" t="str">
        <f t="shared" si="109"/>
        <v>Aug</v>
      </c>
      <c r="J1680" s="12" t="str">
        <f t="shared" si="110"/>
        <v>05</v>
      </c>
      <c r="K1680" s="12" t="str">
        <f t="shared" si="107"/>
        <v>Q3</v>
      </c>
    </row>
    <row r="1681" spans="1:11" x14ac:dyDescent="0.25">
      <c r="A1681" s="5">
        <v>43683</v>
      </c>
      <c r="B1681" s="6">
        <v>146.12100000000001</v>
      </c>
      <c r="C1681" s="6">
        <v>68.676870000000008</v>
      </c>
      <c r="D1681" s="6">
        <v>77.444130000000001</v>
      </c>
      <c r="E1681" s="6">
        <v>43.601045189999994</v>
      </c>
      <c r="F1681" s="6">
        <v>33.834411067439994</v>
      </c>
      <c r="G1681" s="9" t="s">
        <v>6</v>
      </c>
      <c r="H1681" s="12" t="str">
        <f t="shared" si="108"/>
        <v>2019</v>
      </c>
      <c r="I1681" s="12" t="str">
        <f t="shared" si="109"/>
        <v>Aug</v>
      </c>
      <c r="J1681" s="12" t="str">
        <f t="shared" si="110"/>
        <v>06</v>
      </c>
      <c r="K1681" s="12" t="str">
        <f t="shared" si="107"/>
        <v>Q3</v>
      </c>
    </row>
    <row r="1682" spans="1:11" x14ac:dyDescent="0.25">
      <c r="A1682" s="5">
        <v>43684</v>
      </c>
      <c r="B1682" s="6">
        <v>169.68000000000004</v>
      </c>
      <c r="C1682" s="6">
        <v>0</v>
      </c>
      <c r="D1682" s="6">
        <v>169.68000000000004</v>
      </c>
      <c r="E1682" s="6">
        <v>95.529840000000007</v>
      </c>
      <c r="F1682" s="6">
        <v>74.131155839999991</v>
      </c>
      <c r="G1682" s="9" t="s">
        <v>6</v>
      </c>
      <c r="H1682" s="12" t="str">
        <f t="shared" si="108"/>
        <v>2019</v>
      </c>
      <c r="I1682" s="12" t="str">
        <f t="shared" si="109"/>
        <v>Aug</v>
      </c>
      <c r="J1682" s="12" t="str">
        <f t="shared" si="110"/>
        <v>07</v>
      </c>
      <c r="K1682" s="12" t="str">
        <f t="shared" si="107"/>
        <v>Q3</v>
      </c>
    </row>
    <row r="1683" spans="1:11" x14ac:dyDescent="0.25">
      <c r="A1683" s="5">
        <v>43685</v>
      </c>
      <c r="B1683" s="6">
        <v>70.88</v>
      </c>
      <c r="C1683" s="6">
        <v>0</v>
      </c>
      <c r="D1683" s="6">
        <v>70.88</v>
      </c>
      <c r="E1683" s="6">
        <v>39.905439999999992</v>
      </c>
      <c r="F1683" s="6">
        <v>30.96662143999999</v>
      </c>
      <c r="G1683" s="9" t="s">
        <v>6</v>
      </c>
      <c r="H1683" s="12" t="str">
        <f t="shared" si="108"/>
        <v>2019</v>
      </c>
      <c r="I1683" s="12" t="str">
        <f t="shared" si="109"/>
        <v>Aug</v>
      </c>
      <c r="J1683" s="12" t="str">
        <f t="shared" si="110"/>
        <v>08</v>
      </c>
      <c r="K1683" s="12" t="str">
        <f t="shared" si="107"/>
        <v>Q3</v>
      </c>
    </row>
    <row r="1684" spans="1:11" x14ac:dyDescent="0.25">
      <c r="A1684" s="5">
        <v>43686</v>
      </c>
      <c r="B1684" s="6">
        <v>48.96</v>
      </c>
      <c r="C1684" s="6">
        <v>0</v>
      </c>
      <c r="D1684" s="6">
        <v>48.96</v>
      </c>
      <c r="E1684" s="6">
        <v>27.564479999999996</v>
      </c>
      <c r="F1684" s="6">
        <v>21.390036479999996</v>
      </c>
      <c r="G1684" s="9" t="s">
        <v>6</v>
      </c>
      <c r="H1684" s="12" t="str">
        <f t="shared" si="108"/>
        <v>2019</v>
      </c>
      <c r="I1684" s="12" t="str">
        <f t="shared" si="109"/>
        <v>Aug</v>
      </c>
      <c r="J1684" s="12" t="str">
        <f t="shared" si="110"/>
        <v>09</v>
      </c>
      <c r="K1684" s="12" t="str">
        <f t="shared" si="107"/>
        <v>Q3</v>
      </c>
    </row>
    <row r="1685" spans="1:11" x14ac:dyDescent="0.25">
      <c r="A1685" s="5">
        <v>43687</v>
      </c>
      <c r="B1685" s="6">
        <v>120</v>
      </c>
      <c r="C1685" s="6">
        <v>0</v>
      </c>
      <c r="D1685" s="6">
        <v>120</v>
      </c>
      <c r="E1685" s="6">
        <v>67.559999999999988</v>
      </c>
      <c r="F1685" s="6">
        <v>52.426559999999988</v>
      </c>
      <c r="G1685" s="9" t="s">
        <v>6</v>
      </c>
      <c r="H1685" s="12" t="str">
        <f t="shared" si="108"/>
        <v>2019</v>
      </c>
      <c r="I1685" s="12" t="str">
        <f t="shared" si="109"/>
        <v>Aug</v>
      </c>
      <c r="J1685" s="12" t="str">
        <f t="shared" si="110"/>
        <v>10</v>
      </c>
      <c r="K1685" s="12" t="str">
        <f t="shared" si="107"/>
        <v>Q3</v>
      </c>
    </row>
    <row r="1686" spans="1:11" x14ac:dyDescent="0.25">
      <c r="A1686" s="5">
        <v>43688</v>
      </c>
      <c r="B1686" s="6">
        <v>122.58</v>
      </c>
      <c r="C1686" s="6">
        <v>0</v>
      </c>
      <c r="D1686" s="6">
        <v>122.58</v>
      </c>
      <c r="E1686" s="6">
        <v>69.012539999999987</v>
      </c>
      <c r="F1686" s="6">
        <v>53.553731039999981</v>
      </c>
      <c r="G1686" s="9" t="s">
        <v>6</v>
      </c>
      <c r="H1686" s="12" t="str">
        <f t="shared" si="108"/>
        <v>2019</v>
      </c>
      <c r="I1686" s="12" t="str">
        <f t="shared" si="109"/>
        <v>Aug</v>
      </c>
      <c r="J1686" s="12" t="str">
        <f t="shared" si="110"/>
        <v>11</v>
      </c>
      <c r="K1686" s="12" t="str">
        <f t="shared" si="107"/>
        <v>Q3</v>
      </c>
    </row>
    <row r="1687" spans="1:11" x14ac:dyDescent="0.25">
      <c r="A1687" s="5">
        <v>43689</v>
      </c>
      <c r="B1687" s="6">
        <v>98.40000000000002</v>
      </c>
      <c r="C1687" s="6">
        <v>0</v>
      </c>
      <c r="D1687" s="6">
        <v>98.40000000000002</v>
      </c>
      <c r="E1687" s="6">
        <v>55.399200000000008</v>
      </c>
      <c r="F1687" s="6">
        <v>42.989779200000001</v>
      </c>
      <c r="G1687" s="9" t="s">
        <v>6</v>
      </c>
      <c r="H1687" s="12" t="str">
        <f t="shared" si="108"/>
        <v>2019</v>
      </c>
      <c r="I1687" s="12" t="str">
        <f t="shared" si="109"/>
        <v>Aug</v>
      </c>
      <c r="J1687" s="12" t="str">
        <f t="shared" si="110"/>
        <v>12</v>
      </c>
      <c r="K1687" s="12" t="str">
        <f t="shared" si="107"/>
        <v>Q3</v>
      </c>
    </row>
    <row r="1688" spans="1:11" x14ac:dyDescent="0.25">
      <c r="A1688" s="5">
        <v>43690</v>
      </c>
      <c r="B1688" s="6">
        <v>161.1</v>
      </c>
      <c r="C1688" s="6">
        <v>0</v>
      </c>
      <c r="D1688" s="6">
        <v>161.1</v>
      </c>
      <c r="E1688" s="6">
        <v>90.699299999999994</v>
      </c>
      <c r="F1688" s="6">
        <v>70.382656799999992</v>
      </c>
      <c r="G1688" s="9" t="s">
        <v>6</v>
      </c>
      <c r="H1688" s="12" t="str">
        <f t="shared" si="108"/>
        <v>2019</v>
      </c>
      <c r="I1688" s="12" t="str">
        <f t="shared" si="109"/>
        <v>Aug</v>
      </c>
      <c r="J1688" s="12" t="str">
        <f t="shared" si="110"/>
        <v>13</v>
      </c>
      <c r="K1688" s="12" t="str">
        <f t="shared" si="107"/>
        <v>Q3</v>
      </c>
    </row>
    <row r="1689" spans="1:11" x14ac:dyDescent="0.25">
      <c r="A1689" s="5">
        <v>43691</v>
      </c>
      <c r="B1689" s="6">
        <v>129.60000000000002</v>
      </c>
      <c r="C1689" s="6">
        <v>12.960000000000003</v>
      </c>
      <c r="D1689" s="6">
        <v>116.64000000000001</v>
      </c>
      <c r="E1689" s="6">
        <v>65.668320000000008</v>
      </c>
      <c r="F1689" s="6">
        <v>50.958616319999997</v>
      </c>
      <c r="G1689" s="9" t="s">
        <v>6</v>
      </c>
      <c r="H1689" s="12" t="str">
        <f t="shared" si="108"/>
        <v>2019</v>
      </c>
      <c r="I1689" s="12" t="str">
        <f t="shared" si="109"/>
        <v>Aug</v>
      </c>
      <c r="J1689" s="12" t="str">
        <f t="shared" si="110"/>
        <v>14</v>
      </c>
      <c r="K1689" s="12" t="str">
        <f t="shared" si="107"/>
        <v>Q3</v>
      </c>
    </row>
    <row r="1690" spans="1:11" x14ac:dyDescent="0.25">
      <c r="A1690" s="5">
        <v>43692</v>
      </c>
      <c r="B1690" s="6">
        <v>121.92000000000002</v>
      </c>
      <c r="C1690" s="6">
        <v>0</v>
      </c>
      <c r="D1690" s="6">
        <v>121.92000000000002</v>
      </c>
      <c r="E1690" s="6">
        <v>68.640960000000007</v>
      </c>
      <c r="F1690" s="6">
        <v>53.265384959999999</v>
      </c>
      <c r="G1690" s="9" t="s">
        <v>6</v>
      </c>
      <c r="H1690" s="12" t="str">
        <f t="shared" si="108"/>
        <v>2019</v>
      </c>
      <c r="I1690" s="12" t="str">
        <f t="shared" si="109"/>
        <v>Aug</v>
      </c>
      <c r="J1690" s="12" t="str">
        <f t="shared" si="110"/>
        <v>15</v>
      </c>
      <c r="K1690" s="12" t="str">
        <f t="shared" si="107"/>
        <v>Q3</v>
      </c>
    </row>
    <row r="1691" spans="1:11" x14ac:dyDescent="0.25">
      <c r="A1691" s="5">
        <v>43693</v>
      </c>
      <c r="B1691" s="6">
        <v>88.83</v>
      </c>
      <c r="C1691" s="6">
        <v>0</v>
      </c>
      <c r="D1691" s="6">
        <v>88.83</v>
      </c>
      <c r="E1691" s="6">
        <v>50.011289999999995</v>
      </c>
      <c r="F1691" s="6">
        <v>38.808761039999993</v>
      </c>
      <c r="G1691" s="9" t="s">
        <v>6</v>
      </c>
      <c r="H1691" s="12" t="str">
        <f t="shared" si="108"/>
        <v>2019</v>
      </c>
      <c r="I1691" s="12" t="str">
        <f t="shared" si="109"/>
        <v>Aug</v>
      </c>
      <c r="J1691" s="12" t="str">
        <f t="shared" si="110"/>
        <v>16</v>
      </c>
      <c r="K1691" s="12" t="str">
        <f t="shared" si="107"/>
        <v>Q3</v>
      </c>
    </row>
    <row r="1692" spans="1:11" x14ac:dyDescent="0.25">
      <c r="A1692" s="5">
        <v>43694</v>
      </c>
      <c r="B1692" s="6">
        <v>138.96</v>
      </c>
      <c r="C1692" s="6">
        <v>0</v>
      </c>
      <c r="D1692" s="6">
        <v>138.96</v>
      </c>
      <c r="E1692" s="6">
        <v>78.234479999999991</v>
      </c>
      <c r="F1692" s="6">
        <v>60.709956479999988</v>
      </c>
      <c r="G1692" s="9" t="s">
        <v>6</v>
      </c>
      <c r="H1692" s="12" t="str">
        <f t="shared" si="108"/>
        <v>2019</v>
      </c>
      <c r="I1692" s="12" t="str">
        <f t="shared" si="109"/>
        <v>Aug</v>
      </c>
      <c r="J1692" s="12" t="str">
        <f t="shared" si="110"/>
        <v>17</v>
      </c>
      <c r="K1692" s="12" t="str">
        <f t="shared" si="107"/>
        <v>Q3</v>
      </c>
    </row>
    <row r="1693" spans="1:11" x14ac:dyDescent="0.25">
      <c r="A1693" s="5">
        <v>43695</v>
      </c>
      <c r="B1693" s="6">
        <v>81.408000000000001</v>
      </c>
      <c r="C1693" s="6">
        <v>38.261760000000002</v>
      </c>
      <c r="D1693" s="6">
        <v>43.146239999999999</v>
      </c>
      <c r="E1693" s="6">
        <v>24.291333119999997</v>
      </c>
      <c r="F1693" s="6">
        <v>18.850074501119995</v>
      </c>
      <c r="G1693" s="9" t="s">
        <v>6</v>
      </c>
      <c r="H1693" s="12" t="str">
        <f t="shared" si="108"/>
        <v>2019</v>
      </c>
      <c r="I1693" s="12" t="str">
        <f t="shared" si="109"/>
        <v>Aug</v>
      </c>
      <c r="J1693" s="12" t="str">
        <f t="shared" si="110"/>
        <v>18</v>
      </c>
      <c r="K1693" s="12" t="str">
        <f t="shared" si="107"/>
        <v>Q3</v>
      </c>
    </row>
    <row r="1694" spans="1:11" x14ac:dyDescent="0.25">
      <c r="A1694" s="5">
        <v>43696</v>
      </c>
      <c r="B1694" s="6">
        <v>156.10320000000002</v>
      </c>
      <c r="C1694" s="6">
        <v>42.147864000000006</v>
      </c>
      <c r="D1694" s="6">
        <v>113.95533600000002</v>
      </c>
      <c r="E1694" s="6">
        <v>64.15685416800001</v>
      </c>
      <c r="F1694" s="6">
        <v>49.785718834368005</v>
      </c>
      <c r="G1694" s="9" t="s">
        <v>6</v>
      </c>
      <c r="H1694" s="12" t="str">
        <f t="shared" si="108"/>
        <v>2019</v>
      </c>
      <c r="I1694" s="12" t="str">
        <f t="shared" si="109"/>
        <v>Aug</v>
      </c>
      <c r="J1694" s="12" t="str">
        <f t="shared" si="110"/>
        <v>19</v>
      </c>
      <c r="K1694" s="12" t="str">
        <f t="shared" si="107"/>
        <v>Q3</v>
      </c>
    </row>
    <row r="1695" spans="1:11" x14ac:dyDescent="0.25">
      <c r="A1695" s="5">
        <v>43697</v>
      </c>
      <c r="B1695" s="6">
        <v>145.32000000000002</v>
      </c>
      <c r="C1695" s="6">
        <v>0</v>
      </c>
      <c r="D1695" s="6">
        <v>145.32000000000002</v>
      </c>
      <c r="E1695" s="6">
        <v>81.815160000000006</v>
      </c>
      <c r="F1695" s="6">
        <v>63.488564159999996</v>
      </c>
      <c r="G1695" s="9" t="s">
        <v>6</v>
      </c>
      <c r="H1695" s="12" t="str">
        <f t="shared" si="108"/>
        <v>2019</v>
      </c>
      <c r="I1695" s="12" t="str">
        <f t="shared" si="109"/>
        <v>Aug</v>
      </c>
      <c r="J1695" s="12" t="str">
        <f t="shared" si="110"/>
        <v>20</v>
      </c>
      <c r="K1695" s="12" t="str">
        <f t="shared" si="107"/>
        <v>Q3</v>
      </c>
    </row>
    <row r="1696" spans="1:11" x14ac:dyDescent="0.25">
      <c r="A1696" s="5">
        <v>43698</v>
      </c>
      <c r="B1696" s="6">
        <v>177.93</v>
      </c>
      <c r="C1696" s="6">
        <v>0</v>
      </c>
      <c r="D1696" s="6">
        <v>177.93</v>
      </c>
      <c r="E1696" s="6">
        <v>100.17458999999999</v>
      </c>
      <c r="F1696" s="6">
        <v>77.735481839999991</v>
      </c>
      <c r="G1696" s="9" t="s">
        <v>6</v>
      </c>
      <c r="H1696" s="12" t="str">
        <f t="shared" si="108"/>
        <v>2019</v>
      </c>
      <c r="I1696" s="12" t="str">
        <f t="shared" si="109"/>
        <v>Aug</v>
      </c>
      <c r="J1696" s="12" t="str">
        <f t="shared" si="110"/>
        <v>21</v>
      </c>
      <c r="K1696" s="12" t="str">
        <f t="shared" si="107"/>
        <v>Q3</v>
      </c>
    </row>
    <row r="1697" spans="1:11" x14ac:dyDescent="0.25">
      <c r="A1697" s="5">
        <v>43699</v>
      </c>
      <c r="B1697" s="6">
        <v>195.71999999999997</v>
      </c>
      <c r="C1697" s="6">
        <v>0</v>
      </c>
      <c r="D1697" s="6">
        <v>195.71999999999997</v>
      </c>
      <c r="E1697" s="6">
        <v>110.19035999999997</v>
      </c>
      <c r="F1697" s="6">
        <v>85.507719359999967</v>
      </c>
      <c r="G1697" s="9" t="s">
        <v>6</v>
      </c>
      <c r="H1697" s="12" t="str">
        <f t="shared" si="108"/>
        <v>2019</v>
      </c>
      <c r="I1697" s="12" t="str">
        <f t="shared" si="109"/>
        <v>Aug</v>
      </c>
      <c r="J1697" s="12" t="str">
        <f t="shared" si="110"/>
        <v>22</v>
      </c>
      <c r="K1697" s="12" t="str">
        <f t="shared" si="107"/>
        <v>Q3</v>
      </c>
    </row>
    <row r="1698" spans="1:11" x14ac:dyDescent="0.25">
      <c r="A1698" s="5">
        <v>43700</v>
      </c>
      <c r="B1698" s="6">
        <v>61.96</v>
      </c>
      <c r="C1698" s="6">
        <v>0</v>
      </c>
      <c r="D1698" s="6">
        <v>61.96</v>
      </c>
      <c r="E1698" s="6">
        <v>34.883479999999999</v>
      </c>
      <c r="F1698" s="6">
        <v>27.069580479999996</v>
      </c>
      <c r="G1698" s="9" t="s">
        <v>6</v>
      </c>
      <c r="H1698" s="12" t="str">
        <f t="shared" si="108"/>
        <v>2019</v>
      </c>
      <c r="I1698" s="12" t="str">
        <f t="shared" si="109"/>
        <v>Aug</v>
      </c>
      <c r="J1698" s="12" t="str">
        <f t="shared" si="110"/>
        <v>23</v>
      </c>
      <c r="K1698" s="12" t="str">
        <f t="shared" si="107"/>
        <v>Q3</v>
      </c>
    </row>
    <row r="1699" spans="1:11" x14ac:dyDescent="0.25">
      <c r="A1699" s="5">
        <v>43701</v>
      </c>
      <c r="B1699" s="6">
        <v>124.32</v>
      </c>
      <c r="C1699" s="6">
        <v>0</v>
      </c>
      <c r="D1699" s="6">
        <v>124.32</v>
      </c>
      <c r="E1699" s="6">
        <v>69.992159999999984</v>
      </c>
      <c r="F1699" s="6">
        <v>54.313916159999984</v>
      </c>
      <c r="G1699" s="9" t="s">
        <v>6</v>
      </c>
      <c r="H1699" s="12" t="str">
        <f t="shared" si="108"/>
        <v>2019</v>
      </c>
      <c r="I1699" s="12" t="str">
        <f t="shared" si="109"/>
        <v>Aug</v>
      </c>
      <c r="J1699" s="12" t="str">
        <f t="shared" si="110"/>
        <v>24</v>
      </c>
      <c r="K1699" s="12" t="str">
        <f t="shared" si="107"/>
        <v>Q3</v>
      </c>
    </row>
    <row r="1700" spans="1:11" x14ac:dyDescent="0.25">
      <c r="A1700" s="5">
        <v>43702</v>
      </c>
      <c r="B1700" s="6">
        <v>40.32</v>
      </c>
      <c r="C1700" s="6">
        <v>0</v>
      </c>
      <c r="D1700" s="6">
        <v>40.32</v>
      </c>
      <c r="E1700" s="6">
        <v>22.700159999999997</v>
      </c>
      <c r="F1700" s="6">
        <v>17.615324159999997</v>
      </c>
      <c r="G1700" s="9" t="s">
        <v>6</v>
      </c>
      <c r="H1700" s="12" t="str">
        <f t="shared" si="108"/>
        <v>2019</v>
      </c>
      <c r="I1700" s="12" t="str">
        <f t="shared" si="109"/>
        <v>Aug</v>
      </c>
      <c r="J1700" s="12" t="str">
        <f t="shared" si="110"/>
        <v>25</v>
      </c>
      <c r="K1700" s="12" t="str">
        <f t="shared" si="107"/>
        <v>Q3</v>
      </c>
    </row>
    <row r="1701" spans="1:11" x14ac:dyDescent="0.25">
      <c r="A1701" s="5">
        <v>43703</v>
      </c>
      <c r="B1701" s="6">
        <v>169.68</v>
      </c>
      <c r="C1701" s="6">
        <v>0</v>
      </c>
      <c r="D1701" s="6">
        <v>169.68</v>
      </c>
      <c r="E1701" s="6">
        <v>95.529839999999993</v>
      </c>
      <c r="F1701" s="6">
        <v>74.131155839999991</v>
      </c>
      <c r="G1701" s="9" t="s">
        <v>6</v>
      </c>
      <c r="H1701" s="12" t="str">
        <f t="shared" si="108"/>
        <v>2019</v>
      </c>
      <c r="I1701" s="12" t="str">
        <f t="shared" si="109"/>
        <v>Aug</v>
      </c>
      <c r="J1701" s="12" t="str">
        <f t="shared" si="110"/>
        <v>26</v>
      </c>
      <c r="K1701" s="12" t="str">
        <f t="shared" si="107"/>
        <v>Q3</v>
      </c>
    </row>
    <row r="1702" spans="1:11" x14ac:dyDescent="0.25">
      <c r="A1702" s="5">
        <v>43704</v>
      </c>
      <c r="B1702" s="6">
        <v>123.12000000000002</v>
      </c>
      <c r="C1702" s="6">
        <v>0</v>
      </c>
      <c r="D1702" s="6">
        <v>123.12000000000002</v>
      </c>
      <c r="E1702" s="6">
        <v>69.31656000000001</v>
      </c>
      <c r="F1702" s="6">
        <v>53.789650559999998</v>
      </c>
      <c r="G1702" s="9" t="s">
        <v>6</v>
      </c>
      <c r="H1702" s="12" t="str">
        <f t="shared" si="108"/>
        <v>2019</v>
      </c>
      <c r="I1702" s="12" t="str">
        <f t="shared" si="109"/>
        <v>Aug</v>
      </c>
      <c r="J1702" s="12" t="str">
        <f t="shared" si="110"/>
        <v>27</v>
      </c>
      <c r="K1702" s="12" t="str">
        <f t="shared" si="107"/>
        <v>Q3</v>
      </c>
    </row>
    <row r="1703" spans="1:11" x14ac:dyDescent="0.25">
      <c r="A1703" s="5">
        <v>43705</v>
      </c>
      <c r="B1703" s="6">
        <v>91.68</v>
      </c>
      <c r="C1703" s="6">
        <v>55.008000000000003</v>
      </c>
      <c r="D1703" s="6">
        <v>36.672000000000004</v>
      </c>
      <c r="E1703" s="6">
        <v>20.646336000000002</v>
      </c>
      <c r="F1703" s="6">
        <v>16.021556736000001</v>
      </c>
      <c r="G1703" s="9" t="s">
        <v>6</v>
      </c>
      <c r="H1703" s="12" t="str">
        <f t="shared" si="108"/>
        <v>2019</v>
      </c>
      <c r="I1703" s="12" t="str">
        <f t="shared" si="109"/>
        <v>Aug</v>
      </c>
      <c r="J1703" s="12" t="str">
        <f t="shared" si="110"/>
        <v>28</v>
      </c>
      <c r="K1703" s="12" t="str">
        <f t="shared" si="107"/>
        <v>Q3</v>
      </c>
    </row>
    <row r="1704" spans="1:11" x14ac:dyDescent="0.25">
      <c r="A1704" s="5">
        <v>43706</v>
      </c>
      <c r="B1704" s="6">
        <v>63.240000000000009</v>
      </c>
      <c r="C1704" s="6">
        <v>0</v>
      </c>
      <c r="D1704" s="6">
        <v>63.240000000000009</v>
      </c>
      <c r="E1704" s="6">
        <v>35.604120000000002</v>
      </c>
      <c r="F1704" s="6">
        <v>27.628797119999998</v>
      </c>
      <c r="G1704" s="9" t="s">
        <v>6</v>
      </c>
      <c r="H1704" s="12" t="str">
        <f t="shared" si="108"/>
        <v>2019</v>
      </c>
      <c r="I1704" s="12" t="str">
        <f t="shared" si="109"/>
        <v>Aug</v>
      </c>
      <c r="J1704" s="12" t="str">
        <f t="shared" si="110"/>
        <v>29</v>
      </c>
      <c r="K1704" s="12" t="str">
        <f t="shared" si="107"/>
        <v>Q3</v>
      </c>
    </row>
    <row r="1705" spans="1:11" x14ac:dyDescent="0.25">
      <c r="A1705" s="5">
        <v>43707</v>
      </c>
      <c r="B1705" s="6">
        <v>99.199999999999989</v>
      </c>
      <c r="C1705" s="6">
        <v>0</v>
      </c>
      <c r="D1705" s="6">
        <v>99.199999999999989</v>
      </c>
      <c r="E1705" s="6">
        <v>55.849599999999988</v>
      </c>
      <c r="F1705" s="6">
        <v>43.339289599999987</v>
      </c>
      <c r="G1705" s="9" t="s">
        <v>6</v>
      </c>
      <c r="H1705" s="12" t="str">
        <f t="shared" si="108"/>
        <v>2019</v>
      </c>
      <c r="I1705" s="12" t="str">
        <f t="shared" si="109"/>
        <v>Aug</v>
      </c>
      <c r="J1705" s="12" t="str">
        <f t="shared" si="110"/>
        <v>30</v>
      </c>
      <c r="K1705" s="12" t="str">
        <f t="shared" si="107"/>
        <v>Q3</v>
      </c>
    </row>
    <row r="1706" spans="1:11" x14ac:dyDescent="0.25">
      <c r="A1706" s="5">
        <v>43708</v>
      </c>
      <c r="B1706" s="6">
        <v>86.4</v>
      </c>
      <c r="C1706" s="6">
        <v>8.64</v>
      </c>
      <c r="D1706" s="6">
        <v>77.760000000000005</v>
      </c>
      <c r="E1706" s="6">
        <v>43.778880000000001</v>
      </c>
      <c r="F1706" s="6">
        <v>33.972410879999998</v>
      </c>
      <c r="G1706" s="9" t="s">
        <v>6</v>
      </c>
      <c r="H1706" s="12" t="str">
        <f t="shared" si="108"/>
        <v>2019</v>
      </c>
      <c r="I1706" s="12" t="str">
        <f t="shared" si="109"/>
        <v>Aug</v>
      </c>
      <c r="J1706" s="12" t="str">
        <f t="shared" si="110"/>
        <v>31</v>
      </c>
      <c r="K1706" s="12" t="str">
        <f t="shared" si="107"/>
        <v>Q3</v>
      </c>
    </row>
    <row r="1707" spans="1:11" x14ac:dyDescent="0.25">
      <c r="A1707" s="5">
        <v>43709</v>
      </c>
      <c r="B1707" s="6">
        <v>154.5</v>
      </c>
      <c r="C1707" s="6">
        <v>0</v>
      </c>
      <c r="D1707" s="6">
        <v>154.5</v>
      </c>
      <c r="E1707" s="6">
        <v>86.983499999999992</v>
      </c>
      <c r="F1707" s="6">
        <v>67.499195999999984</v>
      </c>
      <c r="G1707" s="9" t="s">
        <v>6</v>
      </c>
      <c r="H1707" s="12" t="str">
        <f t="shared" si="108"/>
        <v>2019</v>
      </c>
      <c r="I1707" s="12" t="str">
        <f t="shared" si="109"/>
        <v>Sep</v>
      </c>
      <c r="J1707" s="12" t="str">
        <f t="shared" si="110"/>
        <v>01</v>
      </c>
      <c r="K1707" s="12" t="str">
        <f t="shared" si="107"/>
        <v>Q3</v>
      </c>
    </row>
    <row r="1708" spans="1:11" x14ac:dyDescent="0.25">
      <c r="A1708" s="5">
        <v>43710</v>
      </c>
      <c r="B1708" s="6">
        <v>165.88799999999998</v>
      </c>
      <c r="C1708" s="6">
        <v>16.588799999999999</v>
      </c>
      <c r="D1708" s="6">
        <v>149.29919999999998</v>
      </c>
      <c r="E1708" s="6">
        <v>84.055449599999989</v>
      </c>
      <c r="F1708" s="6">
        <v>65.227028889599978</v>
      </c>
      <c r="G1708" s="9" t="s">
        <v>6</v>
      </c>
      <c r="H1708" s="12" t="str">
        <f t="shared" si="108"/>
        <v>2019</v>
      </c>
      <c r="I1708" s="12" t="str">
        <f t="shared" si="109"/>
        <v>Sep</v>
      </c>
      <c r="J1708" s="12" t="str">
        <f t="shared" si="110"/>
        <v>02</v>
      </c>
      <c r="K1708" s="12" t="str">
        <f t="shared" si="107"/>
        <v>Q3</v>
      </c>
    </row>
    <row r="1709" spans="1:11" x14ac:dyDescent="0.25">
      <c r="A1709" s="5">
        <v>43711</v>
      </c>
      <c r="B1709" s="6">
        <v>73.92</v>
      </c>
      <c r="C1709" s="6">
        <v>0</v>
      </c>
      <c r="D1709" s="6">
        <v>73.92</v>
      </c>
      <c r="E1709" s="6">
        <v>41.616959999999999</v>
      </c>
      <c r="F1709" s="6">
        <v>32.294760959999998</v>
      </c>
      <c r="G1709" s="9" t="s">
        <v>6</v>
      </c>
      <c r="H1709" s="12" t="str">
        <f t="shared" si="108"/>
        <v>2019</v>
      </c>
      <c r="I1709" s="12" t="str">
        <f t="shared" si="109"/>
        <v>Sep</v>
      </c>
      <c r="J1709" s="12" t="str">
        <f t="shared" si="110"/>
        <v>03</v>
      </c>
      <c r="K1709" s="12" t="str">
        <f t="shared" si="107"/>
        <v>Q3</v>
      </c>
    </row>
    <row r="1710" spans="1:11" x14ac:dyDescent="0.25">
      <c r="A1710" s="5">
        <v>43712</v>
      </c>
      <c r="B1710" s="6">
        <v>208.23750000000001</v>
      </c>
      <c r="C1710" s="6">
        <v>52.059375000000003</v>
      </c>
      <c r="D1710" s="6">
        <v>156.17812500000002</v>
      </c>
      <c r="E1710" s="6">
        <v>87.928284375000004</v>
      </c>
      <c r="F1710" s="6">
        <v>68.232348674999997</v>
      </c>
      <c r="G1710" s="9" t="s">
        <v>6</v>
      </c>
      <c r="H1710" s="12" t="str">
        <f t="shared" si="108"/>
        <v>2019</v>
      </c>
      <c r="I1710" s="12" t="str">
        <f t="shared" si="109"/>
        <v>Sep</v>
      </c>
      <c r="J1710" s="12" t="str">
        <f t="shared" si="110"/>
        <v>04</v>
      </c>
      <c r="K1710" s="12" t="str">
        <f t="shared" si="107"/>
        <v>Q3</v>
      </c>
    </row>
    <row r="1711" spans="1:11" x14ac:dyDescent="0.25">
      <c r="A1711" s="5">
        <v>43713</v>
      </c>
      <c r="B1711" s="6">
        <v>121.6116</v>
      </c>
      <c r="C1711" s="6">
        <v>20.673971999999999</v>
      </c>
      <c r="D1711" s="6">
        <v>100.93762799999999</v>
      </c>
      <c r="E1711" s="6">
        <v>56.827884563999987</v>
      </c>
      <c r="F1711" s="6">
        <v>44.098438421663985</v>
      </c>
      <c r="G1711" s="9" t="s">
        <v>6</v>
      </c>
      <c r="H1711" s="12" t="str">
        <f t="shared" si="108"/>
        <v>2019</v>
      </c>
      <c r="I1711" s="12" t="str">
        <f t="shared" si="109"/>
        <v>Sep</v>
      </c>
      <c r="J1711" s="12" t="str">
        <f t="shared" si="110"/>
        <v>05</v>
      </c>
      <c r="K1711" s="12" t="str">
        <f t="shared" si="107"/>
        <v>Q3</v>
      </c>
    </row>
    <row r="1712" spans="1:11" x14ac:dyDescent="0.25">
      <c r="A1712" s="5">
        <v>43714</v>
      </c>
      <c r="B1712" s="6">
        <v>248.68799999999999</v>
      </c>
      <c r="C1712" s="6">
        <v>99.475200000000001</v>
      </c>
      <c r="D1712" s="6">
        <v>149.21279999999999</v>
      </c>
      <c r="E1712" s="6">
        <v>84.006806399999988</v>
      </c>
      <c r="F1712" s="6">
        <v>65.189281766399986</v>
      </c>
      <c r="G1712" s="9" t="s">
        <v>6</v>
      </c>
      <c r="H1712" s="12" t="str">
        <f t="shared" si="108"/>
        <v>2019</v>
      </c>
      <c r="I1712" s="12" t="str">
        <f t="shared" si="109"/>
        <v>Sep</v>
      </c>
      <c r="J1712" s="12" t="str">
        <f t="shared" si="110"/>
        <v>06</v>
      </c>
      <c r="K1712" s="12" t="str">
        <f t="shared" si="107"/>
        <v>Q3</v>
      </c>
    </row>
    <row r="1713" spans="1:11" x14ac:dyDescent="0.25">
      <c r="A1713" s="5">
        <v>43715</v>
      </c>
      <c r="B1713" s="6">
        <v>273.3</v>
      </c>
      <c r="C1713" s="6">
        <v>0</v>
      </c>
      <c r="D1713" s="6">
        <v>273.3</v>
      </c>
      <c r="E1713" s="6">
        <v>153.86789999999999</v>
      </c>
      <c r="F1713" s="6">
        <v>119.40149039999999</v>
      </c>
      <c r="G1713" s="9" t="s">
        <v>6</v>
      </c>
      <c r="H1713" s="12" t="str">
        <f t="shared" si="108"/>
        <v>2019</v>
      </c>
      <c r="I1713" s="12" t="str">
        <f t="shared" si="109"/>
        <v>Sep</v>
      </c>
      <c r="J1713" s="12" t="str">
        <f t="shared" si="110"/>
        <v>07</v>
      </c>
      <c r="K1713" s="12" t="str">
        <f t="shared" si="107"/>
        <v>Q3</v>
      </c>
    </row>
    <row r="1714" spans="1:11" x14ac:dyDescent="0.25">
      <c r="A1714" s="5">
        <v>43716</v>
      </c>
      <c r="B1714" s="6">
        <v>58.320000000000007</v>
      </c>
      <c r="C1714" s="6">
        <v>0</v>
      </c>
      <c r="D1714" s="6">
        <v>58.320000000000007</v>
      </c>
      <c r="E1714" s="6">
        <v>32.834160000000004</v>
      </c>
      <c r="F1714" s="6">
        <v>25.479308159999999</v>
      </c>
      <c r="G1714" s="9" t="s">
        <v>6</v>
      </c>
      <c r="H1714" s="12" t="str">
        <f t="shared" si="108"/>
        <v>2019</v>
      </c>
      <c r="I1714" s="12" t="str">
        <f t="shared" si="109"/>
        <v>Sep</v>
      </c>
      <c r="J1714" s="12" t="str">
        <f t="shared" si="110"/>
        <v>08</v>
      </c>
      <c r="K1714" s="12" t="str">
        <f t="shared" si="107"/>
        <v>Q3</v>
      </c>
    </row>
    <row r="1715" spans="1:11" x14ac:dyDescent="0.25">
      <c r="A1715" s="5">
        <v>43717</v>
      </c>
      <c r="B1715" s="6">
        <v>160.92000000000002</v>
      </c>
      <c r="C1715" s="6">
        <v>0</v>
      </c>
      <c r="D1715" s="6">
        <v>160.92000000000002</v>
      </c>
      <c r="E1715" s="6">
        <v>90.59796</v>
      </c>
      <c r="F1715" s="6">
        <v>70.304016959999998</v>
      </c>
      <c r="G1715" s="9" t="s">
        <v>6</v>
      </c>
      <c r="H1715" s="12" t="str">
        <f t="shared" si="108"/>
        <v>2019</v>
      </c>
      <c r="I1715" s="12" t="str">
        <f t="shared" si="109"/>
        <v>Sep</v>
      </c>
      <c r="J1715" s="12" t="str">
        <f t="shared" si="110"/>
        <v>09</v>
      </c>
      <c r="K1715" s="12" t="str">
        <f t="shared" si="107"/>
        <v>Q3</v>
      </c>
    </row>
    <row r="1716" spans="1:11" x14ac:dyDescent="0.25">
      <c r="A1716" s="5">
        <v>43718</v>
      </c>
      <c r="B1716" s="6">
        <v>222.81</v>
      </c>
      <c r="C1716" s="6">
        <v>0</v>
      </c>
      <c r="D1716" s="6">
        <v>222.81</v>
      </c>
      <c r="E1716" s="6">
        <v>125.44202999999999</v>
      </c>
      <c r="F1716" s="6">
        <v>97.343015279999975</v>
      </c>
      <c r="G1716" s="9" t="s">
        <v>6</v>
      </c>
      <c r="H1716" s="12" t="str">
        <f t="shared" si="108"/>
        <v>2019</v>
      </c>
      <c r="I1716" s="12" t="str">
        <f t="shared" si="109"/>
        <v>Sep</v>
      </c>
      <c r="J1716" s="12" t="str">
        <f t="shared" si="110"/>
        <v>10</v>
      </c>
      <c r="K1716" s="12" t="str">
        <f t="shared" si="107"/>
        <v>Q3</v>
      </c>
    </row>
    <row r="1717" spans="1:11" x14ac:dyDescent="0.25">
      <c r="A1717" s="5">
        <v>43719</v>
      </c>
      <c r="B1717" s="6">
        <v>41.463000000000001</v>
      </c>
      <c r="C1717" s="6">
        <v>6.2194500000000001</v>
      </c>
      <c r="D1717" s="6">
        <v>35.243549999999999</v>
      </c>
      <c r="E1717" s="6">
        <v>19.842118649999996</v>
      </c>
      <c r="F1717" s="6">
        <v>15.397484072399996</v>
      </c>
      <c r="G1717" s="9" t="s">
        <v>6</v>
      </c>
      <c r="H1717" s="12" t="str">
        <f t="shared" si="108"/>
        <v>2019</v>
      </c>
      <c r="I1717" s="12" t="str">
        <f t="shared" si="109"/>
        <v>Sep</v>
      </c>
      <c r="J1717" s="12" t="str">
        <f t="shared" si="110"/>
        <v>11</v>
      </c>
      <c r="K1717" s="12" t="str">
        <f t="shared" si="107"/>
        <v>Q3</v>
      </c>
    </row>
    <row r="1718" spans="1:11" x14ac:dyDescent="0.25">
      <c r="A1718" s="5">
        <v>43720</v>
      </c>
      <c r="B1718" s="6">
        <v>43.83</v>
      </c>
      <c r="C1718" s="6">
        <v>0</v>
      </c>
      <c r="D1718" s="6">
        <v>43.83</v>
      </c>
      <c r="E1718" s="6">
        <v>24.676289999999998</v>
      </c>
      <c r="F1718" s="6">
        <v>19.148801039999995</v>
      </c>
      <c r="G1718" s="9" t="s">
        <v>6</v>
      </c>
      <c r="H1718" s="12" t="str">
        <f t="shared" si="108"/>
        <v>2019</v>
      </c>
      <c r="I1718" s="12" t="str">
        <f t="shared" si="109"/>
        <v>Sep</v>
      </c>
      <c r="J1718" s="12" t="str">
        <f t="shared" si="110"/>
        <v>12</v>
      </c>
      <c r="K1718" s="12" t="str">
        <f t="shared" si="107"/>
        <v>Q3</v>
      </c>
    </row>
    <row r="1719" spans="1:11" x14ac:dyDescent="0.25">
      <c r="A1719" s="5">
        <v>43721</v>
      </c>
      <c r="B1719" s="6">
        <v>133.488</v>
      </c>
      <c r="C1719" s="6">
        <v>13.348800000000001</v>
      </c>
      <c r="D1719" s="6">
        <v>120.1392</v>
      </c>
      <c r="E1719" s="6">
        <v>67.63836959999999</v>
      </c>
      <c r="F1719" s="6">
        <v>52.487374809599984</v>
      </c>
      <c r="G1719" s="9" t="s">
        <v>6</v>
      </c>
      <c r="H1719" s="12" t="str">
        <f t="shared" si="108"/>
        <v>2019</v>
      </c>
      <c r="I1719" s="12" t="str">
        <f t="shared" si="109"/>
        <v>Sep</v>
      </c>
      <c r="J1719" s="12" t="str">
        <f t="shared" si="110"/>
        <v>13</v>
      </c>
      <c r="K1719" s="12" t="str">
        <f t="shared" si="107"/>
        <v>Q3</v>
      </c>
    </row>
    <row r="1720" spans="1:11" x14ac:dyDescent="0.25">
      <c r="A1720" s="5">
        <v>43722</v>
      </c>
      <c r="B1720" s="6">
        <v>200.04000000000002</v>
      </c>
      <c r="C1720" s="6">
        <v>0</v>
      </c>
      <c r="D1720" s="6">
        <v>200.04000000000002</v>
      </c>
      <c r="E1720" s="6">
        <v>112.62251999999999</v>
      </c>
      <c r="F1720" s="6">
        <v>87.395075519999992</v>
      </c>
      <c r="G1720" s="9" t="s">
        <v>6</v>
      </c>
      <c r="H1720" s="12" t="str">
        <f t="shared" si="108"/>
        <v>2019</v>
      </c>
      <c r="I1720" s="12" t="str">
        <f t="shared" si="109"/>
        <v>Sep</v>
      </c>
      <c r="J1720" s="12" t="str">
        <f t="shared" si="110"/>
        <v>14</v>
      </c>
      <c r="K1720" s="12" t="str">
        <f t="shared" si="107"/>
        <v>Q3</v>
      </c>
    </row>
    <row r="1721" spans="1:11" x14ac:dyDescent="0.25">
      <c r="A1721" s="5">
        <v>43723</v>
      </c>
      <c r="B1721" s="6">
        <v>179.46000000000004</v>
      </c>
      <c r="C1721" s="6">
        <v>0</v>
      </c>
      <c r="D1721" s="6">
        <v>179.46000000000004</v>
      </c>
      <c r="E1721" s="6">
        <v>101.03598000000001</v>
      </c>
      <c r="F1721" s="6">
        <v>78.403920479999996</v>
      </c>
      <c r="G1721" s="9" t="s">
        <v>6</v>
      </c>
      <c r="H1721" s="12" t="str">
        <f t="shared" si="108"/>
        <v>2019</v>
      </c>
      <c r="I1721" s="12" t="str">
        <f t="shared" si="109"/>
        <v>Sep</v>
      </c>
      <c r="J1721" s="12" t="str">
        <f t="shared" si="110"/>
        <v>15</v>
      </c>
      <c r="K1721" s="12" t="str">
        <f t="shared" si="107"/>
        <v>Q3</v>
      </c>
    </row>
    <row r="1722" spans="1:11" x14ac:dyDescent="0.25">
      <c r="A1722" s="5">
        <v>43724</v>
      </c>
      <c r="B1722" s="6">
        <v>52.056600000000003</v>
      </c>
      <c r="C1722" s="6">
        <v>24.466602000000002</v>
      </c>
      <c r="D1722" s="6">
        <v>27.589998000000001</v>
      </c>
      <c r="E1722" s="6">
        <v>15.533168873999999</v>
      </c>
      <c r="F1722" s="6">
        <v>12.053739046223997</v>
      </c>
      <c r="G1722" s="9" t="s">
        <v>6</v>
      </c>
      <c r="H1722" s="12" t="str">
        <f t="shared" si="108"/>
        <v>2019</v>
      </c>
      <c r="I1722" s="12" t="str">
        <f t="shared" si="109"/>
        <v>Sep</v>
      </c>
      <c r="J1722" s="12" t="str">
        <f t="shared" si="110"/>
        <v>16</v>
      </c>
      <c r="K1722" s="12" t="str">
        <f t="shared" si="107"/>
        <v>Q3</v>
      </c>
    </row>
    <row r="1723" spans="1:11" x14ac:dyDescent="0.25">
      <c r="A1723" s="5">
        <v>43725</v>
      </c>
      <c r="B1723" s="6">
        <v>122.328</v>
      </c>
      <c r="C1723" s="6">
        <v>24.465600000000002</v>
      </c>
      <c r="D1723" s="6">
        <v>97.862400000000008</v>
      </c>
      <c r="E1723" s="6">
        <v>55.096531200000001</v>
      </c>
      <c r="F1723" s="6">
        <v>42.754908211199997</v>
      </c>
      <c r="G1723" s="9" t="s">
        <v>6</v>
      </c>
      <c r="H1723" s="12" t="str">
        <f t="shared" si="108"/>
        <v>2019</v>
      </c>
      <c r="I1723" s="12" t="str">
        <f t="shared" si="109"/>
        <v>Sep</v>
      </c>
      <c r="J1723" s="12" t="str">
        <f t="shared" si="110"/>
        <v>17</v>
      </c>
      <c r="K1723" s="12" t="str">
        <f t="shared" si="107"/>
        <v>Q3</v>
      </c>
    </row>
    <row r="1724" spans="1:11" x14ac:dyDescent="0.25">
      <c r="A1724" s="5">
        <v>43726</v>
      </c>
      <c r="B1724" s="6">
        <v>249.95000000000002</v>
      </c>
      <c r="C1724" s="6">
        <v>0</v>
      </c>
      <c r="D1724" s="6">
        <v>249.95000000000002</v>
      </c>
      <c r="E1724" s="6">
        <v>140.72184999999999</v>
      </c>
      <c r="F1724" s="6">
        <v>109.20015559999997</v>
      </c>
      <c r="G1724" s="9" t="s">
        <v>6</v>
      </c>
      <c r="H1724" s="12" t="str">
        <f t="shared" si="108"/>
        <v>2019</v>
      </c>
      <c r="I1724" s="12" t="str">
        <f t="shared" si="109"/>
        <v>Sep</v>
      </c>
      <c r="J1724" s="12" t="str">
        <f t="shared" si="110"/>
        <v>18</v>
      </c>
      <c r="K1724" s="12" t="str">
        <f t="shared" si="107"/>
        <v>Q3</v>
      </c>
    </row>
    <row r="1725" spans="1:11" x14ac:dyDescent="0.25">
      <c r="A1725" s="5">
        <v>43727</v>
      </c>
      <c r="B1725" s="6">
        <v>81.552000000000007</v>
      </c>
      <c r="C1725" s="6">
        <v>16.310400000000001</v>
      </c>
      <c r="D1725" s="6">
        <v>65.241600000000005</v>
      </c>
      <c r="E1725" s="6">
        <v>36.731020799999996</v>
      </c>
      <c r="F1725" s="6">
        <v>28.503272140799993</v>
      </c>
      <c r="G1725" s="9" t="s">
        <v>6</v>
      </c>
      <c r="H1725" s="12" t="str">
        <f t="shared" si="108"/>
        <v>2019</v>
      </c>
      <c r="I1725" s="12" t="str">
        <f t="shared" si="109"/>
        <v>Sep</v>
      </c>
      <c r="J1725" s="12" t="str">
        <f t="shared" si="110"/>
        <v>19</v>
      </c>
      <c r="K1725" s="12" t="str">
        <f t="shared" ref="K1725:K1788" si="111">IF(OR(I1725="Jan",I1725="Feb",I1725="Mar"),"Q1",IF(OR(I1725="Apr",I1725="May",I1725="Jun"),"Q2",IF(OR(I1725="Jul",I1725="Aug",I1725="Sep"),"Q3",IF(OR(I1725="Oct",I1725="Nov",I1725="Dec"),"Q4","Check Month"))))</f>
        <v>Q3</v>
      </c>
    </row>
    <row r="1726" spans="1:11" x14ac:dyDescent="0.25">
      <c r="A1726" s="5">
        <v>43728</v>
      </c>
      <c r="B1726" s="6">
        <v>74.352000000000004</v>
      </c>
      <c r="C1726" s="6">
        <v>14.870400000000002</v>
      </c>
      <c r="D1726" s="6">
        <v>59.4816</v>
      </c>
      <c r="E1726" s="6">
        <v>33.488140799999996</v>
      </c>
      <c r="F1726" s="6">
        <v>25.986797260799996</v>
      </c>
      <c r="G1726" s="9" t="s">
        <v>6</v>
      </c>
      <c r="H1726" s="12" t="str">
        <f t="shared" si="108"/>
        <v>2019</v>
      </c>
      <c r="I1726" s="12" t="str">
        <f t="shared" si="109"/>
        <v>Sep</v>
      </c>
      <c r="J1726" s="12" t="str">
        <f t="shared" si="110"/>
        <v>20</v>
      </c>
      <c r="K1726" s="12" t="str">
        <f t="shared" si="111"/>
        <v>Q3</v>
      </c>
    </row>
    <row r="1727" spans="1:11" x14ac:dyDescent="0.25">
      <c r="A1727" s="5">
        <v>43729</v>
      </c>
      <c r="B1727" s="6">
        <v>110.10000000000001</v>
      </c>
      <c r="C1727" s="6">
        <v>0</v>
      </c>
      <c r="D1727" s="6">
        <v>110.10000000000001</v>
      </c>
      <c r="E1727" s="6">
        <v>61.9863</v>
      </c>
      <c r="F1727" s="6">
        <v>48.101368799999996</v>
      </c>
      <c r="G1727" s="9" t="s">
        <v>6</v>
      </c>
      <c r="H1727" s="12" t="str">
        <f t="shared" si="108"/>
        <v>2019</v>
      </c>
      <c r="I1727" s="12" t="str">
        <f t="shared" si="109"/>
        <v>Sep</v>
      </c>
      <c r="J1727" s="12" t="str">
        <f t="shared" si="110"/>
        <v>21</v>
      </c>
      <c r="K1727" s="12" t="str">
        <f t="shared" si="111"/>
        <v>Q3</v>
      </c>
    </row>
    <row r="1728" spans="1:11" x14ac:dyDescent="0.25">
      <c r="A1728" s="5">
        <v>43730</v>
      </c>
      <c r="B1728" s="6">
        <v>74.489999999999995</v>
      </c>
      <c r="C1728" s="6">
        <v>0</v>
      </c>
      <c r="D1728" s="6">
        <v>74.489999999999995</v>
      </c>
      <c r="E1728" s="6">
        <v>41.93786999999999</v>
      </c>
      <c r="F1728" s="6">
        <v>32.54378711999999</v>
      </c>
      <c r="G1728" s="9" t="s">
        <v>6</v>
      </c>
      <c r="H1728" s="12" t="str">
        <f t="shared" si="108"/>
        <v>2019</v>
      </c>
      <c r="I1728" s="12" t="str">
        <f t="shared" si="109"/>
        <v>Sep</v>
      </c>
      <c r="J1728" s="12" t="str">
        <f t="shared" si="110"/>
        <v>22</v>
      </c>
      <c r="K1728" s="12" t="str">
        <f t="shared" si="111"/>
        <v>Q3</v>
      </c>
    </row>
    <row r="1729" spans="1:11" x14ac:dyDescent="0.25">
      <c r="A1729" s="5">
        <v>43731</v>
      </c>
      <c r="B1729" s="6">
        <v>161.49999999999997</v>
      </c>
      <c r="C1729" s="6">
        <v>0</v>
      </c>
      <c r="D1729" s="6">
        <v>161.49999999999997</v>
      </c>
      <c r="E1729" s="6">
        <v>90.924499999999981</v>
      </c>
      <c r="F1729" s="6">
        <v>70.557411999999971</v>
      </c>
      <c r="G1729" s="9" t="s">
        <v>6</v>
      </c>
      <c r="H1729" s="12" t="str">
        <f t="shared" si="108"/>
        <v>2019</v>
      </c>
      <c r="I1729" s="12" t="str">
        <f t="shared" si="109"/>
        <v>Sep</v>
      </c>
      <c r="J1729" s="12" t="str">
        <f t="shared" si="110"/>
        <v>23</v>
      </c>
      <c r="K1729" s="12" t="str">
        <f t="shared" si="111"/>
        <v>Q3</v>
      </c>
    </row>
    <row r="1730" spans="1:11" x14ac:dyDescent="0.25">
      <c r="A1730" s="5">
        <v>43732</v>
      </c>
      <c r="B1730" s="6">
        <v>67.92</v>
      </c>
      <c r="C1730" s="6">
        <v>0</v>
      </c>
      <c r="D1730" s="6">
        <v>67.92</v>
      </c>
      <c r="E1730" s="6">
        <v>38.238959999999999</v>
      </c>
      <c r="F1730" s="6">
        <v>29.673432959999996</v>
      </c>
      <c r="G1730" s="9" t="s">
        <v>6</v>
      </c>
      <c r="H1730" s="12" t="str">
        <f t="shared" ref="H1730:H1793" si="112">TEXT(A1730,"YYYY")</f>
        <v>2019</v>
      </c>
      <c r="I1730" s="12" t="str">
        <f t="shared" ref="I1730:I1793" si="113">TEXT(A1730,"MMM")</f>
        <v>Sep</v>
      </c>
      <c r="J1730" s="12" t="str">
        <f t="shared" ref="J1730:J1793" si="114">TEXT(A1730,"DD")</f>
        <v>24</v>
      </c>
      <c r="K1730" s="12" t="str">
        <f t="shared" si="111"/>
        <v>Q3</v>
      </c>
    </row>
    <row r="1731" spans="1:11" x14ac:dyDescent="0.25">
      <c r="A1731" s="5">
        <v>43733</v>
      </c>
      <c r="B1731" s="6">
        <v>89.94</v>
      </c>
      <c r="C1731" s="6">
        <v>0</v>
      </c>
      <c r="D1731" s="6">
        <v>89.94</v>
      </c>
      <c r="E1731" s="6">
        <v>50.636219999999994</v>
      </c>
      <c r="F1731" s="6">
        <v>39.293706719999989</v>
      </c>
      <c r="G1731" s="9" t="s">
        <v>6</v>
      </c>
      <c r="H1731" s="12" t="str">
        <f t="shared" si="112"/>
        <v>2019</v>
      </c>
      <c r="I1731" s="12" t="str">
        <f t="shared" si="113"/>
        <v>Sep</v>
      </c>
      <c r="J1731" s="12" t="str">
        <f t="shared" si="114"/>
        <v>25</v>
      </c>
      <c r="K1731" s="12" t="str">
        <f t="shared" si="111"/>
        <v>Q3</v>
      </c>
    </row>
    <row r="1732" spans="1:11" x14ac:dyDescent="0.25">
      <c r="A1732" s="5">
        <v>43734</v>
      </c>
      <c r="B1732" s="6">
        <v>55.86</v>
      </c>
      <c r="C1732" s="6">
        <v>0</v>
      </c>
      <c r="D1732" s="6">
        <v>55.86</v>
      </c>
      <c r="E1732" s="6">
        <v>31.449179999999998</v>
      </c>
      <c r="F1732" s="6">
        <v>24.404563679999995</v>
      </c>
      <c r="G1732" s="9" t="s">
        <v>6</v>
      </c>
      <c r="H1732" s="12" t="str">
        <f t="shared" si="112"/>
        <v>2019</v>
      </c>
      <c r="I1732" s="12" t="str">
        <f t="shared" si="113"/>
        <v>Sep</v>
      </c>
      <c r="J1732" s="12" t="str">
        <f t="shared" si="114"/>
        <v>26</v>
      </c>
      <c r="K1732" s="12" t="str">
        <f t="shared" si="111"/>
        <v>Q3</v>
      </c>
    </row>
    <row r="1733" spans="1:11" x14ac:dyDescent="0.25">
      <c r="A1733" s="5">
        <v>43735</v>
      </c>
      <c r="B1733" s="6">
        <v>99.84</v>
      </c>
      <c r="C1733" s="6">
        <v>0</v>
      </c>
      <c r="D1733" s="6">
        <v>99.84</v>
      </c>
      <c r="E1733" s="6">
        <v>56.209919999999997</v>
      </c>
      <c r="F1733" s="6">
        <v>43.618897919999995</v>
      </c>
      <c r="G1733" s="9" t="s">
        <v>6</v>
      </c>
      <c r="H1733" s="12" t="str">
        <f t="shared" si="112"/>
        <v>2019</v>
      </c>
      <c r="I1733" s="12" t="str">
        <f t="shared" si="113"/>
        <v>Sep</v>
      </c>
      <c r="J1733" s="12" t="str">
        <f t="shared" si="114"/>
        <v>27</v>
      </c>
      <c r="K1733" s="12" t="str">
        <f t="shared" si="111"/>
        <v>Q3</v>
      </c>
    </row>
    <row r="1734" spans="1:11" x14ac:dyDescent="0.25">
      <c r="A1734" s="5">
        <v>43736</v>
      </c>
      <c r="B1734" s="6">
        <v>70.199999999999989</v>
      </c>
      <c r="C1734" s="6">
        <v>0</v>
      </c>
      <c r="D1734" s="6">
        <v>70.199999999999989</v>
      </c>
      <c r="E1734" s="6">
        <v>39.52259999999999</v>
      </c>
      <c r="F1734" s="6">
        <v>30.669537599999988</v>
      </c>
      <c r="G1734" s="9" t="s">
        <v>6</v>
      </c>
      <c r="H1734" s="12" t="str">
        <f t="shared" si="112"/>
        <v>2019</v>
      </c>
      <c r="I1734" s="12" t="str">
        <f t="shared" si="113"/>
        <v>Sep</v>
      </c>
      <c r="J1734" s="12" t="str">
        <f t="shared" si="114"/>
        <v>28</v>
      </c>
      <c r="K1734" s="12" t="str">
        <f t="shared" si="111"/>
        <v>Q3</v>
      </c>
    </row>
    <row r="1735" spans="1:11" x14ac:dyDescent="0.25">
      <c r="A1735" s="5">
        <v>43737</v>
      </c>
      <c r="B1735" s="6">
        <v>101.69999999999999</v>
      </c>
      <c r="C1735" s="6">
        <v>0</v>
      </c>
      <c r="D1735" s="6">
        <v>101.69999999999999</v>
      </c>
      <c r="E1735" s="6">
        <v>57.257099999999987</v>
      </c>
      <c r="F1735" s="6">
        <v>44.431509599999984</v>
      </c>
      <c r="G1735" s="9" t="s">
        <v>6</v>
      </c>
      <c r="H1735" s="12" t="str">
        <f t="shared" si="112"/>
        <v>2019</v>
      </c>
      <c r="I1735" s="12" t="str">
        <f t="shared" si="113"/>
        <v>Sep</v>
      </c>
      <c r="J1735" s="12" t="str">
        <f t="shared" si="114"/>
        <v>29</v>
      </c>
      <c r="K1735" s="12" t="str">
        <f t="shared" si="111"/>
        <v>Q3</v>
      </c>
    </row>
    <row r="1736" spans="1:11" x14ac:dyDescent="0.25">
      <c r="A1736" s="5">
        <v>43738</v>
      </c>
      <c r="B1736" s="6">
        <v>91.176000000000016</v>
      </c>
      <c r="C1736" s="6">
        <v>18.235200000000003</v>
      </c>
      <c r="D1736" s="6">
        <v>72.94080000000001</v>
      </c>
      <c r="E1736" s="6">
        <v>41.065670400000002</v>
      </c>
      <c r="F1736" s="6">
        <v>31.866960230399997</v>
      </c>
      <c r="G1736" s="9" t="s">
        <v>6</v>
      </c>
      <c r="H1736" s="12" t="str">
        <f t="shared" si="112"/>
        <v>2019</v>
      </c>
      <c r="I1736" s="12" t="str">
        <f t="shared" si="113"/>
        <v>Sep</v>
      </c>
      <c r="J1736" s="12" t="str">
        <f t="shared" si="114"/>
        <v>30</v>
      </c>
      <c r="K1736" s="12" t="str">
        <f t="shared" si="111"/>
        <v>Q3</v>
      </c>
    </row>
    <row r="1737" spans="1:11" x14ac:dyDescent="0.25">
      <c r="A1737" s="5">
        <v>43739</v>
      </c>
      <c r="B1737" s="6">
        <v>123.08799999999999</v>
      </c>
      <c r="C1737" s="6">
        <v>24.617599999999999</v>
      </c>
      <c r="D1737" s="6">
        <v>98.470399999999998</v>
      </c>
      <c r="E1737" s="6">
        <v>55.438835199999993</v>
      </c>
      <c r="F1737" s="6">
        <v>43.020536115199988</v>
      </c>
      <c r="G1737" s="9" t="s">
        <v>6</v>
      </c>
      <c r="H1737" s="12" t="str">
        <f t="shared" si="112"/>
        <v>2019</v>
      </c>
      <c r="I1737" s="12" t="str">
        <f t="shared" si="113"/>
        <v>Oct</v>
      </c>
      <c r="J1737" s="12" t="str">
        <f t="shared" si="114"/>
        <v>01</v>
      </c>
      <c r="K1737" s="12" t="str">
        <f t="shared" si="111"/>
        <v>Q4</v>
      </c>
    </row>
    <row r="1738" spans="1:11" x14ac:dyDescent="0.25">
      <c r="A1738" s="5">
        <v>43740</v>
      </c>
      <c r="B1738" s="6">
        <v>105.71999999999998</v>
      </c>
      <c r="C1738" s="6">
        <v>0</v>
      </c>
      <c r="D1738" s="6">
        <v>105.71999999999998</v>
      </c>
      <c r="E1738" s="6">
        <v>59.520359999999982</v>
      </c>
      <c r="F1738" s="6">
        <v>46.187799359999978</v>
      </c>
      <c r="G1738" s="9" t="s">
        <v>6</v>
      </c>
      <c r="H1738" s="12" t="str">
        <f t="shared" si="112"/>
        <v>2019</v>
      </c>
      <c r="I1738" s="12" t="str">
        <f t="shared" si="113"/>
        <v>Oct</v>
      </c>
      <c r="J1738" s="12" t="str">
        <f t="shared" si="114"/>
        <v>02</v>
      </c>
      <c r="K1738" s="12" t="str">
        <f t="shared" si="111"/>
        <v>Q4</v>
      </c>
    </row>
    <row r="1739" spans="1:11" x14ac:dyDescent="0.25">
      <c r="A1739" s="5">
        <v>43741</v>
      </c>
      <c r="B1739" s="6">
        <v>65.042999999999992</v>
      </c>
      <c r="C1739" s="6">
        <v>6.5042999999999997</v>
      </c>
      <c r="D1739" s="6">
        <v>58.538699999999992</v>
      </c>
      <c r="E1739" s="6">
        <v>32.957288099999992</v>
      </c>
      <c r="F1739" s="6">
        <v>25.574855565599993</v>
      </c>
      <c r="G1739" s="9" t="s">
        <v>6</v>
      </c>
      <c r="H1739" s="12" t="str">
        <f t="shared" si="112"/>
        <v>2019</v>
      </c>
      <c r="I1739" s="12" t="str">
        <f t="shared" si="113"/>
        <v>Oct</v>
      </c>
      <c r="J1739" s="12" t="str">
        <f t="shared" si="114"/>
        <v>03</v>
      </c>
      <c r="K1739" s="12" t="str">
        <f t="shared" si="111"/>
        <v>Q4</v>
      </c>
    </row>
    <row r="1740" spans="1:11" x14ac:dyDescent="0.25">
      <c r="A1740" s="5">
        <v>43742</v>
      </c>
      <c r="B1740" s="6">
        <v>63.503999999999998</v>
      </c>
      <c r="C1740" s="6">
        <v>6.3504000000000005</v>
      </c>
      <c r="D1740" s="6">
        <v>57.153599999999997</v>
      </c>
      <c r="E1740" s="6">
        <v>32.177476799999994</v>
      </c>
      <c r="F1740" s="6">
        <v>24.969721996799993</v>
      </c>
      <c r="G1740" s="9" t="s">
        <v>6</v>
      </c>
      <c r="H1740" s="12" t="str">
        <f t="shared" si="112"/>
        <v>2019</v>
      </c>
      <c r="I1740" s="12" t="str">
        <f t="shared" si="113"/>
        <v>Oct</v>
      </c>
      <c r="J1740" s="12" t="str">
        <f t="shared" si="114"/>
        <v>04</v>
      </c>
      <c r="K1740" s="12" t="str">
        <f t="shared" si="111"/>
        <v>Q4</v>
      </c>
    </row>
    <row r="1741" spans="1:11" x14ac:dyDescent="0.25">
      <c r="A1741" s="5">
        <v>43743</v>
      </c>
      <c r="B1741" s="6">
        <v>68.984999999999999</v>
      </c>
      <c r="C1741" s="6">
        <v>6.8985000000000003</v>
      </c>
      <c r="D1741" s="6">
        <v>62.086500000000001</v>
      </c>
      <c r="E1741" s="6">
        <v>34.954699499999997</v>
      </c>
      <c r="F1741" s="6">
        <v>27.124846811999994</v>
      </c>
      <c r="G1741" s="9" t="s">
        <v>6</v>
      </c>
      <c r="H1741" s="12" t="str">
        <f t="shared" si="112"/>
        <v>2019</v>
      </c>
      <c r="I1741" s="12" t="str">
        <f t="shared" si="113"/>
        <v>Oct</v>
      </c>
      <c r="J1741" s="12" t="str">
        <f t="shared" si="114"/>
        <v>05</v>
      </c>
      <c r="K1741" s="12" t="str">
        <f t="shared" si="111"/>
        <v>Q4</v>
      </c>
    </row>
    <row r="1742" spans="1:11" x14ac:dyDescent="0.25">
      <c r="A1742" s="5">
        <v>43744</v>
      </c>
      <c r="B1742" s="6">
        <v>435.26</v>
      </c>
      <c r="C1742" s="6">
        <v>0</v>
      </c>
      <c r="D1742" s="6">
        <v>435.26</v>
      </c>
      <c r="E1742" s="6">
        <v>245.05137999999997</v>
      </c>
      <c r="F1742" s="6">
        <v>190.15987087999994</v>
      </c>
      <c r="G1742" s="9" t="s">
        <v>6</v>
      </c>
      <c r="H1742" s="12" t="str">
        <f t="shared" si="112"/>
        <v>2019</v>
      </c>
      <c r="I1742" s="12" t="str">
        <f t="shared" si="113"/>
        <v>Oct</v>
      </c>
      <c r="J1742" s="12" t="str">
        <f t="shared" si="114"/>
        <v>06</v>
      </c>
      <c r="K1742" s="12" t="str">
        <f t="shared" si="111"/>
        <v>Q4</v>
      </c>
    </row>
    <row r="1743" spans="1:11" x14ac:dyDescent="0.25">
      <c r="A1743" s="5">
        <v>43745</v>
      </c>
      <c r="B1743" s="6">
        <v>61.96</v>
      </c>
      <c r="C1743" s="6">
        <v>30.98</v>
      </c>
      <c r="D1743" s="6">
        <v>30.98</v>
      </c>
      <c r="E1743" s="6">
        <v>17.441739999999999</v>
      </c>
      <c r="F1743" s="6">
        <v>13.534790239999998</v>
      </c>
      <c r="G1743" s="9" t="s">
        <v>6</v>
      </c>
      <c r="H1743" s="12" t="str">
        <f t="shared" si="112"/>
        <v>2019</v>
      </c>
      <c r="I1743" s="12" t="str">
        <f t="shared" si="113"/>
        <v>Oct</v>
      </c>
      <c r="J1743" s="12" t="str">
        <f t="shared" si="114"/>
        <v>07</v>
      </c>
      <c r="K1743" s="12" t="str">
        <f t="shared" si="111"/>
        <v>Q4</v>
      </c>
    </row>
    <row r="1744" spans="1:11" x14ac:dyDescent="0.25">
      <c r="A1744" s="5">
        <v>43746</v>
      </c>
      <c r="B1744" s="6">
        <v>138</v>
      </c>
      <c r="C1744" s="6">
        <v>0</v>
      </c>
      <c r="D1744" s="6">
        <v>138</v>
      </c>
      <c r="E1744" s="6">
        <v>77.693999999999988</v>
      </c>
      <c r="F1744" s="6">
        <v>60.290543999999983</v>
      </c>
      <c r="G1744" s="9" t="s">
        <v>6</v>
      </c>
      <c r="H1744" s="12" t="str">
        <f t="shared" si="112"/>
        <v>2019</v>
      </c>
      <c r="I1744" s="12" t="str">
        <f t="shared" si="113"/>
        <v>Oct</v>
      </c>
      <c r="J1744" s="12" t="str">
        <f t="shared" si="114"/>
        <v>08</v>
      </c>
      <c r="K1744" s="12" t="str">
        <f t="shared" si="111"/>
        <v>Q4</v>
      </c>
    </row>
    <row r="1745" spans="1:11" x14ac:dyDescent="0.25">
      <c r="A1745" s="5">
        <v>43747</v>
      </c>
      <c r="B1745" s="6">
        <v>174.95000000000002</v>
      </c>
      <c r="C1745" s="6">
        <v>0</v>
      </c>
      <c r="D1745" s="6">
        <v>174.95000000000002</v>
      </c>
      <c r="E1745" s="6">
        <v>98.496849999999995</v>
      </c>
      <c r="F1745" s="6">
        <v>76.433555599999991</v>
      </c>
      <c r="G1745" s="9" t="s">
        <v>6</v>
      </c>
      <c r="H1745" s="12" t="str">
        <f t="shared" si="112"/>
        <v>2019</v>
      </c>
      <c r="I1745" s="12" t="str">
        <f t="shared" si="113"/>
        <v>Oct</v>
      </c>
      <c r="J1745" s="12" t="str">
        <f t="shared" si="114"/>
        <v>09</v>
      </c>
      <c r="K1745" s="12" t="str">
        <f t="shared" si="111"/>
        <v>Q4</v>
      </c>
    </row>
    <row r="1746" spans="1:11" x14ac:dyDescent="0.25">
      <c r="A1746" s="5">
        <v>43748</v>
      </c>
      <c r="B1746" s="6">
        <v>61.439999999999991</v>
      </c>
      <c r="C1746" s="6">
        <v>0</v>
      </c>
      <c r="D1746" s="6">
        <v>61.439999999999991</v>
      </c>
      <c r="E1746" s="6">
        <v>34.59071999999999</v>
      </c>
      <c r="F1746" s="6">
        <v>26.842398719999988</v>
      </c>
      <c r="G1746" s="9" t="s">
        <v>6</v>
      </c>
      <c r="H1746" s="12" t="str">
        <f t="shared" si="112"/>
        <v>2019</v>
      </c>
      <c r="I1746" s="12" t="str">
        <f t="shared" si="113"/>
        <v>Oct</v>
      </c>
      <c r="J1746" s="12" t="str">
        <f t="shared" si="114"/>
        <v>10</v>
      </c>
      <c r="K1746" s="12" t="str">
        <f t="shared" si="111"/>
        <v>Q4</v>
      </c>
    </row>
    <row r="1747" spans="1:11" x14ac:dyDescent="0.25">
      <c r="A1747" s="5">
        <v>43749</v>
      </c>
      <c r="B1747" s="6">
        <v>93.839999999999989</v>
      </c>
      <c r="C1747" s="6">
        <v>0</v>
      </c>
      <c r="D1747" s="6">
        <v>93.839999999999989</v>
      </c>
      <c r="E1747" s="6">
        <v>52.83191999999999</v>
      </c>
      <c r="F1747" s="6">
        <v>40.997569919999989</v>
      </c>
      <c r="G1747" s="9" t="s">
        <v>6</v>
      </c>
      <c r="H1747" s="12" t="str">
        <f t="shared" si="112"/>
        <v>2019</v>
      </c>
      <c r="I1747" s="12" t="str">
        <f t="shared" si="113"/>
        <v>Oct</v>
      </c>
      <c r="J1747" s="12" t="str">
        <f t="shared" si="114"/>
        <v>11</v>
      </c>
      <c r="K1747" s="12" t="str">
        <f t="shared" si="111"/>
        <v>Q4</v>
      </c>
    </row>
    <row r="1748" spans="1:11" x14ac:dyDescent="0.25">
      <c r="A1748" s="5">
        <v>43750</v>
      </c>
      <c r="B1748" s="6">
        <v>217.32</v>
      </c>
      <c r="C1748" s="6">
        <v>0</v>
      </c>
      <c r="D1748" s="6">
        <v>217.32</v>
      </c>
      <c r="E1748" s="6">
        <v>122.35115999999998</v>
      </c>
      <c r="F1748" s="6">
        <v>94.944500159999976</v>
      </c>
      <c r="G1748" s="9" t="s">
        <v>6</v>
      </c>
      <c r="H1748" s="12" t="str">
        <f t="shared" si="112"/>
        <v>2019</v>
      </c>
      <c r="I1748" s="12" t="str">
        <f t="shared" si="113"/>
        <v>Oct</v>
      </c>
      <c r="J1748" s="12" t="str">
        <f t="shared" si="114"/>
        <v>12</v>
      </c>
      <c r="K1748" s="12" t="str">
        <f t="shared" si="111"/>
        <v>Q4</v>
      </c>
    </row>
    <row r="1749" spans="1:11" x14ac:dyDescent="0.25">
      <c r="A1749" s="5">
        <v>43751</v>
      </c>
      <c r="B1749" s="6">
        <v>112.86000000000001</v>
      </c>
      <c r="C1749" s="6">
        <v>0</v>
      </c>
      <c r="D1749" s="6">
        <v>112.86000000000001</v>
      </c>
      <c r="E1749" s="6">
        <v>63.540179999999999</v>
      </c>
      <c r="F1749" s="6">
        <v>49.307179679999997</v>
      </c>
      <c r="G1749" s="9" t="s">
        <v>6</v>
      </c>
      <c r="H1749" s="12" t="str">
        <f t="shared" si="112"/>
        <v>2019</v>
      </c>
      <c r="I1749" s="12" t="str">
        <f t="shared" si="113"/>
        <v>Oct</v>
      </c>
      <c r="J1749" s="12" t="str">
        <f t="shared" si="114"/>
        <v>13</v>
      </c>
      <c r="K1749" s="12" t="str">
        <f t="shared" si="111"/>
        <v>Q4</v>
      </c>
    </row>
    <row r="1750" spans="1:11" x14ac:dyDescent="0.25">
      <c r="A1750" s="5">
        <v>43752</v>
      </c>
      <c r="B1750" s="6">
        <v>92.039999999999992</v>
      </c>
      <c r="C1750" s="6">
        <v>0</v>
      </c>
      <c r="D1750" s="6">
        <v>92.039999999999992</v>
      </c>
      <c r="E1750" s="6">
        <v>51.818519999999992</v>
      </c>
      <c r="F1750" s="6">
        <v>40.211171519999986</v>
      </c>
      <c r="G1750" s="9" t="s">
        <v>6</v>
      </c>
      <c r="H1750" s="12" t="str">
        <f t="shared" si="112"/>
        <v>2019</v>
      </c>
      <c r="I1750" s="12" t="str">
        <f t="shared" si="113"/>
        <v>Oct</v>
      </c>
      <c r="J1750" s="12" t="str">
        <f t="shared" si="114"/>
        <v>14</v>
      </c>
      <c r="K1750" s="12" t="str">
        <f t="shared" si="111"/>
        <v>Q4</v>
      </c>
    </row>
    <row r="1751" spans="1:11" x14ac:dyDescent="0.25">
      <c r="A1751" s="5">
        <v>43753</v>
      </c>
      <c r="B1751" s="6">
        <v>95.42</v>
      </c>
      <c r="C1751" s="6">
        <v>0</v>
      </c>
      <c r="D1751" s="6">
        <v>95.42</v>
      </c>
      <c r="E1751" s="6">
        <v>53.721459999999993</v>
      </c>
      <c r="F1751" s="6">
        <v>41.687852959999994</v>
      </c>
      <c r="G1751" s="9" t="s">
        <v>6</v>
      </c>
      <c r="H1751" s="12" t="str">
        <f t="shared" si="112"/>
        <v>2019</v>
      </c>
      <c r="I1751" s="12" t="str">
        <f t="shared" si="113"/>
        <v>Oct</v>
      </c>
      <c r="J1751" s="12" t="str">
        <f t="shared" si="114"/>
        <v>15</v>
      </c>
      <c r="K1751" s="12" t="str">
        <f t="shared" si="111"/>
        <v>Q4</v>
      </c>
    </row>
    <row r="1752" spans="1:11" x14ac:dyDescent="0.25">
      <c r="A1752" s="5">
        <v>43754</v>
      </c>
      <c r="B1752" s="6">
        <v>94.320000000000007</v>
      </c>
      <c r="C1752" s="6">
        <v>0</v>
      </c>
      <c r="D1752" s="6">
        <v>94.320000000000007</v>
      </c>
      <c r="E1752" s="6">
        <v>53.102159999999998</v>
      </c>
      <c r="F1752" s="6">
        <v>41.207276159999992</v>
      </c>
      <c r="G1752" s="9" t="s">
        <v>6</v>
      </c>
      <c r="H1752" s="12" t="str">
        <f t="shared" si="112"/>
        <v>2019</v>
      </c>
      <c r="I1752" s="12" t="str">
        <f t="shared" si="113"/>
        <v>Oct</v>
      </c>
      <c r="J1752" s="12" t="str">
        <f t="shared" si="114"/>
        <v>16</v>
      </c>
      <c r="K1752" s="12" t="str">
        <f t="shared" si="111"/>
        <v>Q4</v>
      </c>
    </row>
    <row r="1753" spans="1:11" x14ac:dyDescent="0.25">
      <c r="A1753" s="5">
        <v>43755</v>
      </c>
      <c r="B1753" s="6">
        <v>92.88</v>
      </c>
      <c r="C1753" s="6">
        <v>37.152000000000001</v>
      </c>
      <c r="D1753" s="6">
        <v>55.727999999999994</v>
      </c>
      <c r="E1753" s="6">
        <v>31.374863999999995</v>
      </c>
      <c r="F1753" s="6">
        <v>24.346894463999995</v>
      </c>
      <c r="G1753" s="9" t="s">
        <v>6</v>
      </c>
      <c r="H1753" s="12" t="str">
        <f t="shared" si="112"/>
        <v>2019</v>
      </c>
      <c r="I1753" s="12" t="str">
        <f t="shared" si="113"/>
        <v>Oct</v>
      </c>
      <c r="J1753" s="12" t="str">
        <f t="shared" si="114"/>
        <v>17</v>
      </c>
      <c r="K1753" s="12" t="str">
        <f t="shared" si="111"/>
        <v>Q4</v>
      </c>
    </row>
    <row r="1754" spans="1:11" x14ac:dyDescent="0.25">
      <c r="A1754" s="5">
        <v>43756</v>
      </c>
      <c r="B1754" s="6">
        <v>185.8</v>
      </c>
      <c r="C1754" s="6">
        <v>0</v>
      </c>
      <c r="D1754" s="6">
        <v>185.8</v>
      </c>
      <c r="E1754" s="6">
        <v>104.6054</v>
      </c>
      <c r="F1754" s="6">
        <v>81.173790399999987</v>
      </c>
      <c r="G1754" s="9" t="s">
        <v>6</v>
      </c>
      <c r="H1754" s="12" t="str">
        <f t="shared" si="112"/>
        <v>2019</v>
      </c>
      <c r="I1754" s="12" t="str">
        <f t="shared" si="113"/>
        <v>Oct</v>
      </c>
      <c r="J1754" s="12" t="str">
        <f t="shared" si="114"/>
        <v>18</v>
      </c>
      <c r="K1754" s="12" t="str">
        <f t="shared" si="111"/>
        <v>Q4</v>
      </c>
    </row>
    <row r="1755" spans="1:11" x14ac:dyDescent="0.25">
      <c r="A1755" s="5">
        <v>43757</v>
      </c>
      <c r="B1755" s="6">
        <v>114.17</v>
      </c>
      <c r="C1755" s="6">
        <v>57.085000000000001</v>
      </c>
      <c r="D1755" s="6">
        <v>57.085000000000001</v>
      </c>
      <c r="E1755" s="6">
        <v>32.138855</v>
      </c>
      <c r="F1755" s="6">
        <v>24.939751479999998</v>
      </c>
      <c r="G1755" s="9" t="s">
        <v>6</v>
      </c>
      <c r="H1755" s="12" t="str">
        <f t="shared" si="112"/>
        <v>2019</v>
      </c>
      <c r="I1755" s="12" t="str">
        <f t="shared" si="113"/>
        <v>Oct</v>
      </c>
      <c r="J1755" s="12" t="str">
        <f t="shared" si="114"/>
        <v>19</v>
      </c>
      <c r="K1755" s="12" t="str">
        <f t="shared" si="111"/>
        <v>Q4</v>
      </c>
    </row>
    <row r="1756" spans="1:11" x14ac:dyDescent="0.25">
      <c r="A1756" s="5">
        <v>43758</v>
      </c>
      <c r="B1756" s="6">
        <v>146.58000000000001</v>
      </c>
      <c r="C1756" s="6">
        <v>0</v>
      </c>
      <c r="D1756" s="6">
        <v>146.58000000000001</v>
      </c>
      <c r="E1756" s="6">
        <v>82.524540000000002</v>
      </c>
      <c r="F1756" s="6">
        <v>64.039043039999996</v>
      </c>
      <c r="G1756" s="9" t="s">
        <v>6</v>
      </c>
      <c r="H1756" s="12" t="str">
        <f t="shared" si="112"/>
        <v>2019</v>
      </c>
      <c r="I1756" s="12" t="str">
        <f t="shared" si="113"/>
        <v>Oct</v>
      </c>
      <c r="J1756" s="12" t="str">
        <f t="shared" si="114"/>
        <v>20</v>
      </c>
      <c r="K1756" s="12" t="str">
        <f t="shared" si="111"/>
        <v>Q4</v>
      </c>
    </row>
    <row r="1757" spans="1:11" x14ac:dyDescent="0.25">
      <c r="A1757" s="5">
        <v>43759</v>
      </c>
      <c r="B1757" s="6">
        <v>231.64199999999997</v>
      </c>
      <c r="C1757" s="6">
        <v>34.746299999999991</v>
      </c>
      <c r="D1757" s="6">
        <v>196.89569999999998</v>
      </c>
      <c r="E1757" s="6">
        <v>110.85227909999998</v>
      </c>
      <c r="F1757" s="6">
        <v>86.021368581599972</v>
      </c>
      <c r="G1757" s="9" t="s">
        <v>6</v>
      </c>
      <c r="H1757" s="12" t="str">
        <f t="shared" si="112"/>
        <v>2019</v>
      </c>
      <c r="I1757" s="12" t="str">
        <f t="shared" si="113"/>
        <v>Oct</v>
      </c>
      <c r="J1757" s="12" t="str">
        <f t="shared" si="114"/>
        <v>21</v>
      </c>
      <c r="K1757" s="12" t="str">
        <f t="shared" si="111"/>
        <v>Q4</v>
      </c>
    </row>
    <row r="1758" spans="1:11" x14ac:dyDescent="0.25">
      <c r="A1758" s="5">
        <v>43760</v>
      </c>
      <c r="B1758" s="6">
        <v>256.50000000000006</v>
      </c>
      <c r="C1758" s="6">
        <v>0</v>
      </c>
      <c r="D1758" s="6">
        <v>256.50000000000006</v>
      </c>
      <c r="E1758" s="6">
        <v>144.40950000000001</v>
      </c>
      <c r="F1758" s="6">
        <v>112.06177199999999</v>
      </c>
      <c r="G1758" s="9" t="s">
        <v>6</v>
      </c>
      <c r="H1758" s="12" t="str">
        <f t="shared" si="112"/>
        <v>2019</v>
      </c>
      <c r="I1758" s="12" t="str">
        <f t="shared" si="113"/>
        <v>Oct</v>
      </c>
      <c r="J1758" s="12" t="str">
        <f t="shared" si="114"/>
        <v>22</v>
      </c>
      <c r="K1758" s="12" t="str">
        <f t="shared" si="111"/>
        <v>Q4</v>
      </c>
    </row>
    <row r="1759" spans="1:11" x14ac:dyDescent="0.25">
      <c r="A1759" s="5">
        <v>43761</v>
      </c>
      <c r="B1759" s="6">
        <v>83.88</v>
      </c>
      <c r="C1759" s="6">
        <v>0</v>
      </c>
      <c r="D1759" s="6">
        <v>83.88</v>
      </c>
      <c r="E1759" s="6">
        <v>47.224439999999994</v>
      </c>
      <c r="F1759" s="6">
        <v>36.64616543999999</v>
      </c>
      <c r="G1759" s="9" t="s">
        <v>6</v>
      </c>
      <c r="H1759" s="12" t="str">
        <f t="shared" si="112"/>
        <v>2019</v>
      </c>
      <c r="I1759" s="12" t="str">
        <f t="shared" si="113"/>
        <v>Oct</v>
      </c>
      <c r="J1759" s="12" t="str">
        <f t="shared" si="114"/>
        <v>23</v>
      </c>
      <c r="K1759" s="12" t="str">
        <f t="shared" si="111"/>
        <v>Q4</v>
      </c>
    </row>
    <row r="1760" spans="1:11" x14ac:dyDescent="0.25">
      <c r="A1760" s="5">
        <v>43762</v>
      </c>
      <c r="B1760" s="6">
        <v>146.352</v>
      </c>
      <c r="C1760" s="6">
        <v>29.270400000000002</v>
      </c>
      <c r="D1760" s="6">
        <v>117.08160000000001</v>
      </c>
      <c r="E1760" s="6">
        <v>65.916940799999992</v>
      </c>
      <c r="F1760" s="6">
        <v>51.151546060799987</v>
      </c>
      <c r="G1760" s="9" t="s">
        <v>6</v>
      </c>
      <c r="H1760" s="12" t="str">
        <f t="shared" si="112"/>
        <v>2019</v>
      </c>
      <c r="I1760" s="12" t="str">
        <f t="shared" si="113"/>
        <v>Oct</v>
      </c>
      <c r="J1760" s="12" t="str">
        <f t="shared" si="114"/>
        <v>24</v>
      </c>
      <c r="K1760" s="12" t="str">
        <f t="shared" si="111"/>
        <v>Q4</v>
      </c>
    </row>
    <row r="1761" spans="1:11" x14ac:dyDescent="0.25">
      <c r="A1761" s="5">
        <v>43763</v>
      </c>
      <c r="B1761" s="6">
        <v>99.588000000000008</v>
      </c>
      <c r="C1761" s="6">
        <v>69.711600000000004</v>
      </c>
      <c r="D1761" s="6">
        <v>29.876400000000004</v>
      </c>
      <c r="E1761" s="6">
        <v>16.820413200000001</v>
      </c>
      <c r="F1761" s="6">
        <v>13.052640643199998</v>
      </c>
      <c r="G1761" s="9" t="s">
        <v>6</v>
      </c>
      <c r="H1761" s="12" t="str">
        <f t="shared" si="112"/>
        <v>2019</v>
      </c>
      <c r="I1761" s="12" t="str">
        <f t="shared" si="113"/>
        <v>Oct</v>
      </c>
      <c r="J1761" s="12" t="str">
        <f t="shared" si="114"/>
        <v>25</v>
      </c>
      <c r="K1761" s="12" t="str">
        <f t="shared" si="111"/>
        <v>Q4</v>
      </c>
    </row>
    <row r="1762" spans="1:11" x14ac:dyDescent="0.25">
      <c r="A1762" s="5">
        <v>43764</v>
      </c>
      <c r="B1762" s="6">
        <v>75.47999999999999</v>
      </c>
      <c r="C1762" s="6">
        <v>0</v>
      </c>
      <c r="D1762" s="6">
        <v>75.47999999999999</v>
      </c>
      <c r="E1762" s="6">
        <v>42.495239999999988</v>
      </c>
      <c r="F1762" s="6">
        <v>32.976306239999985</v>
      </c>
      <c r="G1762" s="9" t="s">
        <v>6</v>
      </c>
      <c r="H1762" s="12" t="str">
        <f t="shared" si="112"/>
        <v>2019</v>
      </c>
      <c r="I1762" s="12" t="str">
        <f t="shared" si="113"/>
        <v>Oct</v>
      </c>
      <c r="J1762" s="12" t="str">
        <f t="shared" si="114"/>
        <v>26</v>
      </c>
      <c r="K1762" s="12" t="str">
        <f t="shared" si="111"/>
        <v>Q4</v>
      </c>
    </row>
    <row r="1763" spans="1:11" x14ac:dyDescent="0.25">
      <c r="A1763" s="5">
        <v>43765</v>
      </c>
      <c r="B1763" s="6">
        <v>158.73600000000002</v>
      </c>
      <c r="C1763" s="6">
        <v>95.241600000000005</v>
      </c>
      <c r="D1763" s="6">
        <v>63.494400000000013</v>
      </c>
      <c r="E1763" s="6">
        <v>35.747347200000007</v>
      </c>
      <c r="F1763" s="6">
        <v>27.739941427200002</v>
      </c>
      <c r="G1763" s="9" t="s">
        <v>6</v>
      </c>
      <c r="H1763" s="12" t="str">
        <f t="shared" si="112"/>
        <v>2019</v>
      </c>
      <c r="I1763" s="12" t="str">
        <f t="shared" si="113"/>
        <v>Oct</v>
      </c>
      <c r="J1763" s="12" t="str">
        <f t="shared" si="114"/>
        <v>27</v>
      </c>
      <c r="K1763" s="12" t="str">
        <f t="shared" si="111"/>
        <v>Q4</v>
      </c>
    </row>
    <row r="1764" spans="1:11" x14ac:dyDescent="0.25">
      <c r="A1764" s="5">
        <v>43766</v>
      </c>
      <c r="B1764" s="6">
        <v>99.3</v>
      </c>
      <c r="C1764" s="6">
        <v>0</v>
      </c>
      <c r="D1764" s="6">
        <v>99.3</v>
      </c>
      <c r="E1764" s="6">
        <v>55.905899999999995</v>
      </c>
      <c r="F1764" s="6">
        <v>43.382978399999992</v>
      </c>
      <c r="G1764" s="9" t="s">
        <v>6</v>
      </c>
      <c r="H1764" s="12" t="str">
        <f t="shared" si="112"/>
        <v>2019</v>
      </c>
      <c r="I1764" s="12" t="str">
        <f t="shared" si="113"/>
        <v>Oct</v>
      </c>
      <c r="J1764" s="12" t="str">
        <f t="shared" si="114"/>
        <v>28</v>
      </c>
      <c r="K1764" s="12" t="str">
        <f t="shared" si="111"/>
        <v>Q4</v>
      </c>
    </row>
    <row r="1765" spans="1:11" x14ac:dyDescent="0.25">
      <c r="A1765" s="5">
        <v>43767</v>
      </c>
      <c r="B1765" s="6">
        <v>167.4</v>
      </c>
      <c r="C1765" s="6">
        <v>66.960000000000008</v>
      </c>
      <c r="D1765" s="6">
        <v>100.44</v>
      </c>
      <c r="E1765" s="6">
        <v>56.547719999999991</v>
      </c>
      <c r="F1765" s="6">
        <v>43.881030719999991</v>
      </c>
      <c r="G1765" s="9" t="s">
        <v>6</v>
      </c>
      <c r="H1765" s="12" t="str">
        <f t="shared" si="112"/>
        <v>2019</v>
      </c>
      <c r="I1765" s="12" t="str">
        <f t="shared" si="113"/>
        <v>Oct</v>
      </c>
      <c r="J1765" s="12" t="str">
        <f t="shared" si="114"/>
        <v>29</v>
      </c>
      <c r="K1765" s="12" t="str">
        <f t="shared" si="111"/>
        <v>Q4</v>
      </c>
    </row>
    <row r="1766" spans="1:11" x14ac:dyDescent="0.25">
      <c r="A1766" s="5">
        <v>43768</v>
      </c>
      <c r="B1766" s="6">
        <v>126.96</v>
      </c>
      <c r="C1766" s="6">
        <v>25.391999999999999</v>
      </c>
      <c r="D1766" s="6">
        <v>101.568</v>
      </c>
      <c r="E1766" s="6">
        <v>57.182783999999991</v>
      </c>
      <c r="F1766" s="6">
        <v>44.37384038399999</v>
      </c>
      <c r="G1766" s="9" t="s">
        <v>6</v>
      </c>
      <c r="H1766" s="12" t="str">
        <f t="shared" si="112"/>
        <v>2019</v>
      </c>
      <c r="I1766" s="12" t="str">
        <f t="shared" si="113"/>
        <v>Oct</v>
      </c>
      <c r="J1766" s="12" t="str">
        <f t="shared" si="114"/>
        <v>30</v>
      </c>
      <c r="K1766" s="12" t="str">
        <f t="shared" si="111"/>
        <v>Q4</v>
      </c>
    </row>
    <row r="1767" spans="1:11" x14ac:dyDescent="0.25">
      <c r="A1767" s="5">
        <v>43769</v>
      </c>
      <c r="B1767" s="6">
        <v>63.999999999999986</v>
      </c>
      <c r="C1767" s="6">
        <v>0</v>
      </c>
      <c r="D1767" s="6">
        <v>63.999999999999986</v>
      </c>
      <c r="E1767" s="6">
        <v>36.031999999999989</v>
      </c>
      <c r="F1767" s="6">
        <v>27.960831999999989</v>
      </c>
      <c r="G1767" s="9" t="s">
        <v>6</v>
      </c>
      <c r="H1767" s="12" t="str">
        <f t="shared" si="112"/>
        <v>2019</v>
      </c>
      <c r="I1767" s="12" t="str">
        <f t="shared" si="113"/>
        <v>Oct</v>
      </c>
      <c r="J1767" s="12" t="str">
        <f t="shared" si="114"/>
        <v>31</v>
      </c>
      <c r="K1767" s="12" t="str">
        <f t="shared" si="111"/>
        <v>Q4</v>
      </c>
    </row>
    <row r="1768" spans="1:11" x14ac:dyDescent="0.25">
      <c r="A1768" s="5">
        <v>43770</v>
      </c>
      <c r="B1768" s="6">
        <v>74.207999999999998</v>
      </c>
      <c r="C1768" s="6">
        <v>14.8416</v>
      </c>
      <c r="D1768" s="6">
        <v>59.366399999999999</v>
      </c>
      <c r="E1768" s="6">
        <v>33.423283199999993</v>
      </c>
      <c r="F1768" s="6">
        <v>25.936467763199992</v>
      </c>
      <c r="G1768" s="9" t="s">
        <v>6</v>
      </c>
      <c r="H1768" s="12" t="str">
        <f t="shared" si="112"/>
        <v>2019</v>
      </c>
      <c r="I1768" s="12" t="str">
        <f t="shared" si="113"/>
        <v>Nov</v>
      </c>
      <c r="J1768" s="12" t="str">
        <f t="shared" si="114"/>
        <v>01</v>
      </c>
      <c r="K1768" s="12" t="str">
        <f t="shared" si="111"/>
        <v>Q4</v>
      </c>
    </row>
    <row r="1769" spans="1:11" x14ac:dyDescent="0.25">
      <c r="A1769" s="5">
        <v>43771</v>
      </c>
      <c r="B1769" s="6">
        <v>97.919999999999987</v>
      </c>
      <c r="C1769" s="6">
        <v>0</v>
      </c>
      <c r="D1769" s="6">
        <v>97.919999999999987</v>
      </c>
      <c r="E1769" s="6">
        <v>55.128959999999985</v>
      </c>
      <c r="F1769" s="6">
        <v>42.780072959999984</v>
      </c>
      <c r="G1769" s="9" t="s">
        <v>6</v>
      </c>
      <c r="H1769" s="12" t="str">
        <f t="shared" si="112"/>
        <v>2019</v>
      </c>
      <c r="I1769" s="12" t="str">
        <f t="shared" si="113"/>
        <v>Nov</v>
      </c>
      <c r="J1769" s="12" t="str">
        <f t="shared" si="114"/>
        <v>02</v>
      </c>
      <c r="K1769" s="12" t="str">
        <f t="shared" si="111"/>
        <v>Q4</v>
      </c>
    </row>
    <row r="1770" spans="1:11" x14ac:dyDescent="0.25">
      <c r="A1770" s="5">
        <v>43772</v>
      </c>
      <c r="B1770" s="6">
        <v>85.5</v>
      </c>
      <c r="C1770" s="6">
        <v>0</v>
      </c>
      <c r="D1770" s="6">
        <v>85.5</v>
      </c>
      <c r="E1770" s="6">
        <v>48.136499999999998</v>
      </c>
      <c r="F1770" s="6">
        <v>37.353923999999992</v>
      </c>
      <c r="G1770" s="9" t="s">
        <v>6</v>
      </c>
      <c r="H1770" s="12" t="str">
        <f t="shared" si="112"/>
        <v>2019</v>
      </c>
      <c r="I1770" s="12" t="str">
        <f t="shared" si="113"/>
        <v>Nov</v>
      </c>
      <c r="J1770" s="12" t="str">
        <f t="shared" si="114"/>
        <v>03</v>
      </c>
      <c r="K1770" s="12" t="str">
        <f t="shared" si="111"/>
        <v>Q4</v>
      </c>
    </row>
    <row r="1771" spans="1:11" x14ac:dyDescent="0.25">
      <c r="A1771" s="5">
        <v>43773</v>
      </c>
      <c r="B1771" s="6">
        <v>275.13</v>
      </c>
      <c r="C1771" s="6">
        <v>0</v>
      </c>
      <c r="D1771" s="6">
        <v>275.13</v>
      </c>
      <c r="E1771" s="6">
        <v>154.89818999999997</v>
      </c>
      <c r="F1771" s="6">
        <v>120.20099543999996</v>
      </c>
      <c r="G1771" s="9" t="s">
        <v>6</v>
      </c>
      <c r="H1771" s="12" t="str">
        <f t="shared" si="112"/>
        <v>2019</v>
      </c>
      <c r="I1771" s="12" t="str">
        <f t="shared" si="113"/>
        <v>Nov</v>
      </c>
      <c r="J1771" s="12" t="str">
        <f t="shared" si="114"/>
        <v>04</v>
      </c>
      <c r="K1771" s="12" t="str">
        <f t="shared" si="111"/>
        <v>Q4</v>
      </c>
    </row>
    <row r="1772" spans="1:11" x14ac:dyDescent="0.25">
      <c r="A1772" s="5">
        <v>43774</v>
      </c>
      <c r="B1772" s="6">
        <v>117.126</v>
      </c>
      <c r="C1772" s="6">
        <v>46.850400000000008</v>
      </c>
      <c r="D1772" s="6">
        <v>70.275599999999997</v>
      </c>
      <c r="E1772" s="6">
        <v>39.565162799999996</v>
      </c>
      <c r="F1772" s="6">
        <v>30.702566332799993</v>
      </c>
      <c r="G1772" s="9" t="s">
        <v>6</v>
      </c>
      <c r="H1772" s="12" t="str">
        <f t="shared" si="112"/>
        <v>2019</v>
      </c>
      <c r="I1772" s="12" t="str">
        <f t="shared" si="113"/>
        <v>Nov</v>
      </c>
      <c r="J1772" s="12" t="str">
        <f t="shared" si="114"/>
        <v>05</v>
      </c>
      <c r="K1772" s="12" t="str">
        <f t="shared" si="111"/>
        <v>Q4</v>
      </c>
    </row>
    <row r="1773" spans="1:11" x14ac:dyDescent="0.25">
      <c r="A1773" s="5">
        <v>43775</v>
      </c>
      <c r="B1773" s="6">
        <v>445.50000000000011</v>
      </c>
      <c r="C1773" s="6">
        <v>0</v>
      </c>
      <c r="D1773" s="6">
        <v>445.50000000000011</v>
      </c>
      <c r="E1773" s="6">
        <v>250.81650000000005</v>
      </c>
      <c r="F1773" s="6">
        <v>194.63360400000002</v>
      </c>
      <c r="G1773" s="9" t="s">
        <v>6</v>
      </c>
      <c r="H1773" s="12" t="str">
        <f t="shared" si="112"/>
        <v>2019</v>
      </c>
      <c r="I1773" s="12" t="str">
        <f t="shared" si="113"/>
        <v>Nov</v>
      </c>
      <c r="J1773" s="12" t="str">
        <f t="shared" si="114"/>
        <v>06</v>
      </c>
      <c r="K1773" s="12" t="str">
        <f t="shared" si="111"/>
        <v>Q4</v>
      </c>
    </row>
    <row r="1774" spans="1:11" x14ac:dyDescent="0.25">
      <c r="A1774" s="5">
        <v>43776</v>
      </c>
      <c r="B1774" s="6">
        <v>93.888000000000005</v>
      </c>
      <c r="C1774" s="6">
        <v>18.777600000000003</v>
      </c>
      <c r="D1774" s="6">
        <v>75.110399999999998</v>
      </c>
      <c r="E1774" s="6">
        <v>42.287155199999994</v>
      </c>
      <c r="F1774" s="6">
        <v>32.814832435199989</v>
      </c>
      <c r="G1774" s="9" t="s">
        <v>6</v>
      </c>
      <c r="H1774" s="12" t="str">
        <f t="shared" si="112"/>
        <v>2019</v>
      </c>
      <c r="I1774" s="12" t="str">
        <f t="shared" si="113"/>
        <v>Nov</v>
      </c>
      <c r="J1774" s="12" t="str">
        <f t="shared" si="114"/>
        <v>07</v>
      </c>
      <c r="K1774" s="12" t="str">
        <f t="shared" si="111"/>
        <v>Q4</v>
      </c>
    </row>
    <row r="1775" spans="1:11" x14ac:dyDescent="0.25">
      <c r="A1775" s="5">
        <v>43777</v>
      </c>
      <c r="B1775" s="6">
        <v>99.87</v>
      </c>
      <c r="C1775" s="6">
        <v>0</v>
      </c>
      <c r="D1775" s="6">
        <v>99.87</v>
      </c>
      <c r="E1775" s="6">
        <v>56.22681</v>
      </c>
      <c r="F1775" s="6">
        <v>43.632004559999999</v>
      </c>
      <c r="G1775" s="9" t="s">
        <v>6</v>
      </c>
      <c r="H1775" s="12" t="str">
        <f t="shared" si="112"/>
        <v>2019</v>
      </c>
      <c r="I1775" s="12" t="str">
        <f t="shared" si="113"/>
        <v>Nov</v>
      </c>
      <c r="J1775" s="12" t="str">
        <f t="shared" si="114"/>
        <v>08</v>
      </c>
      <c r="K1775" s="12" t="str">
        <f t="shared" si="111"/>
        <v>Q4</v>
      </c>
    </row>
    <row r="1776" spans="1:11" x14ac:dyDescent="0.25">
      <c r="A1776" s="5">
        <v>43778</v>
      </c>
      <c r="B1776" s="6">
        <v>48.599999999999994</v>
      </c>
      <c r="C1776" s="6">
        <v>0</v>
      </c>
      <c r="D1776" s="6">
        <v>48.599999999999994</v>
      </c>
      <c r="E1776" s="6">
        <v>27.361799999999995</v>
      </c>
      <c r="F1776" s="6">
        <v>21.232756799999994</v>
      </c>
      <c r="G1776" s="9" t="s">
        <v>6</v>
      </c>
      <c r="H1776" s="12" t="str">
        <f t="shared" si="112"/>
        <v>2019</v>
      </c>
      <c r="I1776" s="12" t="str">
        <f t="shared" si="113"/>
        <v>Nov</v>
      </c>
      <c r="J1776" s="12" t="str">
        <f t="shared" si="114"/>
        <v>09</v>
      </c>
      <c r="K1776" s="12" t="str">
        <f t="shared" si="111"/>
        <v>Q4</v>
      </c>
    </row>
    <row r="1777" spans="1:11" x14ac:dyDescent="0.25">
      <c r="A1777" s="5">
        <v>43779</v>
      </c>
      <c r="B1777" s="6">
        <v>97.56</v>
      </c>
      <c r="C1777" s="6">
        <v>0</v>
      </c>
      <c r="D1777" s="6">
        <v>97.56</v>
      </c>
      <c r="E1777" s="6">
        <v>54.926279999999998</v>
      </c>
      <c r="F1777" s="6">
        <v>42.622793279999996</v>
      </c>
      <c r="G1777" s="9" t="s">
        <v>6</v>
      </c>
      <c r="H1777" s="12" t="str">
        <f t="shared" si="112"/>
        <v>2019</v>
      </c>
      <c r="I1777" s="12" t="str">
        <f t="shared" si="113"/>
        <v>Nov</v>
      </c>
      <c r="J1777" s="12" t="str">
        <f t="shared" si="114"/>
        <v>10</v>
      </c>
      <c r="K1777" s="12" t="str">
        <f t="shared" si="111"/>
        <v>Q4</v>
      </c>
    </row>
    <row r="1778" spans="1:11" x14ac:dyDescent="0.25">
      <c r="A1778" s="5">
        <v>43780</v>
      </c>
      <c r="B1778" s="6">
        <v>144.20000000000002</v>
      </c>
      <c r="C1778" s="6">
        <v>72.100000000000009</v>
      </c>
      <c r="D1778" s="6">
        <v>72.100000000000009</v>
      </c>
      <c r="E1778" s="6">
        <v>40.592300000000002</v>
      </c>
      <c r="F1778" s="6">
        <v>31.499624799999999</v>
      </c>
      <c r="G1778" s="9" t="s">
        <v>6</v>
      </c>
      <c r="H1778" s="12" t="str">
        <f t="shared" si="112"/>
        <v>2019</v>
      </c>
      <c r="I1778" s="12" t="str">
        <f t="shared" si="113"/>
        <v>Nov</v>
      </c>
      <c r="J1778" s="12" t="str">
        <f t="shared" si="114"/>
        <v>11</v>
      </c>
      <c r="K1778" s="12" t="str">
        <f t="shared" si="111"/>
        <v>Q4</v>
      </c>
    </row>
    <row r="1779" spans="1:11" x14ac:dyDescent="0.25">
      <c r="A1779" s="5">
        <v>43781</v>
      </c>
      <c r="B1779" s="6">
        <v>246.89999999999998</v>
      </c>
      <c r="C1779" s="6">
        <v>0</v>
      </c>
      <c r="D1779" s="6">
        <v>246.89999999999998</v>
      </c>
      <c r="E1779" s="6">
        <v>139.00469999999999</v>
      </c>
      <c r="F1779" s="6">
        <v>107.86764719999998</v>
      </c>
      <c r="G1779" s="9" t="s">
        <v>6</v>
      </c>
      <c r="H1779" s="12" t="str">
        <f t="shared" si="112"/>
        <v>2019</v>
      </c>
      <c r="I1779" s="12" t="str">
        <f t="shared" si="113"/>
        <v>Nov</v>
      </c>
      <c r="J1779" s="12" t="str">
        <f t="shared" si="114"/>
        <v>12</v>
      </c>
      <c r="K1779" s="12" t="str">
        <f t="shared" si="111"/>
        <v>Q4</v>
      </c>
    </row>
    <row r="1780" spans="1:11" x14ac:dyDescent="0.25">
      <c r="A1780" s="5">
        <v>43782</v>
      </c>
      <c r="B1780" s="6">
        <v>84.9</v>
      </c>
      <c r="C1780" s="6">
        <v>42.45</v>
      </c>
      <c r="D1780" s="6">
        <v>42.45</v>
      </c>
      <c r="E1780" s="6">
        <v>23.899349999999998</v>
      </c>
      <c r="F1780" s="6">
        <v>18.545895599999998</v>
      </c>
      <c r="G1780" s="9" t="s">
        <v>6</v>
      </c>
      <c r="H1780" s="12" t="str">
        <f t="shared" si="112"/>
        <v>2019</v>
      </c>
      <c r="I1780" s="12" t="str">
        <f t="shared" si="113"/>
        <v>Nov</v>
      </c>
      <c r="J1780" s="12" t="str">
        <f t="shared" si="114"/>
        <v>13</v>
      </c>
      <c r="K1780" s="12" t="str">
        <f t="shared" si="111"/>
        <v>Q4</v>
      </c>
    </row>
    <row r="1781" spans="1:11" x14ac:dyDescent="0.25">
      <c r="A1781" s="5">
        <v>43783</v>
      </c>
      <c r="B1781" s="6">
        <v>193.68</v>
      </c>
      <c r="C1781" s="6">
        <v>0</v>
      </c>
      <c r="D1781" s="6">
        <v>193.68</v>
      </c>
      <c r="E1781" s="6">
        <v>109.04183999999999</v>
      </c>
      <c r="F1781" s="6">
        <v>84.616467839999984</v>
      </c>
      <c r="G1781" s="9" t="s">
        <v>6</v>
      </c>
      <c r="H1781" s="12" t="str">
        <f t="shared" si="112"/>
        <v>2019</v>
      </c>
      <c r="I1781" s="12" t="str">
        <f t="shared" si="113"/>
        <v>Nov</v>
      </c>
      <c r="J1781" s="12" t="str">
        <f t="shared" si="114"/>
        <v>14</v>
      </c>
      <c r="K1781" s="12" t="str">
        <f t="shared" si="111"/>
        <v>Q4</v>
      </c>
    </row>
    <row r="1782" spans="1:11" x14ac:dyDescent="0.25">
      <c r="A1782" s="5">
        <v>43784</v>
      </c>
      <c r="B1782" s="6">
        <v>169.44</v>
      </c>
      <c r="C1782" s="6">
        <v>0</v>
      </c>
      <c r="D1782" s="6">
        <v>169.44</v>
      </c>
      <c r="E1782" s="6">
        <v>95.394719999999992</v>
      </c>
      <c r="F1782" s="6">
        <v>74.02630271999999</v>
      </c>
      <c r="G1782" s="9" t="s">
        <v>6</v>
      </c>
      <c r="H1782" s="12" t="str">
        <f t="shared" si="112"/>
        <v>2019</v>
      </c>
      <c r="I1782" s="12" t="str">
        <f t="shared" si="113"/>
        <v>Nov</v>
      </c>
      <c r="J1782" s="12" t="str">
        <f t="shared" si="114"/>
        <v>15</v>
      </c>
      <c r="K1782" s="12" t="str">
        <f t="shared" si="111"/>
        <v>Q4</v>
      </c>
    </row>
    <row r="1783" spans="1:11" x14ac:dyDescent="0.25">
      <c r="A1783" s="5">
        <v>43785</v>
      </c>
      <c r="B1783" s="6">
        <v>242.35200000000003</v>
      </c>
      <c r="C1783" s="6">
        <v>169.6464</v>
      </c>
      <c r="D1783" s="6">
        <v>72.705600000000032</v>
      </c>
      <c r="E1783" s="6">
        <v>40.933252800000012</v>
      </c>
      <c r="F1783" s="6">
        <v>31.764204172800007</v>
      </c>
      <c r="G1783" s="9" t="s">
        <v>6</v>
      </c>
      <c r="H1783" s="12" t="str">
        <f t="shared" si="112"/>
        <v>2019</v>
      </c>
      <c r="I1783" s="12" t="str">
        <f t="shared" si="113"/>
        <v>Nov</v>
      </c>
      <c r="J1783" s="12" t="str">
        <f t="shared" si="114"/>
        <v>16</v>
      </c>
      <c r="K1783" s="12" t="str">
        <f t="shared" si="111"/>
        <v>Q4</v>
      </c>
    </row>
    <row r="1784" spans="1:11" x14ac:dyDescent="0.25">
      <c r="A1784" s="5">
        <v>43786</v>
      </c>
      <c r="B1784" s="6">
        <v>36.783999999999999</v>
      </c>
      <c r="C1784" s="6">
        <v>7.3567999999999998</v>
      </c>
      <c r="D1784" s="6">
        <v>29.427199999999999</v>
      </c>
      <c r="E1784" s="6">
        <v>16.567513599999998</v>
      </c>
      <c r="F1784" s="6">
        <v>12.856390553599997</v>
      </c>
      <c r="G1784" s="9" t="s">
        <v>6</v>
      </c>
      <c r="H1784" s="12" t="str">
        <f t="shared" si="112"/>
        <v>2019</v>
      </c>
      <c r="I1784" s="12" t="str">
        <f t="shared" si="113"/>
        <v>Nov</v>
      </c>
      <c r="J1784" s="12" t="str">
        <f t="shared" si="114"/>
        <v>17</v>
      </c>
      <c r="K1784" s="12" t="str">
        <f t="shared" si="111"/>
        <v>Q4</v>
      </c>
    </row>
    <row r="1785" spans="1:11" x14ac:dyDescent="0.25">
      <c r="A1785" s="5">
        <v>43787</v>
      </c>
      <c r="B1785" s="6">
        <v>300.904</v>
      </c>
      <c r="C1785" s="6">
        <v>60.180800000000005</v>
      </c>
      <c r="D1785" s="6">
        <v>240.72319999999999</v>
      </c>
      <c r="E1785" s="6">
        <v>135.52716159999997</v>
      </c>
      <c r="F1785" s="6">
        <v>105.16907740159996</v>
      </c>
      <c r="G1785" s="9" t="s">
        <v>6</v>
      </c>
      <c r="H1785" s="12" t="str">
        <f t="shared" si="112"/>
        <v>2019</v>
      </c>
      <c r="I1785" s="12" t="str">
        <f t="shared" si="113"/>
        <v>Nov</v>
      </c>
      <c r="J1785" s="12" t="str">
        <f t="shared" si="114"/>
        <v>18</v>
      </c>
      <c r="K1785" s="12" t="str">
        <f t="shared" si="111"/>
        <v>Q4</v>
      </c>
    </row>
    <row r="1786" spans="1:11" x14ac:dyDescent="0.25">
      <c r="A1786" s="5">
        <v>43788</v>
      </c>
      <c r="B1786" s="6">
        <v>91.474999999999994</v>
      </c>
      <c r="C1786" s="6">
        <v>45.737499999999997</v>
      </c>
      <c r="D1786" s="6">
        <v>45.737499999999997</v>
      </c>
      <c r="E1786" s="6">
        <v>25.750212499999996</v>
      </c>
      <c r="F1786" s="6">
        <v>19.982164899999994</v>
      </c>
      <c r="G1786" s="9" t="s">
        <v>6</v>
      </c>
      <c r="H1786" s="12" t="str">
        <f t="shared" si="112"/>
        <v>2019</v>
      </c>
      <c r="I1786" s="12" t="str">
        <f t="shared" si="113"/>
        <v>Nov</v>
      </c>
      <c r="J1786" s="12" t="str">
        <f t="shared" si="114"/>
        <v>19</v>
      </c>
      <c r="K1786" s="12" t="str">
        <f t="shared" si="111"/>
        <v>Q4</v>
      </c>
    </row>
    <row r="1787" spans="1:11" x14ac:dyDescent="0.25">
      <c r="A1787" s="5">
        <v>43789</v>
      </c>
      <c r="B1787" s="6">
        <v>297.08999999999997</v>
      </c>
      <c r="C1787" s="6">
        <v>0</v>
      </c>
      <c r="D1787" s="6">
        <v>297.08999999999997</v>
      </c>
      <c r="E1787" s="6">
        <v>167.26166999999998</v>
      </c>
      <c r="F1787" s="6">
        <v>129.79505591999998</v>
      </c>
      <c r="G1787" s="9" t="s">
        <v>6</v>
      </c>
      <c r="H1787" s="12" t="str">
        <f t="shared" si="112"/>
        <v>2019</v>
      </c>
      <c r="I1787" s="12" t="str">
        <f t="shared" si="113"/>
        <v>Nov</v>
      </c>
      <c r="J1787" s="12" t="str">
        <f t="shared" si="114"/>
        <v>20</v>
      </c>
      <c r="K1787" s="12" t="str">
        <f t="shared" si="111"/>
        <v>Q4</v>
      </c>
    </row>
    <row r="1788" spans="1:11" x14ac:dyDescent="0.25">
      <c r="A1788" s="5">
        <v>43790</v>
      </c>
      <c r="B1788" s="6">
        <v>121.84</v>
      </c>
      <c r="C1788" s="6">
        <v>0</v>
      </c>
      <c r="D1788" s="6">
        <v>121.84</v>
      </c>
      <c r="E1788" s="6">
        <v>68.595919999999992</v>
      </c>
      <c r="F1788" s="6">
        <v>53.230433919999989</v>
      </c>
      <c r="G1788" s="9" t="s">
        <v>6</v>
      </c>
      <c r="H1788" s="12" t="str">
        <f t="shared" si="112"/>
        <v>2019</v>
      </c>
      <c r="I1788" s="12" t="str">
        <f t="shared" si="113"/>
        <v>Nov</v>
      </c>
      <c r="J1788" s="12" t="str">
        <f t="shared" si="114"/>
        <v>21</v>
      </c>
      <c r="K1788" s="12" t="str">
        <f t="shared" si="111"/>
        <v>Q4</v>
      </c>
    </row>
    <row r="1789" spans="1:11" x14ac:dyDescent="0.25">
      <c r="A1789" s="5">
        <v>43791</v>
      </c>
      <c r="B1789" s="6">
        <v>81.84</v>
      </c>
      <c r="C1789" s="6">
        <v>0</v>
      </c>
      <c r="D1789" s="6">
        <v>81.84</v>
      </c>
      <c r="E1789" s="6">
        <v>46.075919999999996</v>
      </c>
      <c r="F1789" s="6">
        <v>35.754913919999993</v>
      </c>
      <c r="G1789" s="9" t="s">
        <v>6</v>
      </c>
      <c r="H1789" s="12" t="str">
        <f t="shared" si="112"/>
        <v>2019</v>
      </c>
      <c r="I1789" s="12" t="str">
        <f t="shared" si="113"/>
        <v>Nov</v>
      </c>
      <c r="J1789" s="12" t="str">
        <f t="shared" si="114"/>
        <v>22</v>
      </c>
      <c r="K1789" s="12" t="str">
        <f t="shared" ref="K1789:K1852" si="115">IF(OR(I1789="Jan",I1789="Feb",I1789="Mar"),"Q1",IF(OR(I1789="Apr",I1789="May",I1789="Jun"),"Q2",IF(OR(I1789="Jul",I1789="Aug",I1789="Sep"),"Q3",IF(OR(I1789="Oct",I1789="Nov",I1789="Dec"),"Q4","Check Month"))))</f>
        <v>Q4</v>
      </c>
    </row>
    <row r="1790" spans="1:11" x14ac:dyDescent="0.25">
      <c r="A1790" s="5">
        <v>43792</v>
      </c>
      <c r="B1790" s="6">
        <v>135.48000000000002</v>
      </c>
      <c r="C1790" s="6">
        <v>0</v>
      </c>
      <c r="D1790" s="6">
        <v>135.48000000000002</v>
      </c>
      <c r="E1790" s="6">
        <v>76.275239999999997</v>
      </c>
      <c r="F1790" s="6">
        <v>59.18958623999999</v>
      </c>
      <c r="G1790" s="9" t="s">
        <v>6</v>
      </c>
      <c r="H1790" s="12" t="str">
        <f t="shared" si="112"/>
        <v>2019</v>
      </c>
      <c r="I1790" s="12" t="str">
        <f t="shared" si="113"/>
        <v>Nov</v>
      </c>
      <c r="J1790" s="12" t="str">
        <f t="shared" si="114"/>
        <v>23</v>
      </c>
      <c r="K1790" s="12" t="str">
        <f t="shared" si="115"/>
        <v>Q4</v>
      </c>
    </row>
    <row r="1791" spans="1:11" x14ac:dyDescent="0.25">
      <c r="A1791" s="5">
        <v>43793</v>
      </c>
      <c r="B1791" s="6">
        <v>97.559999999999988</v>
      </c>
      <c r="C1791" s="6">
        <v>0</v>
      </c>
      <c r="D1791" s="6">
        <v>97.559999999999988</v>
      </c>
      <c r="E1791" s="6">
        <v>54.926279999999991</v>
      </c>
      <c r="F1791" s="6">
        <v>42.622793279999989</v>
      </c>
      <c r="G1791" s="9" t="s">
        <v>6</v>
      </c>
      <c r="H1791" s="12" t="str">
        <f t="shared" si="112"/>
        <v>2019</v>
      </c>
      <c r="I1791" s="12" t="str">
        <f t="shared" si="113"/>
        <v>Nov</v>
      </c>
      <c r="J1791" s="12" t="str">
        <f t="shared" si="114"/>
        <v>24</v>
      </c>
      <c r="K1791" s="12" t="str">
        <f t="shared" si="115"/>
        <v>Q4</v>
      </c>
    </row>
    <row r="1792" spans="1:11" x14ac:dyDescent="0.25">
      <c r="A1792" s="5">
        <v>43794</v>
      </c>
      <c r="B1792" s="6">
        <v>188.76</v>
      </c>
      <c r="C1792" s="6">
        <v>0</v>
      </c>
      <c r="D1792" s="6">
        <v>188.76</v>
      </c>
      <c r="E1792" s="6">
        <v>106.27187999999998</v>
      </c>
      <c r="F1792" s="6">
        <v>82.466978879999971</v>
      </c>
      <c r="G1792" s="9" t="s">
        <v>6</v>
      </c>
      <c r="H1792" s="12" t="str">
        <f t="shared" si="112"/>
        <v>2019</v>
      </c>
      <c r="I1792" s="12" t="str">
        <f t="shared" si="113"/>
        <v>Nov</v>
      </c>
      <c r="J1792" s="12" t="str">
        <f t="shared" si="114"/>
        <v>25</v>
      </c>
      <c r="K1792" s="12" t="str">
        <f t="shared" si="115"/>
        <v>Q4</v>
      </c>
    </row>
    <row r="1793" spans="1:11" x14ac:dyDescent="0.25">
      <c r="A1793" s="5">
        <v>43795</v>
      </c>
      <c r="B1793" s="6">
        <v>123.66000000000001</v>
      </c>
      <c r="C1793" s="6">
        <v>12.366000000000001</v>
      </c>
      <c r="D1793" s="6">
        <v>111.29400000000001</v>
      </c>
      <c r="E1793" s="6">
        <v>62.658521999999998</v>
      </c>
      <c r="F1793" s="6">
        <v>48.623013071999992</v>
      </c>
      <c r="G1793" s="9" t="s">
        <v>6</v>
      </c>
      <c r="H1793" s="12" t="str">
        <f t="shared" si="112"/>
        <v>2019</v>
      </c>
      <c r="I1793" s="12" t="str">
        <f t="shared" si="113"/>
        <v>Nov</v>
      </c>
      <c r="J1793" s="12" t="str">
        <f t="shared" si="114"/>
        <v>26</v>
      </c>
      <c r="K1793" s="12" t="str">
        <f t="shared" si="115"/>
        <v>Q4</v>
      </c>
    </row>
    <row r="1794" spans="1:11" x14ac:dyDescent="0.25">
      <c r="A1794" s="5">
        <v>43796</v>
      </c>
      <c r="B1794" s="6">
        <v>133.29</v>
      </c>
      <c r="C1794" s="6">
        <v>0</v>
      </c>
      <c r="D1794" s="6">
        <v>133.29</v>
      </c>
      <c r="E1794" s="6">
        <v>75.042269999999988</v>
      </c>
      <c r="F1794" s="6">
        <v>58.232801519999981</v>
      </c>
      <c r="G1794" s="9" t="s">
        <v>6</v>
      </c>
      <c r="H1794" s="12" t="str">
        <f t="shared" ref="H1794:H1857" si="116">TEXT(A1794,"YYYY")</f>
        <v>2019</v>
      </c>
      <c r="I1794" s="12" t="str">
        <f t="shared" ref="I1794:I1857" si="117">TEXT(A1794,"MMM")</f>
        <v>Nov</v>
      </c>
      <c r="J1794" s="12" t="str">
        <f t="shared" ref="J1794:J1857" si="118">TEXT(A1794,"DD")</f>
        <v>27</v>
      </c>
      <c r="K1794" s="12" t="str">
        <f t="shared" si="115"/>
        <v>Q4</v>
      </c>
    </row>
    <row r="1795" spans="1:11" x14ac:dyDescent="0.25">
      <c r="A1795" s="5">
        <v>43797</v>
      </c>
      <c r="B1795" s="6">
        <v>82.5</v>
      </c>
      <c r="C1795" s="6">
        <v>0</v>
      </c>
      <c r="D1795" s="6">
        <v>82.5</v>
      </c>
      <c r="E1795" s="6">
        <v>46.447499999999998</v>
      </c>
      <c r="F1795" s="6">
        <v>36.043259999999997</v>
      </c>
      <c r="G1795" s="9" t="s">
        <v>6</v>
      </c>
      <c r="H1795" s="12" t="str">
        <f t="shared" si="116"/>
        <v>2019</v>
      </c>
      <c r="I1795" s="12" t="str">
        <f t="shared" si="117"/>
        <v>Nov</v>
      </c>
      <c r="J1795" s="12" t="str">
        <f t="shared" si="118"/>
        <v>28</v>
      </c>
      <c r="K1795" s="12" t="str">
        <f t="shared" si="115"/>
        <v>Q4</v>
      </c>
    </row>
    <row r="1796" spans="1:11" x14ac:dyDescent="0.25">
      <c r="A1796" s="5">
        <v>43798</v>
      </c>
      <c r="B1796" s="6">
        <v>42.839999999999996</v>
      </c>
      <c r="C1796" s="6">
        <v>0</v>
      </c>
      <c r="D1796" s="6">
        <v>42.839999999999996</v>
      </c>
      <c r="E1796" s="6">
        <v>24.118919999999996</v>
      </c>
      <c r="F1796" s="6">
        <v>18.716281919999993</v>
      </c>
      <c r="G1796" s="9" t="s">
        <v>6</v>
      </c>
      <c r="H1796" s="12" t="str">
        <f t="shared" si="116"/>
        <v>2019</v>
      </c>
      <c r="I1796" s="12" t="str">
        <f t="shared" si="117"/>
        <v>Nov</v>
      </c>
      <c r="J1796" s="12" t="str">
        <f t="shared" si="118"/>
        <v>29</v>
      </c>
      <c r="K1796" s="12" t="str">
        <f t="shared" si="115"/>
        <v>Q4</v>
      </c>
    </row>
    <row r="1797" spans="1:11" x14ac:dyDescent="0.25">
      <c r="A1797" s="5">
        <v>43799</v>
      </c>
      <c r="B1797" s="6">
        <v>1113.2640000000001</v>
      </c>
      <c r="C1797" s="6">
        <v>445.30560000000008</v>
      </c>
      <c r="D1797" s="6">
        <v>667.95839999999998</v>
      </c>
      <c r="E1797" s="6">
        <v>376.06057919999995</v>
      </c>
      <c r="F1797" s="6">
        <v>291.82300945919991</v>
      </c>
      <c r="G1797" s="9" t="s">
        <v>6</v>
      </c>
      <c r="H1797" s="12" t="str">
        <f t="shared" si="116"/>
        <v>2019</v>
      </c>
      <c r="I1797" s="12" t="str">
        <f t="shared" si="117"/>
        <v>Nov</v>
      </c>
      <c r="J1797" s="12" t="str">
        <f t="shared" si="118"/>
        <v>30</v>
      </c>
      <c r="K1797" s="12" t="str">
        <f t="shared" si="115"/>
        <v>Q4</v>
      </c>
    </row>
    <row r="1798" spans="1:11" x14ac:dyDescent="0.25">
      <c r="A1798" s="5">
        <v>43800</v>
      </c>
      <c r="B1798" s="6">
        <v>129.56800000000001</v>
      </c>
      <c r="C1798" s="6">
        <v>25.913600000000002</v>
      </c>
      <c r="D1798" s="6">
        <v>103.65440000000001</v>
      </c>
      <c r="E1798" s="6">
        <v>58.357427199999997</v>
      </c>
      <c r="F1798" s="6">
        <v>45.285363507199989</v>
      </c>
      <c r="G1798" s="9" t="s">
        <v>6</v>
      </c>
      <c r="H1798" s="12" t="str">
        <f t="shared" si="116"/>
        <v>2019</v>
      </c>
      <c r="I1798" s="12" t="str">
        <f t="shared" si="117"/>
        <v>Dec</v>
      </c>
      <c r="J1798" s="12" t="str">
        <f t="shared" si="118"/>
        <v>01</v>
      </c>
      <c r="K1798" s="12" t="str">
        <f t="shared" si="115"/>
        <v>Q4</v>
      </c>
    </row>
    <row r="1799" spans="1:11" x14ac:dyDescent="0.25">
      <c r="A1799" s="5">
        <v>43801</v>
      </c>
      <c r="B1799" s="6">
        <v>115.74</v>
      </c>
      <c r="C1799" s="6">
        <v>0</v>
      </c>
      <c r="D1799" s="6">
        <v>115.74</v>
      </c>
      <c r="E1799" s="6">
        <v>65.161619999999985</v>
      </c>
      <c r="F1799" s="6">
        <v>50.565417119999985</v>
      </c>
      <c r="G1799" s="9" t="s">
        <v>6</v>
      </c>
      <c r="H1799" s="12" t="str">
        <f t="shared" si="116"/>
        <v>2019</v>
      </c>
      <c r="I1799" s="12" t="str">
        <f t="shared" si="117"/>
        <v>Dec</v>
      </c>
      <c r="J1799" s="12" t="str">
        <f t="shared" si="118"/>
        <v>02</v>
      </c>
      <c r="K1799" s="12" t="str">
        <f t="shared" si="115"/>
        <v>Q4</v>
      </c>
    </row>
    <row r="1800" spans="1:11" x14ac:dyDescent="0.25">
      <c r="A1800" s="5">
        <v>43802</v>
      </c>
      <c r="B1800" s="6">
        <v>77.52000000000001</v>
      </c>
      <c r="C1800" s="6">
        <v>0</v>
      </c>
      <c r="D1800" s="6">
        <v>77.52000000000001</v>
      </c>
      <c r="E1800" s="6">
        <v>43.64376</v>
      </c>
      <c r="F1800" s="6">
        <v>33.867557759999997</v>
      </c>
      <c r="G1800" s="9" t="s">
        <v>6</v>
      </c>
      <c r="H1800" s="12" t="str">
        <f t="shared" si="116"/>
        <v>2019</v>
      </c>
      <c r="I1800" s="12" t="str">
        <f t="shared" si="117"/>
        <v>Dec</v>
      </c>
      <c r="J1800" s="12" t="str">
        <f t="shared" si="118"/>
        <v>03</v>
      </c>
      <c r="K1800" s="12" t="str">
        <f t="shared" si="115"/>
        <v>Q4</v>
      </c>
    </row>
    <row r="1801" spans="1:11" x14ac:dyDescent="0.25">
      <c r="A1801" s="5">
        <v>43803</v>
      </c>
      <c r="B1801" s="6">
        <v>168.2</v>
      </c>
      <c r="C1801" s="6">
        <v>0</v>
      </c>
      <c r="D1801" s="6">
        <v>168.2</v>
      </c>
      <c r="E1801" s="6">
        <v>94.696599999999989</v>
      </c>
      <c r="F1801" s="6">
        <v>73.484561599999978</v>
      </c>
      <c r="G1801" s="9" t="s">
        <v>6</v>
      </c>
      <c r="H1801" s="12" t="str">
        <f t="shared" si="116"/>
        <v>2019</v>
      </c>
      <c r="I1801" s="12" t="str">
        <f t="shared" si="117"/>
        <v>Dec</v>
      </c>
      <c r="J1801" s="12" t="str">
        <f t="shared" si="118"/>
        <v>04</v>
      </c>
      <c r="K1801" s="12" t="str">
        <f t="shared" si="115"/>
        <v>Q4</v>
      </c>
    </row>
    <row r="1802" spans="1:11" x14ac:dyDescent="0.25">
      <c r="A1802" s="5">
        <v>43804</v>
      </c>
      <c r="B1802" s="6">
        <v>32.576000000000001</v>
      </c>
      <c r="C1802" s="6">
        <v>6.5152000000000001</v>
      </c>
      <c r="D1802" s="6">
        <v>26.0608</v>
      </c>
      <c r="E1802" s="6">
        <v>14.672230399999998</v>
      </c>
      <c r="F1802" s="6">
        <v>11.385650790399998</v>
      </c>
      <c r="G1802" s="9" t="s">
        <v>6</v>
      </c>
      <c r="H1802" s="12" t="str">
        <f t="shared" si="116"/>
        <v>2019</v>
      </c>
      <c r="I1802" s="12" t="str">
        <f t="shared" si="117"/>
        <v>Dec</v>
      </c>
      <c r="J1802" s="12" t="str">
        <f t="shared" si="118"/>
        <v>05</v>
      </c>
      <c r="K1802" s="12" t="str">
        <f t="shared" si="115"/>
        <v>Q4</v>
      </c>
    </row>
    <row r="1803" spans="1:11" x14ac:dyDescent="0.25">
      <c r="A1803" s="5">
        <v>43805</v>
      </c>
      <c r="B1803" s="6">
        <v>184.75999999999996</v>
      </c>
      <c r="C1803" s="6">
        <v>0</v>
      </c>
      <c r="D1803" s="6">
        <v>184.75999999999996</v>
      </c>
      <c r="E1803" s="6">
        <v>104.01987999999997</v>
      </c>
      <c r="F1803" s="6">
        <v>80.719426879999972</v>
      </c>
      <c r="G1803" s="9" t="s">
        <v>6</v>
      </c>
      <c r="H1803" s="12" t="str">
        <f t="shared" si="116"/>
        <v>2019</v>
      </c>
      <c r="I1803" s="12" t="str">
        <f t="shared" si="117"/>
        <v>Dec</v>
      </c>
      <c r="J1803" s="12" t="str">
        <f t="shared" si="118"/>
        <v>06</v>
      </c>
      <c r="K1803" s="12" t="str">
        <f t="shared" si="115"/>
        <v>Q4</v>
      </c>
    </row>
    <row r="1804" spans="1:11" x14ac:dyDescent="0.25">
      <c r="A1804" s="5">
        <v>43806</v>
      </c>
      <c r="B1804" s="6">
        <v>52.720000000000006</v>
      </c>
      <c r="C1804" s="6">
        <v>0</v>
      </c>
      <c r="D1804" s="6">
        <v>52.720000000000006</v>
      </c>
      <c r="E1804" s="6">
        <v>29.681360000000002</v>
      </c>
      <c r="F1804" s="6">
        <v>23.03273536</v>
      </c>
      <c r="G1804" s="9" t="s">
        <v>6</v>
      </c>
      <c r="H1804" s="12" t="str">
        <f t="shared" si="116"/>
        <v>2019</v>
      </c>
      <c r="I1804" s="12" t="str">
        <f t="shared" si="117"/>
        <v>Dec</v>
      </c>
      <c r="J1804" s="12" t="str">
        <f t="shared" si="118"/>
        <v>07</v>
      </c>
      <c r="K1804" s="12" t="str">
        <f t="shared" si="115"/>
        <v>Q4</v>
      </c>
    </row>
    <row r="1805" spans="1:11" x14ac:dyDescent="0.25">
      <c r="A1805" s="5">
        <v>43807</v>
      </c>
      <c r="B1805" s="6">
        <v>118.2</v>
      </c>
      <c r="C1805" s="6">
        <v>0</v>
      </c>
      <c r="D1805" s="6">
        <v>118.2</v>
      </c>
      <c r="E1805" s="6">
        <v>66.546599999999998</v>
      </c>
      <c r="F1805" s="6">
        <v>51.640161599999992</v>
      </c>
      <c r="G1805" s="9" t="s">
        <v>6</v>
      </c>
      <c r="H1805" s="12" t="str">
        <f t="shared" si="116"/>
        <v>2019</v>
      </c>
      <c r="I1805" s="12" t="str">
        <f t="shared" si="117"/>
        <v>Dec</v>
      </c>
      <c r="J1805" s="12" t="str">
        <f t="shared" si="118"/>
        <v>08</v>
      </c>
      <c r="K1805" s="12" t="str">
        <f t="shared" si="115"/>
        <v>Q4</v>
      </c>
    </row>
    <row r="1806" spans="1:11" x14ac:dyDescent="0.25">
      <c r="A1806" s="5">
        <v>43808</v>
      </c>
      <c r="B1806" s="6">
        <v>227.82</v>
      </c>
      <c r="C1806" s="6">
        <v>91.128</v>
      </c>
      <c r="D1806" s="6">
        <v>136.69200000000001</v>
      </c>
      <c r="E1806" s="6">
        <v>76.957595999999995</v>
      </c>
      <c r="F1806" s="6">
        <v>59.71909449599999</v>
      </c>
      <c r="G1806" s="9" t="s">
        <v>6</v>
      </c>
      <c r="H1806" s="12" t="str">
        <f t="shared" si="116"/>
        <v>2019</v>
      </c>
      <c r="I1806" s="12" t="str">
        <f t="shared" si="117"/>
        <v>Dec</v>
      </c>
      <c r="J1806" s="12" t="str">
        <f t="shared" si="118"/>
        <v>09</v>
      </c>
      <c r="K1806" s="12" t="str">
        <f t="shared" si="115"/>
        <v>Q4</v>
      </c>
    </row>
    <row r="1807" spans="1:11" x14ac:dyDescent="0.25">
      <c r="A1807" s="5">
        <v>43809</v>
      </c>
      <c r="B1807" s="6">
        <v>190.29600000000002</v>
      </c>
      <c r="C1807" s="6">
        <v>38.059200000000004</v>
      </c>
      <c r="D1807" s="6">
        <v>152.23680000000002</v>
      </c>
      <c r="E1807" s="6">
        <v>85.709318400000001</v>
      </c>
      <c r="F1807" s="6">
        <v>66.510431078399989</v>
      </c>
      <c r="G1807" s="9" t="s">
        <v>6</v>
      </c>
      <c r="H1807" s="12" t="str">
        <f t="shared" si="116"/>
        <v>2019</v>
      </c>
      <c r="I1807" s="12" t="str">
        <f t="shared" si="117"/>
        <v>Dec</v>
      </c>
      <c r="J1807" s="12" t="str">
        <f t="shared" si="118"/>
        <v>10</v>
      </c>
      <c r="K1807" s="12" t="str">
        <f t="shared" si="115"/>
        <v>Q4</v>
      </c>
    </row>
    <row r="1808" spans="1:11" x14ac:dyDescent="0.25">
      <c r="A1808" s="5">
        <v>43810</v>
      </c>
      <c r="B1808" s="6">
        <v>109.62000000000002</v>
      </c>
      <c r="C1808" s="6">
        <v>0</v>
      </c>
      <c r="D1808" s="6">
        <v>109.62000000000002</v>
      </c>
      <c r="E1808" s="6">
        <v>61.716060000000006</v>
      </c>
      <c r="F1808" s="6">
        <v>47.89166256</v>
      </c>
      <c r="G1808" s="9" t="s">
        <v>6</v>
      </c>
      <c r="H1808" s="12" t="str">
        <f t="shared" si="116"/>
        <v>2019</v>
      </c>
      <c r="I1808" s="12" t="str">
        <f t="shared" si="117"/>
        <v>Dec</v>
      </c>
      <c r="J1808" s="12" t="str">
        <f t="shared" si="118"/>
        <v>11</v>
      </c>
      <c r="K1808" s="12" t="str">
        <f t="shared" si="115"/>
        <v>Q4</v>
      </c>
    </row>
    <row r="1809" spans="1:11" x14ac:dyDescent="0.25">
      <c r="A1809" s="5">
        <v>43811</v>
      </c>
      <c r="B1809" s="6">
        <v>145.55699999999999</v>
      </c>
      <c r="C1809" s="6">
        <v>14.5557</v>
      </c>
      <c r="D1809" s="6">
        <v>131.00129999999999</v>
      </c>
      <c r="E1809" s="6">
        <v>73.753731899999991</v>
      </c>
      <c r="F1809" s="6">
        <v>57.232895954399986</v>
      </c>
      <c r="G1809" s="9" t="s">
        <v>6</v>
      </c>
      <c r="H1809" s="12" t="str">
        <f t="shared" si="116"/>
        <v>2019</v>
      </c>
      <c r="I1809" s="12" t="str">
        <f t="shared" si="117"/>
        <v>Dec</v>
      </c>
      <c r="J1809" s="12" t="str">
        <f t="shared" si="118"/>
        <v>12</v>
      </c>
      <c r="K1809" s="12" t="str">
        <f t="shared" si="115"/>
        <v>Q4</v>
      </c>
    </row>
    <row r="1810" spans="1:11" x14ac:dyDescent="0.25">
      <c r="A1810" s="5">
        <v>43812</v>
      </c>
      <c r="B1810" s="6">
        <v>95.640000000000015</v>
      </c>
      <c r="C1810" s="6">
        <v>0</v>
      </c>
      <c r="D1810" s="6">
        <v>95.640000000000015</v>
      </c>
      <c r="E1810" s="6">
        <v>53.845320000000001</v>
      </c>
      <c r="F1810" s="6">
        <v>41.783968319999993</v>
      </c>
      <c r="G1810" s="9" t="s">
        <v>6</v>
      </c>
      <c r="H1810" s="12" t="str">
        <f t="shared" si="116"/>
        <v>2019</v>
      </c>
      <c r="I1810" s="12" t="str">
        <f t="shared" si="117"/>
        <v>Dec</v>
      </c>
      <c r="J1810" s="12" t="str">
        <f t="shared" si="118"/>
        <v>13</v>
      </c>
      <c r="K1810" s="12" t="str">
        <f t="shared" si="115"/>
        <v>Q4</v>
      </c>
    </row>
    <row r="1811" spans="1:11" x14ac:dyDescent="0.25">
      <c r="A1811" s="5">
        <v>43813</v>
      </c>
      <c r="B1811" s="6">
        <v>95.616</v>
      </c>
      <c r="C1811" s="6">
        <v>19.123200000000001</v>
      </c>
      <c r="D1811" s="6">
        <v>76.492800000000003</v>
      </c>
      <c r="E1811" s="6">
        <v>43.065446399999999</v>
      </c>
      <c r="F1811" s="6">
        <v>33.418786406399995</v>
      </c>
      <c r="G1811" s="9" t="s">
        <v>6</v>
      </c>
      <c r="H1811" s="12" t="str">
        <f t="shared" si="116"/>
        <v>2019</v>
      </c>
      <c r="I1811" s="12" t="str">
        <f t="shared" si="117"/>
        <v>Dec</v>
      </c>
      <c r="J1811" s="12" t="str">
        <f t="shared" si="118"/>
        <v>14</v>
      </c>
      <c r="K1811" s="12" t="str">
        <f t="shared" si="115"/>
        <v>Q4</v>
      </c>
    </row>
    <row r="1812" spans="1:11" x14ac:dyDescent="0.25">
      <c r="A1812" s="5">
        <v>43814</v>
      </c>
      <c r="B1812" s="6">
        <v>136.50000000000003</v>
      </c>
      <c r="C1812" s="6">
        <v>68.250000000000014</v>
      </c>
      <c r="D1812" s="6">
        <v>68.250000000000014</v>
      </c>
      <c r="E1812" s="6">
        <v>38.424750000000003</v>
      </c>
      <c r="F1812" s="6">
        <v>29.817605999999998</v>
      </c>
      <c r="G1812" s="9" t="s">
        <v>6</v>
      </c>
      <c r="H1812" s="12" t="str">
        <f t="shared" si="116"/>
        <v>2019</v>
      </c>
      <c r="I1812" s="12" t="str">
        <f t="shared" si="117"/>
        <v>Dec</v>
      </c>
      <c r="J1812" s="12" t="str">
        <f t="shared" si="118"/>
        <v>15</v>
      </c>
      <c r="K1812" s="12" t="str">
        <f t="shared" si="115"/>
        <v>Q4</v>
      </c>
    </row>
    <row r="1813" spans="1:11" x14ac:dyDescent="0.25">
      <c r="A1813" s="5">
        <v>43815</v>
      </c>
      <c r="B1813" s="6">
        <v>124.146</v>
      </c>
      <c r="C1813" s="6">
        <v>12.4146</v>
      </c>
      <c r="D1813" s="6">
        <v>111.73140000000001</v>
      </c>
      <c r="E1813" s="6">
        <v>62.904778199999996</v>
      </c>
      <c r="F1813" s="6">
        <v>48.814107883199988</v>
      </c>
      <c r="G1813" s="9" t="s">
        <v>6</v>
      </c>
      <c r="H1813" s="12" t="str">
        <f t="shared" si="116"/>
        <v>2019</v>
      </c>
      <c r="I1813" s="12" t="str">
        <f t="shared" si="117"/>
        <v>Dec</v>
      </c>
      <c r="J1813" s="12" t="str">
        <f t="shared" si="118"/>
        <v>16</v>
      </c>
      <c r="K1813" s="12" t="str">
        <f t="shared" si="115"/>
        <v>Q4</v>
      </c>
    </row>
    <row r="1814" spans="1:11" x14ac:dyDescent="0.25">
      <c r="A1814" s="5">
        <v>43816</v>
      </c>
      <c r="B1814" s="6">
        <v>93.42</v>
      </c>
      <c r="C1814" s="6">
        <v>0</v>
      </c>
      <c r="D1814" s="6">
        <v>93.42</v>
      </c>
      <c r="E1814" s="6">
        <v>52.595459999999996</v>
      </c>
      <c r="F1814" s="6">
        <v>40.814076959999994</v>
      </c>
      <c r="G1814" s="9" t="s">
        <v>6</v>
      </c>
      <c r="H1814" s="12" t="str">
        <f t="shared" si="116"/>
        <v>2019</v>
      </c>
      <c r="I1814" s="12" t="str">
        <f t="shared" si="117"/>
        <v>Dec</v>
      </c>
      <c r="J1814" s="12" t="str">
        <f t="shared" si="118"/>
        <v>17</v>
      </c>
      <c r="K1814" s="12" t="str">
        <f t="shared" si="115"/>
        <v>Q4</v>
      </c>
    </row>
    <row r="1815" spans="1:11" x14ac:dyDescent="0.25">
      <c r="A1815" s="5">
        <v>43817</v>
      </c>
      <c r="B1815" s="6">
        <v>136.38000000000002</v>
      </c>
      <c r="C1815" s="6">
        <v>0</v>
      </c>
      <c r="D1815" s="6">
        <v>136.38000000000002</v>
      </c>
      <c r="E1815" s="6">
        <v>76.781940000000006</v>
      </c>
      <c r="F1815" s="6">
        <v>59.582785439999995</v>
      </c>
      <c r="G1815" s="9" t="s">
        <v>6</v>
      </c>
      <c r="H1815" s="12" t="str">
        <f t="shared" si="116"/>
        <v>2019</v>
      </c>
      <c r="I1815" s="12" t="str">
        <f t="shared" si="117"/>
        <v>Dec</v>
      </c>
      <c r="J1815" s="12" t="str">
        <f t="shared" si="118"/>
        <v>18</v>
      </c>
      <c r="K1815" s="12" t="str">
        <f t="shared" si="115"/>
        <v>Q4</v>
      </c>
    </row>
    <row r="1816" spans="1:11" x14ac:dyDescent="0.25">
      <c r="A1816" s="5">
        <v>43818</v>
      </c>
      <c r="B1816" s="6">
        <v>54.900000000000006</v>
      </c>
      <c r="C1816" s="6">
        <v>0</v>
      </c>
      <c r="D1816" s="6">
        <v>54.900000000000006</v>
      </c>
      <c r="E1816" s="6">
        <v>30.9087</v>
      </c>
      <c r="F1816" s="6">
        <v>23.985151199999997</v>
      </c>
      <c r="G1816" s="9" t="s">
        <v>6</v>
      </c>
      <c r="H1816" s="12" t="str">
        <f t="shared" si="116"/>
        <v>2019</v>
      </c>
      <c r="I1816" s="12" t="str">
        <f t="shared" si="117"/>
        <v>Dec</v>
      </c>
      <c r="J1816" s="12" t="str">
        <f t="shared" si="118"/>
        <v>19</v>
      </c>
      <c r="K1816" s="12" t="str">
        <f t="shared" si="115"/>
        <v>Q4</v>
      </c>
    </row>
    <row r="1817" spans="1:11" x14ac:dyDescent="0.25">
      <c r="A1817" s="5">
        <v>43819</v>
      </c>
      <c r="B1817" s="6">
        <v>62.720000000000006</v>
      </c>
      <c r="C1817" s="6">
        <v>0</v>
      </c>
      <c r="D1817" s="6">
        <v>62.720000000000006</v>
      </c>
      <c r="E1817" s="6">
        <v>35.311360000000001</v>
      </c>
      <c r="F1817" s="6">
        <v>27.401615359999997</v>
      </c>
      <c r="G1817" s="9" t="s">
        <v>6</v>
      </c>
      <c r="H1817" s="12" t="str">
        <f t="shared" si="116"/>
        <v>2019</v>
      </c>
      <c r="I1817" s="12" t="str">
        <f t="shared" si="117"/>
        <v>Dec</v>
      </c>
      <c r="J1817" s="12" t="str">
        <f t="shared" si="118"/>
        <v>20</v>
      </c>
      <c r="K1817" s="12" t="str">
        <f t="shared" si="115"/>
        <v>Q4</v>
      </c>
    </row>
    <row r="1818" spans="1:11" x14ac:dyDescent="0.25">
      <c r="A1818" s="5">
        <v>43820</v>
      </c>
      <c r="B1818" s="6">
        <v>133.392</v>
      </c>
      <c r="C1818" s="6">
        <v>53.3568</v>
      </c>
      <c r="D1818" s="6">
        <v>80.035200000000003</v>
      </c>
      <c r="E1818" s="6">
        <v>45.059817599999995</v>
      </c>
      <c r="F1818" s="6">
        <v>34.966418457599993</v>
      </c>
      <c r="G1818" s="9" t="s">
        <v>6</v>
      </c>
      <c r="H1818" s="12" t="str">
        <f t="shared" si="116"/>
        <v>2019</v>
      </c>
      <c r="I1818" s="12" t="str">
        <f t="shared" si="117"/>
        <v>Dec</v>
      </c>
      <c r="J1818" s="12" t="str">
        <f t="shared" si="118"/>
        <v>21</v>
      </c>
      <c r="K1818" s="12" t="str">
        <f t="shared" si="115"/>
        <v>Q4</v>
      </c>
    </row>
    <row r="1819" spans="1:11" x14ac:dyDescent="0.25">
      <c r="A1819" s="5">
        <v>43821</v>
      </c>
      <c r="B1819" s="6">
        <v>88.68</v>
      </c>
      <c r="C1819" s="6">
        <v>44.34</v>
      </c>
      <c r="D1819" s="6">
        <v>44.34</v>
      </c>
      <c r="E1819" s="6">
        <v>24.963419999999999</v>
      </c>
      <c r="F1819" s="6">
        <v>19.371613919999998</v>
      </c>
      <c r="G1819" s="9" t="s">
        <v>6</v>
      </c>
      <c r="H1819" s="12" t="str">
        <f t="shared" si="116"/>
        <v>2019</v>
      </c>
      <c r="I1819" s="12" t="str">
        <f t="shared" si="117"/>
        <v>Dec</v>
      </c>
      <c r="J1819" s="12" t="str">
        <f t="shared" si="118"/>
        <v>22</v>
      </c>
      <c r="K1819" s="12" t="str">
        <f t="shared" si="115"/>
        <v>Q4</v>
      </c>
    </row>
    <row r="1820" spans="1:11" x14ac:dyDescent="0.25">
      <c r="A1820" s="5">
        <v>43822</v>
      </c>
      <c r="B1820" s="6">
        <v>78.245999999999995</v>
      </c>
      <c r="C1820" s="6">
        <v>31.298400000000001</v>
      </c>
      <c r="D1820" s="6">
        <v>46.947599999999994</v>
      </c>
      <c r="E1820" s="6">
        <v>26.431498799999993</v>
      </c>
      <c r="F1820" s="6">
        <v>20.510843068799993</v>
      </c>
      <c r="G1820" s="9" t="s">
        <v>6</v>
      </c>
      <c r="H1820" s="12" t="str">
        <f t="shared" si="116"/>
        <v>2019</v>
      </c>
      <c r="I1820" s="12" t="str">
        <f t="shared" si="117"/>
        <v>Dec</v>
      </c>
      <c r="J1820" s="12" t="str">
        <f t="shared" si="118"/>
        <v>23</v>
      </c>
      <c r="K1820" s="12" t="str">
        <f t="shared" si="115"/>
        <v>Q4</v>
      </c>
    </row>
    <row r="1821" spans="1:11" x14ac:dyDescent="0.25">
      <c r="A1821" s="5">
        <v>43823</v>
      </c>
      <c r="B1821" s="6">
        <v>80.460000000000008</v>
      </c>
      <c r="C1821" s="6">
        <v>40.230000000000004</v>
      </c>
      <c r="D1821" s="6">
        <v>40.230000000000004</v>
      </c>
      <c r="E1821" s="6">
        <v>22.64949</v>
      </c>
      <c r="F1821" s="6">
        <v>17.57600424</v>
      </c>
      <c r="G1821" s="9" t="s">
        <v>6</v>
      </c>
      <c r="H1821" s="12" t="str">
        <f t="shared" si="116"/>
        <v>2019</v>
      </c>
      <c r="I1821" s="12" t="str">
        <f t="shared" si="117"/>
        <v>Dec</v>
      </c>
      <c r="J1821" s="12" t="str">
        <f t="shared" si="118"/>
        <v>24</v>
      </c>
      <c r="K1821" s="12" t="str">
        <f t="shared" si="115"/>
        <v>Q4</v>
      </c>
    </row>
    <row r="1822" spans="1:11" x14ac:dyDescent="0.25">
      <c r="A1822" s="5">
        <v>43824</v>
      </c>
      <c r="B1822" s="6">
        <v>244.26</v>
      </c>
      <c r="C1822" s="6">
        <v>0</v>
      </c>
      <c r="D1822" s="6">
        <v>244.26</v>
      </c>
      <c r="E1822" s="6">
        <v>137.51837999999998</v>
      </c>
      <c r="F1822" s="6">
        <v>106.71426287999998</v>
      </c>
      <c r="G1822" s="9" t="s">
        <v>6</v>
      </c>
      <c r="H1822" s="12" t="str">
        <f t="shared" si="116"/>
        <v>2019</v>
      </c>
      <c r="I1822" s="12" t="str">
        <f t="shared" si="117"/>
        <v>Dec</v>
      </c>
      <c r="J1822" s="12" t="str">
        <f t="shared" si="118"/>
        <v>25</v>
      </c>
      <c r="K1822" s="12" t="str">
        <f t="shared" si="115"/>
        <v>Q4</v>
      </c>
    </row>
    <row r="1823" spans="1:11" x14ac:dyDescent="0.25">
      <c r="A1823" s="5">
        <v>43825</v>
      </c>
      <c r="B1823" s="6">
        <v>34.100999999999999</v>
      </c>
      <c r="C1823" s="6">
        <v>3.4100999999999999</v>
      </c>
      <c r="D1823" s="6">
        <v>30.690899999999999</v>
      </c>
      <c r="E1823" s="6">
        <v>17.278976699999998</v>
      </c>
      <c r="F1823" s="6">
        <v>13.408485919199997</v>
      </c>
      <c r="G1823" s="9" t="s">
        <v>6</v>
      </c>
      <c r="H1823" s="12" t="str">
        <f t="shared" si="116"/>
        <v>2019</v>
      </c>
      <c r="I1823" s="12" t="str">
        <f t="shared" si="117"/>
        <v>Dec</v>
      </c>
      <c r="J1823" s="12" t="str">
        <f t="shared" si="118"/>
        <v>26</v>
      </c>
      <c r="K1823" s="12" t="str">
        <f t="shared" si="115"/>
        <v>Q4</v>
      </c>
    </row>
    <row r="1824" spans="1:11" x14ac:dyDescent="0.25">
      <c r="A1824" s="5">
        <v>43826</v>
      </c>
      <c r="B1824" s="6">
        <v>169.68</v>
      </c>
      <c r="C1824" s="6">
        <v>0</v>
      </c>
      <c r="D1824" s="6">
        <v>169.68</v>
      </c>
      <c r="E1824" s="6">
        <v>95.529839999999993</v>
      </c>
      <c r="F1824" s="6">
        <v>74.131155839999991</v>
      </c>
      <c r="G1824" s="9" t="s">
        <v>6</v>
      </c>
      <c r="H1824" s="12" t="str">
        <f t="shared" si="116"/>
        <v>2019</v>
      </c>
      <c r="I1824" s="12" t="str">
        <f t="shared" si="117"/>
        <v>Dec</v>
      </c>
      <c r="J1824" s="12" t="str">
        <f t="shared" si="118"/>
        <v>27</v>
      </c>
      <c r="K1824" s="12" t="str">
        <f t="shared" si="115"/>
        <v>Q4</v>
      </c>
    </row>
    <row r="1825" spans="1:11" x14ac:dyDescent="0.25">
      <c r="A1825" s="5">
        <v>43827</v>
      </c>
      <c r="B1825" s="6">
        <v>85.3</v>
      </c>
      <c r="C1825" s="6">
        <v>0</v>
      </c>
      <c r="D1825" s="6">
        <v>85.3</v>
      </c>
      <c r="E1825" s="6">
        <v>48.02389999999999</v>
      </c>
      <c r="F1825" s="6">
        <v>37.266546399999989</v>
      </c>
      <c r="G1825" s="9" t="s">
        <v>6</v>
      </c>
      <c r="H1825" s="12" t="str">
        <f t="shared" si="116"/>
        <v>2019</v>
      </c>
      <c r="I1825" s="12" t="str">
        <f t="shared" si="117"/>
        <v>Dec</v>
      </c>
      <c r="J1825" s="12" t="str">
        <f t="shared" si="118"/>
        <v>28</v>
      </c>
      <c r="K1825" s="12" t="str">
        <f t="shared" si="115"/>
        <v>Q4</v>
      </c>
    </row>
    <row r="1826" spans="1:11" x14ac:dyDescent="0.25">
      <c r="A1826" s="5">
        <v>43828</v>
      </c>
      <c r="B1826" s="6">
        <v>65.17</v>
      </c>
      <c r="C1826" s="6">
        <v>0</v>
      </c>
      <c r="D1826" s="6">
        <v>65.17</v>
      </c>
      <c r="E1826" s="6">
        <v>36.690709999999996</v>
      </c>
      <c r="F1826" s="6">
        <v>28.471990959999992</v>
      </c>
      <c r="G1826" s="9" t="s">
        <v>6</v>
      </c>
      <c r="H1826" s="12" t="str">
        <f t="shared" si="116"/>
        <v>2019</v>
      </c>
      <c r="I1826" s="12" t="str">
        <f t="shared" si="117"/>
        <v>Dec</v>
      </c>
      <c r="J1826" s="12" t="str">
        <f t="shared" si="118"/>
        <v>29</v>
      </c>
      <c r="K1826" s="12" t="str">
        <f t="shared" si="115"/>
        <v>Q4</v>
      </c>
    </row>
    <row r="1827" spans="1:11" x14ac:dyDescent="0.25">
      <c r="A1827" s="5">
        <v>43829</v>
      </c>
      <c r="B1827" s="6">
        <v>71.632000000000005</v>
      </c>
      <c r="C1827" s="6">
        <v>14.326400000000001</v>
      </c>
      <c r="D1827" s="6">
        <v>57.305600000000005</v>
      </c>
      <c r="E1827" s="6">
        <v>32.263052799999997</v>
      </c>
      <c r="F1827" s="6">
        <v>25.036128972799993</v>
      </c>
      <c r="G1827" s="9" t="s">
        <v>6</v>
      </c>
      <c r="H1827" s="12" t="str">
        <f t="shared" si="116"/>
        <v>2019</v>
      </c>
      <c r="I1827" s="12" t="str">
        <f t="shared" si="117"/>
        <v>Dec</v>
      </c>
      <c r="J1827" s="12" t="str">
        <f t="shared" si="118"/>
        <v>30</v>
      </c>
      <c r="K1827" s="12" t="str">
        <f t="shared" si="115"/>
        <v>Q4</v>
      </c>
    </row>
    <row r="1828" spans="1:11" x14ac:dyDescent="0.25">
      <c r="A1828" s="5">
        <v>43830</v>
      </c>
      <c r="B1828" s="6">
        <v>239.96000000000004</v>
      </c>
      <c r="C1828" s="6">
        <v>47.992000000000012</v>
      </c>
      <c r="D1828" s="6">
        <v>191.96800000000002</v>
      </c>
      <c r="E1828" s="6">
        <v>108.077984</v>
      </c>
      <c r="F1828" s="6">
        <v>83.868515583999994</v>
      </c>
      <c r="G1828" s="9" t="s">
        <v>6</v>
      </c>
      <c r="H1828" s="12" t="str">
        <f t="shared" si="116"/>
        <v>2019</v>
      </c>
      <c r="I1828" s="12" t="str">
        <f t="shared" si="117"/>
        <v>Dec</v>
      </c>
      <c r="J1828" s="12" t="str">
        <f t="shared" si="118"/>
        <v>31</v>
      </c>
      <c r="K1828" s="12" t="str">
        <f t="shared" si="115"/>
        <v>Q4</v>
      </c>
    </row>
    <row r="1829" spans="1:11" x14ac:dyDescent="0.25">
      <c r="A1829" s="5">
        <v>43831</v>
      </c>
      <c r="B1829" s="6">
        <v>184.75200000000001</v>
      </c>
      <c r="C1829" s="6">
        <v>36.950400000000002</v>
      </c>
      <c r="D1829" s="6">
        <v>147.80160000000001</v>
      </c>
      <c r="E1829" s="6">
        <v>83.212300799999994</v>
      </c>
      <c r="F1829" s="6">
        <v>64.57274542079999</v>
      </c>
      <c r="G1829" s="9" t="s">
        <v>6</v>
      </c>
      <c r="H1829" s="12" t="str">
        <f t="shared" si="116"/>
        <v>2020</v>
      </c>
      <c r="I1829" s="12" t="str">
        <f t="shared" si="117"/>
        <v>Jan</v>
      </c>
      <c r="J1829" s="12" t="str">
        <f t="shared" si="118"/>
        <v>01</v>
      </c>
      <c r="K1829" s="12" t="str">
        <f t="shared" si="115"/>
        <v>Q1</v>
      </c>
    </row>
    <row r="1830" spans="1:11" x14ac:dyDescent="0.25">
      <c r="A1830" s="5">
        <v>43832</v>
      </c>
      <c r="B1830" s="6">
        <v>237.09600000000003</v>
      </c>
      <c r="C1830" s="6">
        <v>47.419200000000011</v>
      </c>
      <c r="D1830" s="6">
        <v>189.67680000000001</v>
      </c>
      <c r="E1830" s="6">
        <v>106.78803839999999</v>
      </c>
      <c r="F1830" s="6">
        <v>82.867517798399987</v>
      </c>
      <c r="G1830" s="9" t="s">
        <v>6</v>
      </c>
      <c r="H1830" s="12" t="str">
        <f t="shared" si="116"/>
        <v>2020</v>
      </c>
      <c r="I1830" s="12" t="str">
        <f t="shared" si="117"/>
        <v>Jan</v>
      </c>
      <c r="J1830" s="12" t="str">
        <f t="shared" si="118"/>
        <v>02</v>
      </c>
      <c r="K1830" s="12" t="str">
        <f t="shared" si="115"/>
        <v>Q1</v>
      </c>
    </row>
    <row r="1831" spans="1:11" x14ac:dyDescent="0.25">
      <c r="A1831" s="5">
        <v>43833</v>
      </c>
      <c r="B1831" s="6">
        <v>82.32</v>
      </c>
      <c r="C1831" s="6">
        <v>49.391999999999996</v>
      </c>
      <c r="D1831" s="6">
        <v>32.927999999999997</v>
      </c>
      <c r="E1831" s="6">
        <v>18.538463999999998</v>
      </c>
      <c r="F1831" s="6">
        <v>14.385848063999996</v>
      </c>
      <c r="G1831" s="9" t="s">
        <v>6</v>
      </c>
      <c r="H1831" s="12" t="str">
        <f t="shared" si="116"/>
        <v>2020</v>
      </c>
      <c r="I1831" s="12" t="str">
        <f t="shared" si="117"/>
        <v>Jan</v>
      </c>
      <c r="J1831" s="12" t="str">
        <f t="shared" si="118"/>
        <v>03</v>
      </c>
      <c r="K1831" s="12" t="str">
        <f t="shared" si="115"/>
        <v>Q1</v>
      </c>
    </row>
    <row r="1832" spans="1:11" x14ac:dyDescent="0.25">
      <c r="A1832" s="5">
        <v>43834</v>
      </c>
      <c r="B1832" s="6">
        <v>141.32999999999998</v>
      </c>
      <c r="C1832" s="6">
        <v>0</v>
      </c>
      <c r="D1832" s="6">
        <v>141.32999999999998</v>
      </c>
      <c r="E1832" s="6">
        <v>79.568789999999979</v>
      </c>
      <c r="F1832" s="6">
        <v>61.745381039999977</v>
      </c>
      <c r="G1832" s="9" t="s">
        <v>6</v>
      </c>
      <c r="H1832" s="12" t="str">
        <f t="shared" si="116"/>
        <v>2020</v>
      </c>
      <c r="I1832" s="12" t="str">
        <f t="shared" si="117"/>
        <v>Jan</v>
      </c>
      <c r="J1832" s="12" t="str">
        <f t="shared" si="118"/>
        <v>04</v>
      </c>
      <c r="K1832" s="12" t="str">
        <f t="shared" si="115"/>
        <v>Q1</v>
      </c>
    </row>
    <row r="1833" spans="1:11" x14ac:dyDescent="0.25">
      <c r="A1833" s="5">
        <v>43835</v>
      </c>
      <c r="B1833" s="6">
        <v>93.84</v>
      </c>
      <c r="C1833" s="6">
        <v>0</v>
      </c>
      <c r="D1833" s="6">
        <v>93.84</v>
      </c>
      <c r="E1833" s="6">
        <v>52.831919999999997</v>
      </c>
      <c r="F1833" s="6">
        <v>40.997569919999989</v>
      </c>
      <c r="G1833" s="9" t="s">
        <v>6</v>
      </c>
      <c r="H1833" s="12" t="str">
        <f t="shared" si="116"/>
        <v>2020</v>
      </c>
      <c r="I1833" s="12" t="str">
        <f t="shared" si="117"/>
        <v>Jan</v>
      </c>
      <c r="J1833" s="12" t="str">
        <f t="shared" si="118"/>
        <v>05</v>
      </c>
      <c r="K1833" s="12" t="str">
        <f t="shared" si="115"/>
        <v>Q1</v>
      </c>
    </row>
    <row r="1834" spans="1:11" x14ac:dyDescent="0.25">
      <c r="A1834" s="5">
        <v>43836</v>
      </c>
      <c r="B1834" s="6">
        <v>105.952</v>
      </c>
      <c r="C1834" s="6">
        <v>21.1904</v>
      </c>
      <c r="D1834" s="6">
        <v>84.761600000000001</v>
      </c>
      <c r="E1834" s="6">
        <v>47.720780799999993</v>
      </c>
      <c r="F1834" s="6">
        <v>37.031325900799992</v>
      </c>
      <c r="G1834" s="9" t="s">
        <v>6</v>
      </c>
      <c r="H1834" s="12" t="str">
        <f t="shared" si="116"/>
        <v>2020</v>
      </c>
      <c r="I1834" s="12" t="str">
        <f t="shared" si="117"/>
        <v>Jan</v>
      </c>
      <c r="J1834" s="12" t="str">
        <f t="shared" si="118"/>
        <v>06</v>
      </c>
      <c r="K1834" s="12" t="str">
        <f t="shared" si="115"/>
        <v>Q1</v>
      </c>
    </row>
    <row r="1835" spans="1:11" x14ac:dyDescent="0.25">
      <c r="A1835" s="5">
        <v>43837</v>
      </c>
      <c r="B1835" s="6">
        <v>166.92</v>
      </c>
      <c r="C1835" s="6">
        <v>0</v>
      </c>
      <c r="D1835" s="6">
        <v>166.92</v>
      </c>
      <c r="E1835" s="6">
        <v>93.975959999999986</v>
      </c>
      <c r="F1835" s="6">
        <v>72.925344959999975</v>
      </c>
      <c r="G1835" s="9" t="s">
        <v>6</v>
      </c>
      <c r="H1835" s="12" t="str">
        <f t="shared" si="116"/>
        <v>2020</v>
      </c>
      <c r="I1835" s="12" t="str">
        <f t="shared" si="117"/>
        <v>Jan</v>
      </c>
      <c r="J1835" s="12" t="str">
        <f t="shared" si="118"/>
        <v>07</v>
      </c>
      <c r="K1835" s="12" t="str">
        <f t="shared" si="115"/>
        <v>Q1</v>
      </c>
    </row>
    <row r="1836" spans="1:11" x14ac:dyDescent="0.25">
      <c r="A1836" s="5">
        <v>43838</v>
      </c>
      <c r="B1836" s="6">
        <v>291</v>
      </c>
      <c r="C1836" s="6">
        <v>116.4</v>
      </c>
      <c r="D1836" s="6">
        <v>174.6</v>
      </c>
      <c r="E1836" s="6">
        <v>98.299799999999991</v>
      </c>
      <c r="F1836" s="6">
        <v>76.28064479999999</v>
      </c>
      <c r="G1836" s="9" t="s">
        <v>6</v>
      </c>
      <c r="H1836" s="12" t="str">
        <f t="shared" si="116"/>
        <v>2020</v>
      </c>
      <c r="I1836" s="12" t="str">
        <f t="shared" si="117"/>
        <v>Jan</v>
      </c>
      <c r="J1836" s="12" t="str">
        <f t="shared" si="118"/>
        <v>08</v>
      </c>
      <c r="K1836" s="12" t="str">
        <f t="shared" si="115"/>
        <v>Q1</v>
      </c>
    </row>
    <row r="1837" spans="1:11" x14ac:dyDescent="0.25">
      <c r="A1837" s="5">
        <v>43839</v>
      </c>
      <c r="B1837" s="6">
        <v>192.37500000000003</v>
      </c>
      <c r="C1837" s="6">
        <v>96.187500000000014</v>
      </c>
      <c r="D1837" s="6">
        <v>96.187500000000014</v>
      </c>
      <c r="E1837" s="6">
        <v>54.1535625</v>
      </c>
      <c r="F1837" s="6">
        <v>42.023164499999993</v>
      </c>
      <c r="G1837" s="9" t="s">
        <v>6</v>
      </c>
      <c r="H1837" s="12" t="str">
        <f t="shared" si="116"/>
        <v>2020</v>
      </c>
      <c r="I1837" s="12" t="str">
        <f t="shared" si="117"/>
        <v>Jan</v>
      </c>
      <c r="J1837" s="12" t="str">
        <f t="shared" si="118"/>
        <v>09</v>
      </c>
      <c r="K1837" s="12" t="str">
        <f t="shared" si="115"/>
        <v>Q1</v>
      </c>
    </row>
    <row r="1838" spans="1:11" x14ac:dyDescent="0.25">
      <c r="A1838" s="5">
        <v>43840</v>
      </c>
      <c r="B1838" s="6">
        <v>119.79900000000002</v>
      </c>
      <c r="C1838" s="6">
        <v>11.979900000000002</v>
      </c>
      <c r="D1838" s="6">
        <v>107.81910000000002</v>
      </c>
      <c r="E1838" s="6">
        <v>60.702153300000006</v>
      </c>
      <c r="F1838" s="6">
        <v>47.1048709608</v>
      </c>
      <c r="G1838" s="9" t="s">
        <v>6</v>
      </c>
      <c r="H1838" s="12" t="str">
        <f t="shared" si="116"/>
        <v>2020</v>
      </c>
      <c r="I1838" s="12" t="str">
        <f t="shared" si="117"/>
        <v>Jan</v>
      </c>
      <c r="J1838" s="12" t="str">
        <f t="shared" si="118"/>
        <v>10</v>
      </c>
      <c r="K1838" s="12" t="str">
        <f t="shared" si="115"/>
        <v>Q1</v>
      </c>
    </row>
    <row r="1839" spans="1:11" x14ac:dyDescent="0.25">
      <c r="A1839" s="5">
        <v>43841</v>
      </c>
      <c r="B1839" s="6">
        <v>107.94</v>
      </c>
      <c r="C1839" s="6">
        <v>0</v>
      </c>
      <c r="D1839" s="6">
        <v>107.94</v>
      </c>
      <c r="E1839" s="6">
        <v>60.770219999999995</v>
      </c>
      <c r="F1839" s="6">
        <v>47.157690719999991</v>
      </c>
      <c r="G1839" s="9" t="s">
        <v>6</v>
      </c>
      <c r="H1839" s="12" t="str">
        <f t="shared" si="116"/>
        <v>2020</v>
      </c>
      <c r="I1839" s="12" t="str">
        <f t="shared" si="117"/>
        <v>Jan</v>
      </c>
      <c r="J1839" s="12" t="str">
        <f t="shared" si="118"/>
        <v>11</v>
      </c>
      <c r="K1839" s="12" t="str">
        <f t="shared" si="115"/>
        <v>Q1</v>
      </c>
    </row>
    <row r="1840" spans="1:11" x14ac:dyDescent="0.25">
      <c r="A1840" s="5">
        <v>43842</v>
      </c>
      <c r="B1840" s="6">
        <v>120.96000000000001</v>
      </c>
      <c r="C1840" s="6">
        <v>0</v>
      </c>
      <c r="D1840" s="6">
        <v>120.96000000000001</v>
      </c>
      <c r="E1840" s="6">
        <v>68.100480000000005</v>
      </c>
      <c r="F1840" s="6">
        <v>52.84597248</v>
      </c>
      <c r="G1840" s="9" t="s">
        <v>6</v>
      </c>
      <c r="H1840" s="12" t="str">
        <f t="shared" si="116"/>
        <v>2020</v>
      </c>
      <c r="I1840" s="12" t="str">
        <f t="shared" si="117"/>
        <v>Jan</v>
      </c>
      <c r="J1840" s="12" t="str">
        <f t="shared" si="118"/>
        <v>12</v>
      </c>
      <c r="K1840" s="12" t="str">
        <f t="shared" si="115"/>
        <v>Q1</v>
      </c>
    </row>
    <row r="1841" spans="1:11" x14ac:dyDescent="0.25">
      <c r="A1841" s="5">
        <v>43843</v>
      </c>
      <c r="B1841" s="6">
        <v>68.89200000000001</v>
      </c>
      <c r="C1841" s="6">
        <v>41.335200000000007</v>
      </c>
      <c r="D1841" s="6">
        <v>27.556800000000003</v>
      </c>
      <c r="E1841" s="6">
        <v>15.5144784</v>
      </c>
      <c r="F1841" s="6">
        <v>12.039235238399998</v>
      </c>
      <c r="G1841" s="9" t="s">
        <v>6</v>
      </c>
      <c r="H1841" s="12" t="str">
        <f t="shared" si="116"/>
        <v>2020</v>
      </c>
      <c r="I1841" s="12" t="str">
        <f t="shared" si="117"/>
        <v>Jan</v>
      </c>
      <c r="J1841" s="12" t="str">
        <f t="shared" si="118"/>
        <v>13</v>
      </c>
      <c r="K1841" s="12" t="str">
        <f t="shared" si="115"/>
        <v>Q1</v>
      </c>
    </row>
    <row r="1842" spans="1:11" x14ac:dyDescent="0.25">
      <c r="A1842" s="5">
        <v>43844</v>
      </c>
      <c r="B1842" s="6">
        <v>186</v>
      </c>
      <c r="C1842" s="6">
        <v>0</v>
      </c>
      <c r="D1842" s="6">
        <v>186</v>
      </c>
      <c r="E1842" s="6">
        <v>104.71799999999999</v>
      </c>
      <c r="F1842" s="6">
        <v>81.261167999999984</v>
      </c>
      <c r="G1842" s="9" t="s">
        <v>6</v>
      </c>
      <c r="H1842" s="12" t="str">
        <f t="shared" si="116"/>
        <v>2020</v>
      </c>
      <c r="I1842" s="12" t="str">
        <f t="shared" si="117"/>
        <v>Jan</v>
      </c>
      <c r="J1842" s="12" t="str">
        <f t="shared" si="118"/>
        <v>14</v>
      </c>
      <c r="K1842" s="12" t="str">
        <f t="shared" si="115"/>
        <v>Q1</v>
      </c>
    </row>
    <row r="1843" spans="1:11" x14ac:dyDescent="0.25">
      <c r="A1843" s="5">
        <v>43845</v>
      </c>
      <c r="B1843" s="6">
        <v>134.91</v>
      </c>
      <c r="C1843" s="6">
        <v>0</v>
      </c>
      <c r="D1843" s="6">
        <v>134.91</v>
      </c>
      <c r="E1843" s="6">
        <v>75.954329999999985</v>
      </c>
      <c r="F1843" s="6">
        <v>58.940560079999983</v>
      </c>
      <c r="G1843" s="9" t="s">
        <v>6</v>
      </c>
      <c r="H1843" s="12" t="str">
        <f t="shared" si="116"/>
        <v>2020</v>
      </c>
      <c r="I1843" s="12" t="str">
        <f t="shared" si="117"/>
        <v>Jan</v>
      </c>
      <c r="J1843" s="12" t="str">
        <f t="shared" si="118"/>
        <v>15</v>
      </c>
      <c r="K1843" s="12" t="str">
        <f t="shared" si="115"/>
        <v>Q1</v>
      </c>
    </row>
    <row r="1844" spans="1:11" x14ac:dyDescent="0.25">
      <c r="A1844" s="5">
        <v>43846</v>
      </c>
      <c r="B1844" s="6">
        <v>43.08</v>
      </c>
      <c r="C1844" s="6">
        <v>0</v>
      </c>
      <c r="D1844" s="6">
        <v>43.08</v>
      </c>
      <c r="E1844" s="6">
        <v>24.254039999999996</v>
      </c>
      <c r="F1844" s="6">
        <v>18.821135039999994</v>
      </c>
      <c r="G1844" s="9" t="s">
        <v>6</v>
      </c>
      <c r="H1844" s="12" t="str">
        <f t="shared" si="116"/>
        <v>2020</v>
      </c>
      <c r="I1844" s="12" t="str">
        <f t="shared" si="117"/>
        <v>Jan</v>
      </c>
      <c r="J1844" s="12" t="str">
        <f t="shared" si="118"/>
        <v>16</v>
      </c>
      <c r="K1844" s="12" t="str">
        <f t="shared" si="115"/>
        <v>Q1</v>
      </c>
    </row>
    <row r="1845" spans="1:11" x14ac:dyDescent="0.25">
      <c r="A1845" s="5">
        <v>43847</v>
      </c>
      <c r="B1845" s="6">
        <v>96.84</v>
      </c>
      <c r="C1845" s="6">
        <v>0</v>
      </c>
      <c r="D1845" s="6">
        <v>96.84</v>
      </c>
      <c r="E1845" s="6">
        <v>54.520919999999997</v>
      </c>
      <c r="F1845" s="6">
        <v>42.308233919999992</v>
      </c>
      <c r="G1845" s="9" t="s">
        <v>6</v>
      </c>
      <c r="H1845" s="12" t="str">
        <f t="shared" si="116"/>
        <v>2020</v>
      </c>
      <c r="I1845" s="12" t="str">
        <f t="shared" si="117"/>
        <v>Jan</v>
      </c>
      <c r="J1845" s="12" t="str">
        <f t="shared" si="118"/>
        <v>17</v>
      </c>
      <c r="K1845" s="12" t="str">
        <f t="shared" si="115"/>
        <v>Q1</v>
      </c>
    </row>
    <row r="1846" spans="1:11" x14ac:dyDescent="0.25">
      <c r="A1846" s="5">
        <v>43848</v>
      </c>
      <c r="B1846" s="6">
        <v>161.16</v>
      </c>
      <c r="C1846" s="6">
        <v>0</v>
      </c>
      <c r="D1846" s="6">
        <v>161.16</v>
      </c>
      <c r="E1846" s="6">
        <v>90.733079999999987</v>
      </c>
      <c r="F1846" s="6">
        <v>70.408870079999986</v>
      </c>
      <c r="G1846" s="9" t="s">
        <v>6</v>
      </c>
      <c r="H1846" s="12" t="str">
        <f t="shared" si="116"/>
        <v>2020</v>
      </c>
      <c r="I1846" s="12" t="str">
        <f t="shared" si="117"/>
        <v>Jan</v>
      </c>
      <c r="J1846" s="12" t="str">
        <f t="shared" si="118"/>
        <v>18</v>
      </c>
      <c r="K1846" s="12" t="str">
        <f t="shared" si="115"/>
        <v>Q1</v>
      </c>
    </row>
    <row r="1847" spans="1:11" x14ac:dyDescent="0.25">
      <c r="A1847" s="5">
        <v>43849</v>
      </c>
      <c r="B1847" s="6">
        <v>55.500000000000007</v>
      </c>
      <c r="C1847" s="6">
        <v>0</v>
      </c>
      <c r="D1847" s="6">
        <v>55.500000000000007</v>
      </c>
      <c r="E1847" s="6">
        <v>31.246500000000001</v>
      </c>
      <c r="F1847" s="6">
        <v>24.247283999999997</v>
      </c>
      <c r="G1847" s="9" t="s">
        <v>6</v>
      </c>
      <c r="H1847" s="12" t="str">
        <f t="shared" si="116"/>
        <v>2020</v>
      </c>
      <c r="I1847" s="12" t="str">
        <f t="shared" si="117"/>
        <v>Jan</v>
      </c>
      <c r="J1847" s="12" t="str">
        <f t="shared" si="118"/>
        <v>19</v>
      </c>
      <c r="K1847" s="12" t="str">
        <f t="shared" si="115"/>
        <v>Q1</v>
      </c>
    </row>
    <row r="1848" spans="1:11" x14ac:dyDescent="0.25">
      <c r="A1848" s="5">
        <v>43850</v>
      </c>
      <c r="B1848" s="6">
        <v>144.9</v>
      </c>
      <c r="C1848" s="6">
        <v>0</v>
      </c>
      <c r="D1848" s="6">
        <v>144.9</v>
      </c>
      <c r="E1848" s="6">
        <v>81.578699999999998</v>
      </c>
      <c r="F1848" s="6">
        <v>63.305071199999993</v>
      </c>
      <c r="G1848" s="9" t="s">
        <v>6</v>
      </c>
      <c r="H1848" s="12" t="str">
        <f t="shared" si="116"/>
        <v>2020</v>
      </c>
      <c r="I1848" s="12" t="str">
        <f t="shared" si="117"/>
        <v>Jan</v>
      </c>
      <c r="J1848" s="12" t="str">
        <f t="shared" si="118"/>
        <v>20</v>
      </c>
      <c r="K1848" s="12" t="str">
        <f t="shared" si="115"/>
        <v>Q1</v>
      </c>
    </row>
    <row r="1849" spans="1:11" x14ac:dyDescent="0.25">
      <c r="A1849" s="5">
        <v>43851</v>
      </c>
      <c r="B1849" s="6">
        <v>162.63999999999999</v>
      </c>
      <c r="C1849" s="6">
        <v>0</v>
      </c>
      <c r="D1849" s="6">
        <v>162.63999999999999</v>
      </c>
      <c r="E1849" s="6">
        <v>91.56631999999999</v>
      </c>
      <c r="F1849" s="6">
        <v>71.055464319999984</v>
      </c>
      <c r="G1849" s="9" t="s">
        <v>6</v>
      </c>
      <c r="H1849" s="12" t="str">
        <f t="shared" si="116"/>
        <v>2020</v>
      </c>
      <c r="I1849" s="12" t="str">
        <f t="shared" si="117"/>
        <v>Jan</v>
      </c>
      <c r="J1849" s="12" t="str">
        <f t="shared" si="118"/>
        <v>21</v>
      </c>
      <c r="K1849" s="12" t="str">
        <f t="shared" si="115"/>
        <v>Q1</v>
      </c>
    </row>
    <row r="1850" spans="1:11" x14ac:dyDescent="0.25">
      <c r="A1850" s="5">
        <v>43852</v>
      </c>
      <c r="B1850" s="6">
        <v>140.75</v>
      </c>
      <c r="C1850" s="6">
        <v>0</v>
      </c>
      <c r="D1850" s="6">
        <v>140.75</v>
      </c>
      <c r="E1850" s="6">
        <v>79.242249999999999</v>
      </c>
      <c r="F1850" s="6">
        <v>61.49198599999999</v>
      </c>
      <c r="G1850" s="9" t="s">
        <v>6</v>
      </c>
      <c r="H1850" s="12" t="str">
        <f t="shared" si="116"/>
        <v>2020</v>
      </c>
      <c r="I1850" s="12" t="str">
        <f t="shared" si="117"/>
        <v>Jan</v>
      </c>
      <c r="J1850" s="12" t="str">
        <f t="shared" si="118"/>
        <v>22</v>
      </c>
      <c r="K1850" s="12" t="str">
        <f t="shared" si="115"/>
        <v>Q1</v>
      </c>
    </row>
    <row r="1851" spans="1:11" x14ac:dyDescent="0.25">
      <c r="A1851" s="5">
        <v>43853</v>
      </c>
      <c r="B1851" s="6">
        <v>115.88999999999999</v>
      </c>
      <c r="C1851" s="6">
        <v>0</v>
      </c>
      <c r="D1851" s="6">
        <v>115.88999999999999</v>
      </c>
      <c r="E1851" s="6">
        <v>65.246069999999989</v>
      </c>
      <c r="F1851" s="6">
        <v>50.630950319999982</v>
      </c>
      <c r="G1851" s="9" t="s">
        <v>6</v>
      </c>
      <c r="H1851" s="12" t="str">
        <f t="shared" si="116"/>
        <v>2020</v>
      </c>
      <c r="I1851" s="12" t="str">
        <f t="shared" si="117"/>
        <v>Jan</v>
      </c>
      <c r="J1851" s="12" t="str">
        <f t="shared" si="118"/>
        <v>23</v>
      </c>
      <c r="K1851" s="12" t="str">
        <f t="shared" si="115"/>
        <v>Q1</v>
      </c>
    </row>
    <row r="1852" spans="1:11" x14ac:dyDescent="0.25">
      <c r="A1852" s="5">
        <v>43854</v>
      </c>
      <c r="B1852" s="6">
        <v>103.92</v>
      </c>
      <c r="C1852" s="6">
        <v>0</v>
      </c>
      <c r="D1852" s="6">
        <v>103.92</v>
      </c>
      <c r="E1852" s="6">
        <v>58.506959999999992</v>
      </c>
      <c r="F1852" s="6">
        <v>45.401400959999989</v>
      </c>
      <c r="G1852" s="9" t="s">
        <v>6</v>
      </c>
      <c r="H1852" s="12" t="str">
        <f t="shared" si="116"/>
        <v>2020</v>
      </c>
      <c r="I1852" s="12" t="str">
        <f t="shared" si="117"/>
        <v>Jan</v>
      </c>
      <c r="J1852" s="12" t="str">
        <f t="shared" si="118"/>
        <v>24</v>
      </c>
      <c r="K1852" s="12" t="str">
        <f t="shared" si="115"/>
        <v>Q1</v>
      </c>
    </row>
    <row r="1853" spans="1:11" x14ac:dyDescent="0.25">
      <c r="A1853" s="5">
        <v>43855</v>
      </c>
      <c r="B1853" s="6">
        <v>224.82</v>
      </c>
      <c r="C1853" s="6">
        <v>0</v>
      </c>
      <c r="D1853" s="6">
        <v>224.82</v>
      </c>
      <c r="E1853" s="6">
        <v>126.57365999999999</v>
      </c>
      <c r="F1853" s="6">
        <v>98.221160159999982</v>
      </c>
      <c r="G1853" s="9" t="s">
        <v>6</v>
      </c>
      <c r="H1853" s="12" t="str">
        <f t="shared" si="116"/>
        <v>2020</v>
      </c>
      <c r="I1853" s="12" t="str">
        <f t="shared" si="117"/>
        <v>Jan</v>
      </c>
      <c r="J1853" s="12" t="str">
        <f t="shared" si="118"/>
        <v>25</v>
      </c>
      <c r="K1853" s="12" t="str">
        <f t="shared" ref="K1853:K1916" si="119">IF(OR(I1853="Jan",I1853="Feb",I1853="Mar"),"Q1",IF(OR(I1853="Apr",I1853="May",I1853="Jun"),"Q2",IF(OR(I1853="Jul",I1853="Aug",I1853="Sep"),"Q3",IF(OR(I1853="Oct",I1853="Nov",I1853="Dec"),"Q4","Check Month"))))</f>
        <v>Q1</v>
      </c>
    </row>
    <row r="1854" spans="1:11" x14ac:dyDescent="0.25">
      <c r="A1854" s="5">
        <v>43856</v>
      </c>
      <c r="B1854" s="6">
        <v>117.50399999999999</v>
      </c>
      <c r="C1854" s="6">
        <v>47.001599999999996</v>
      </c>
      <c r="D1854" s="6">
        <v>70.502399999999994</v>
      </c>
      <c r="E1854" s="6">
        <v>39.692851199999993</v>
      </c>
      <c r="F1854" s="6">
        <v>30.801652531199991</v>
      </c>
      <c r="G1854" s="9" t="s">
        <v>6</v>
      </c>
      <c r="H1854" s="12" t="str">
        <f t="shared" si="116"/>
        <v>2020</v>
      </c>
      <c r="I1854" s="12" t="str">
        <f t="shared" si="117"/>
        <v>Jan</v>
      </c>
      <c r="J1854" s="12" t="str">
        <f t="shared" si="118"/>
        <v>26</v>
      </c>
      <c r="K1854" s="12" t="str">
        <f t="shared" si="119"/>
        <v>Q1</v>
      </c>
    </row>
    <row r="1855" spans="1:11" x14ac:dyDescent="0.25">
      <c r="A1855" s="5">
        <v>43857</v>
      </c>
      <c r="B1855" s="6">
        <v>88.3</v>
      </c>
      <c r="C1855" s="6">
        <v>0</v>
      </c>
      <c r="D1855" s="6">
        <v>88.3</v>
      </c>
      <c r="E1855" s="6">
        <v>49.712899999999991</v>
      </c>
      <c r="F1855" s="6">
        <v>38.577210399999991</v>
      </c>
      <c r="G1855" s="9" t="s">
        <v>6</v>
      </c>
      <c r="H1855" s="12" t="str">
        <f t="shared" si="116"/>
        <v>2020</v>
      </c>
      <c r="I1855" s="12" t="str">
        <f t="shared" si="117"/>
        <v>Jan</v>
      </c>
      <c r="J1855" s="12" t="str">
        <f t="shared" si="118"/>
        <v>27</v>
      </c>
      <c r="K1855" s="12" t="str">
        <f t="shared" si="119"/>
        <v>Q1</v>
      </c>
    </row>
    <row r="1856" spans="1:11" x14ac:dyDescent="0.25">
      <c r="A1856" s="5">
        <v>43858</v>
      </c>
      <c r="B1856" s="6">
        <v>88.3</v>
      </c>
      <c r="C1856" s="6">
        <v>0</v>
      </c>
      <c r="D1856" s="6">
        <v>88.3</v>
      </c>
      <c r="E1856" s="6">
        <v>49.712899999999991</v>
      </c>
      <c r="F1856" s="6">
        <v>38.577210399999991</v>
      </c>
      <c r="G1856" s="9" t="s">
        <v>6</v>
      </c>
      <c r="H1856" s="12" t="str">
        <f t="shared" si="116"/>
        <v>2020</v>
      </c>
      <c r="I1856" s="12" t="str">
        <f t="shared" si="117"/>
        <v>Jan</v>
      </c>
      <c r="J1856" s="12" t="str">
        <f t="shared" si="118"/>
        <v>28</v>
      </c>
      <c r="K1856" s="12" t="str">
        <f t="shared" si="119"/>
        <v>Q1</v>
      </c>
    </row>
    <row r="1857" spans="1:11" x14ac:dyDescent="0.25">
      <c r="A1857" s="5">
        <v>43859</v>
      </c>
      <c r="B1857" s="6">
        <v>57.3</v>
      </c>
      <c r="C1857" s="6">
        <v>0</v>
      </c>
      <c r="D1857" s="6">
        <v>57.3</v>
      </c>
      <c r="E1857" s="6">
        <v>32.259899999999995</v>
      </c>
      <c r="F1857" s="6">
        <v>25.033682399999993</v>
      </c>
      <c r="G1857" s="9" t="s">
        <v>6</v>
      </c>
      <c r="H1857" s="12" t="str">
        <f t="shared" si="116"/>
        <v>2020</v>
      </c>
      <c r="I1857" s="12" t="str">
        <f t="shared" si="117"/>
        <v>Jan</v>
      </c>
      <c r="J1857" s="12" t="str">
        <f t="shared" si="118"/>
        <v>29</v>
      </c>
      <c r="K1857" s="12" t="str">
        <f t="shared" si="119"/>
        <v>Q1</v>
      </c>
    </row>
    <row r="1858" spans="1:11" x14ac:dyDescent="0.25">
      <c r="A1858" s="5">
        <v>43860</v>
      </c>
      <c r="B1858" s="6">
        <v>172.53</v>
      </c>
      <c r="C1858" s="6">
        <v>0</v>
      </c>
      <c r="D1858" s="6">
        <v>172.53</v>
      </c>
      <c r="E1858" s="6">
        <v>97.134389999999996</v>
      </c>
      <c r="F1858" s="6">
        <v>75.376286639999989</v>
      </c>
      <c r="G1858" s="9" t="s">
        <v>6</v>
      </c>
      <c r="H1858" s="12" t="str">
        <f t="shared" ref="H1858:H1921" si="120">TEXT(A1858,"YYYY")</f>
        <v>2020</v>
      </c>
      <c r="I1858" s="12" t="str">
        <f t="shared" ref="I1858:I1921" si="121">TEXT(A1858,"MMM")</f>
        <v>Jan</v>
      </c>
      <c r="J1858" s="12" t="str">
        <f t="shared" ref="J1858:J1921" si="122">TEXT(A1858,"DD")</f>
        <v>30</v>
      </c>
      <c r="K1858" s="12" t="str">
        <f t="shared" si="119"/>
        <v>Q1</v>
      </c>
    </row>
    <row r="1859" spans="1:11" x14ac:dyDescent="0.25">
      <c r="A1859" s="5">
        <v>43861</v>
      </c>
      <c r="B1859" s="6">
        <v>78.84</v>
      </c>
      <c r="C1859" s="6">
        <v>0</v>
      </c>
      <c r="D1859" s="6">
        <v>78.84</v>
      </c>
      <c r="E1859" s="6">
        <v>44.386919999999996</v>
      </c>
      <c r="F1859" s="6">
        <v>34.44424991999999</v>
      </c>
      <c r="G1859" s="9" t="s">
        <v>6</v>
      </c>
      <c r="H1859" s="12" t="str">
        <f t="shared" si="120"/>
        <v>2020</v>
      </c>
      <c r="I1859" s="12" t="str">
        <f t="shared" si="121"/>
        <v>Jan</v>
      </c>
      <c r="J1859" s="12" t="str">
        <f t="shared" si="122"/>
        <v>31</v>
      </c>
      <c r="K1859" s="12" t="str">
        <f t="shared" si="119"/>
        <v>Q1</v>
      </c>
    </row>
    <row r="1860" spans="1:11" x14ac:dyDescent="0.25">
      <c r="A1860" s="5">
        <v>43862</v>
      </c>
      <c r="B1860" s="6">
        <v>93.194999999999993</v>
      </c>
      <c r="C1860" s="6">
        <v>46.597499999999997</v>
      </c>
      <c r="D1860" s="6">
        <v>46.597499999999997</v>
      </c>
      <c r="E1860" s="6">
        <v>26.234392499999995</v>
      </c>
      <c r="F1860" s="6">
        <v>20.357888579999994</v>
      </c>
      <c r="G1860" s="9" t="s">
        <v>6</v>
      </c>
      <c r="H1860" s="12" t="str">
        <f t="shared" si="120"/>
        <v>2020</v>
      </c>
      <c r="I1860" s="12" t="str">
        <f t="shared" si="121"/>
        <v>Feb</v>
      </c>
      <c r="J1860" s="12" t="str">
        <f t="shared" si="122"/>
        <v>01</v>
      </c>
      <c r="K1860" s="12" t="str">
        <f t="shared" si="119"/>
        <v>Q1</v>
      </c>
    </row>
    <row r="1861" spans="1:11" x14ac:dyDescent="0.25">
      <c r="A1861" s="5">
        <v>43863</v>
      </c>
      <c r="B1861" s="6">
        <v>94.38</v>
      </c>
      <c r="C1861" s="6">
        <v>0</v>
      </c>
      <c r="D1861" s="6">
        <v>94.38</v>
      </c>
      <c r="E1861" s="6">
        <v>53.135939999999991</v>
      </c>
      <c r="F1861" s="6">
        <v>41.233489439999985</v>
      </c>
      <c r="G1861" s="9" t="s">
        <v>6</v>
      </c>
      <c r="H1861" s="12" t="str">
        <f t="shared" si="120"/>
        <v>2020</v>
      </c>
      <c r="I1861" s="12" t="str">
        <f t="shared" si="121"/>
        <v>Feb</v>
      </c>
      <c r="J1861" s="12" t="str">
        <f t="shared" si="122"/>
        <v>02</v>
      </c>
      <c r="K1861" s="12" t="str">
        <f t="shared" si="119"/>
        <v>Q1</v>
      </c>
    </row>
    <row r="1862" spans="1:11" x14ac:dyDescent="0.25">
      <c r="A1862" s="5">
        <v>43864</v>
      </c>
      <c r="B1862" s="6">
        <v>54.180000000000007</v>
      </c>
      <c r="C1862" s="6">
        <v>0</v>
      </c>
      <c r="D1862" s="6">
        <v>54.180000000000007</v>
      </c>
      <c r="E1862" s="6">
        <v>30.503340000000001</v>
      </c>
      <c r="F1862" s="6">
        <v>23.67059184</v>
      </c>
      <c r="G1862" s="9" t="s">
        <v>6</v>
      </c>
      <c r="H1862" s="12" t="str">
        <f t="shared" si="120"/>
        <v>2020</v>
      </c>
      <c r="I1862" s="12" t="str">
        <f t="shared" si="121"/>
        <v>Feb</v>
      </c>
      <c r="J1862" s="12" t="str">
        <f t="shared" si="122"/>
        <v>03</v>
      </c>
      <c r="K1862" s="12" t="str">
        <f t="shared" si="119"/>
        <v>Q1</v>
      </c>
    </row>
    <row r="1863" spans="1:11" x14ac:dyDescent="0.25">
      <c r="A1863" s="5">
        <v>43865</v>
      </c>
      <c r="B1863" s="6">
        <v>57.527999999999999</v>
      </c>
      <c r="C1863" s="6">
        <v>23.011200000000002</v>
      </c>
      <c r="D1863" s="6">
        <v>34.516799999999996</v>
      </c>
      <c r="E1863" s="6">
        <v>19.432958399999997</v>
      </c>
      <c r="F1863" s="6">
        <v>15.079975718399997</v>
      </c>
      <c r="G1863" s="9" t="s">
        <v>6</v>
      </c>
      <c r="H1863" s="12" t="str">
        <f t="shared" si="120"/>
        <v>2020</v>
      </c>
      <c r="I1863" s="12" t="str">
        <f t="shared" si="121"/>
        <v>Feb</v>
      </c>
      <c r="J1863" s="12" t="str">
        <f t="shared" si="122"/>
        <v>04</v>
      </c>
      <c r="K1863" s="12" t="str">
        <f t="shared" si="119"/>
        <v>Q1</v>
      </c>
    </row>
    <row r="1864" spans="1:11" x14ac:dyDescent="0.25">
      <c r="A1864" s="5">
        <v>43866</v>
      </c>
      <c r="B1864" s="6">
        <v>275.16000000000003</v>
      </c>
      <c r="C1864" s="6">
        <v>0</v>
      </c>
      <c r="D1864" s="6">
        <v>275.16000000000003</v>
      </c>
      <c r="E1864" s="6">
        <v>154.91507999999999</v>
      </c>
      <c r="F1864" s="6">
        <v>120.21410207999998</v>
      </c>
      <c r="G1864" s="9" t="s">
        <v>6</v>
      </c>
      <c r="H1864" s="12" t="str">
        <f t="shared" si="120"/>
        <v>2020</v>
      </c>
      <c r="I1864" s="12" t="str">
        <f t="shared" si="121"/>
        <v>Feb</v>
      </c>
      <c r="J1864" s="12" t="str">
        <f t="shared" si="122"/>
        <v>05</v>
      </c>
      <c r="K1864" s="12" t="str">
        <f t="shared" si="119"/>
        <v>Q1</v>
      </c>
    </row>
    <row r="1865" spans="1:11" x14ac:dyDescent="0.25">
      <c r="A1865" s="5">
        <v>43867</v>
      </c>
      <c r="B1865" s="6">
        <v>53.93249999999999</v>
      </c>
      <c r="C1865" s="6">
        <v>8.0898749999999993</v>
      </c>
      <c r="D1865" s="6">
        <v>45.842624999999991</v>
      </c>
      <c r="E1865" s="6">
        <v>25.809397874999991</v>
      </c>
      <c r="F1865" s="6">
        <v>20.028092750999992</v>
      </c>
      <c r="G1865" s="9" t="s">
        <v>6</v>
      </c>
      <c r="H1865" s="12" t="str">
        <f t="shared" si="120"/>
        <v>2020</v>
      </c>
      <c r="I1865" s="12" t="str">
        <f t="shared" si="121"/>
        <v>Feb</v>
      </c>
      <c r="J1865" s="12" t="str">
        <f t="shared" si="122"/>
        <v>06</v>
      </c>
      <c r="K1865" s="12" t="str">
        <f t="shared" si="119"/>
        <v>Q1</v>
      </c>
    </row>
    <row r="1866" spans="1:11" x14ac:dyDescent="0.25">
      <c r="A1866" s="5">
        <v>43868</v>
      </c>
      <c r="B1866" s="6">
        <v>94.98</v>
      </c>
      <c r="C1866" s="6">
        <v>0</v>
      </c>
      <c r="D1866" s="6">
        <v>94.98</v>
      </c>
      <c r="E1866" s="6">
        <v>53.473739999999999</v>
      </c>
      <c r="F1866" s="6">
        <v>41.495622239999996</v>
      </c>
      <c r="G1866" s="9" t="s">
        <v>6</v>
      </c>
      <c r="H1866" s="12" t="str">
        <f t="shared" si="120"/>
        <v>2020</v>
      </c>
      <c r="I1866" s="12" t="str">
        <f t="shared" si="121"/>
        <v>Feb</v>
      </c>
      <c r="J1866" s="12" t="str">
        <f t="shared" si="122"/>
        <v>07</v>
      </c>
      <c r="K1866" s="12" t="str">
        <f t="shared" si="119"/>
        <v>Q1</v>
      </c>
    </row>
    <row r="1867" spans="1:11" x14ac:dyDescent="0.25">
      <c r="A1867" s="5">
        <v>43869</v>
      </c>
      <c r="B1867" s="6">
        <v>85.140000000000015</v>
      </c>
      <c r="C1867" s="6">
        <v>0</v>
      </c>
      <c r="D1867" s="6">
        <v>85.140000000000015</v>
      </c>
      <c r="E1867" s="6">
        <v>47.933820000000004</v>
      </c>
      <c r="F1867" s="6">
        <v>37.196644319999997</v>
      </c>
      <c r="G1867" s="9" t="s">
        <v>6</v>
      </c>
      <c r="H1867" s="12" t="str">
        <f t="shared" si="120"/>
        <v>2020</v>
      </c>
      <c r="I1867" s="12" t="str">
        <f t="shared" si="121"/>
        <v>Feb</v>
      </c>
      <c r="J1867" s="12" t="str">
        <f t="shared" si="122"/>
        <v>08</v>
      </c>
      <c r="K1867" s="12" t="str">
        <f t="shared" si="119"/>
        <v>Q1</v>
      </c>
    </row>
    <row r="1868" spans="1:11" x14ac:dyDescent="0.25">
      <c r="A1868" s="5">
        <v>43870</v>
      </c>
      <c r="B1868" s="6">
        <v>152.11799999999999</v>
      </c>
      <c r="C1868" s="6">
        <v>15.2118</v>
      </c>
      <c r="D1868" s="6">
        <v>136.90619999999998</v>
      </c>
      <c r="E1868" s="6">
        <v>77.078190599999985</v>
      </c>
      <c r="F1868" s="6">
        <v>59.812675905599981</v>
      </c>
      <c r="G1868" s="9" t="s">
        <v>6</v>
      </c>
      <c r="H1868" s="12" t="str">
        <f t="shared" si="120"/>
        <v>2020</v>
      </c>
      <c r="I1868" s="12" t="str">
        <f t="shared" si="121"/>
        <v>Feb</v>
      </c>
      <c r="J1868" s="12" t="str">
        <f t="shared" si="122"/>
        <v>09</v>
      </c>
      <c r="K1868" s="12" t="str">
        <f t="shared" si="119"/>
        <v>Q1</v>
      </c>
    </row>
    <row r="1869" spans="1:11" x14ac:dyDescent="0.25">
      <c r="A1869" s="5">
        <v>43871</v>
      </c>
      <c r="B1869" s="6">
        <v>130.56</v>
      </c>
      <c r="C1869" s="6">
        <v>0</v>
      </c>
      <c r="D1869" s="6">
        <v>130.56</v>
      </c>
      <c r="E1869" s="6">
        <v>73.505279999999999</v>
      </c>
      <c r="F1869" s="6">
        <v>57.040097279999991</v>
      </c>
      <c r="G1869" s="9" t="s">
        <v>6</v>
      </c>
      <c r="H1869" s="12" t="str">
        <f t="shared" si="120"/>
        <v>2020</v>
      </c>
      <c r="I1869" s="12" t="str">
        <f t="shared" si="121"/>
        <v>Feb</v>
      </c>
      <c r="J1869" s="12" t="str">
        <f t="shared" si="122"/>
        <v>10</v>
      </c>
      <c r="K1869" s="12" t="str">
        <f t="shared" si="119"/>
        <v>Q1</v>
      </c>
    </row>
    <row r="1870" spans="1:11" x14ac:dyDescent="0.25">
      <c r="A1870" s="5">
        <v>43872</v>
      </c>
      <c r="B1870" s="6">
        <v>88.77600000000001</v>
      </c>
      <c r="C1870" s="6">
        <v>17.755200000000002</v>
      </c>
      <c r="D1870" s="6">
        <v>71.020800000000008</v>
      </c>
      <c r="E1870" s="6">
        <v>39.984710399999997</v>
      </c>
      <c r="F1870" s="6">
        <v>31.028135270399993</v>
      </c>
      <c r="G1870" s="9" t="s">
        <v>6</v>
      </c>
      <c r="H1870" s="12" t="str">
        <f t="shared" si="120"/>
        <v>2020</v>
      </c>
      <c r="I1870" s="12" t="str">
        <f t="shared" si="121"/>
        <v>Feb</v>
      </c>
      <c r="J1870" s="12" t="str">
        <f t="shared" si="122"/>
        <v>11</v>
      </c>
      <c r="K1870" s="12" t="str">
        <f t="shared" si="119"/>
        <v>Q1</v>
      </c>
    </row>
    <row r="1871" spans="1:11" x14ac:dyDescent="0.25">
      <c r="A1871" s="5">
        <v>43873</v>
      </c>
      <c r="B1871" s="6">
        <v>180.96000000000004</v>
      </c>
      <c r="C1871" s="6">
        <v>36.192000000000007</v>
      </c>
      <c r="D1871" s="6">
        <v>144.76800000000003</v>
      </c>
      <c r="E1871" s="6">
        <v>81.504384000000002</v>
      </c>
      <c r="F1871" s="6">
        <v>63.247401983999993</v>
      </c>
      <c r="G1871" s="9" t="s">
        <v>6</v>
      </c>
      <c r="H1871" s="12" t="str">
        <f t="shared" si="120"/>
        <v>2020</v>
      </c>
      <c r="I1871" s="12" t="str">
        <f t="shared" si="121"/>
        <v>Feb</v>
      </c>
      <c r="J1871" s="12" t="str">
        <f t="shared" si="122"/>
        <v>12</v>
      </c>
      <c r="K1871" s="12" t="str">
        <f t="shared" si="119"/>
        <v>Q1</v>
      </c>
    </row>
    <row r="1872" spans="1:11" x14ac:dyDescent="0.25">
      <c r="A1872" s="5">
        <v>43874</v>
      </c>
      <c r="B1872" s="6">
        <v>109.53</v>
      </c>
      <c r="C1872" s="6">
        <v>0</v>
      </c>
      <c r="D1872" s="6">
        <v>109.53</v>
      </c>
      <c r="E1872" s="6">
        <v>61.665389999999995</v>
      </c>
      <c r="F1872" s="6">
        <v>47.852342639999989</v>
      </c>
      <c r="G1872" s="9" t="s">
        <v>6</v>
      </c>
      <c r="H1872" s="12" t="str">
        <f t="shared" si="120"/>
        <v>2020</v>
      </c>
      <c r="I1872" s="12" t="str">
        <f t="shared" si="121"/>
        <v>Feb</v>
      </c>
      <c r="J1872" s="12" t="str">
        <f t="shared" si="122"/>
        <v>13</v>
      </c>
      <c r="K1872" s="12" t="str">
        <f t="shared" si="119"/>
        <v>Q1</v>
      </c>
    </row>
    <row r="1873" spans="1:11" x14ac:dyDescent="0.25">
      <c r="A1873" s="5">
        <v>43875</v>
      </c>
      <c r="B1873" s="6">
        <v>119.97600000000001</v>
      </c>
      <c r="C1873" s="6">
        <v>23.995200000000004</v>
      </c>
      <c r="D1873" s="6">
        <v>95.980800000000016</v>
      </c>
      <c r="E1873" s="6">
        <v>54.037190400000007</v>
      </c>
      <c r="F1873" s="6">
        <v>41.932859750399999</v>
      </c>
      <c r="G1873" s="9" t="s">
        <v>6</v>
      </c>
      <c r="H1873" s="12" t="str">
        <f t="shared" si="120"/>
        <v>2020</v>
      </c>
      <c r="I1873" s="12" t="str">
        <f t="shared" si="121"/>
        <v>Feb</v>
      </c>
      <c r="J1873" s="12" t="str">
        <f t="shared" si="122"/>
        <v>14</v>
      </c>
      <c r="K1873" s="12" t="str">
        <f t="shared" si="119"/>
        <v>Q1</v>
      </c>
    </row>
    <row r="1874" spans="1:11" x14ac:dyDescent="0.25">
      <c r="A1874" s="5">
        <v>43876</v>
      </c>
      <c r="B1874" s="6">
        <v>194.7</v>
      </c>
      <c r="C1874" s="6">
        <v>0</v>
      </c>
      <c r="D1874" s="6">
        <v>194.7</v>
      </c>
      <c r="E1874" s="6">
        <v>109.61609999999999</v>
      </c>
      <c r="F1874" s="6">
        <v>85.062093599999983</v>
      </c>
      <c r="G1874" s="9" t="s">
        <v>6</v>
      </c>
      <c r="H1874" s="12" t="str">
        <f t="shared" si="120"/>
        <v>2020</v>
      </c>
      <c r="I1874" s="12" t="str">
        <f t="shared" si="121"/>
        <v>Feb</v>
      </c>
      <c r="J1874" s="12" t="str">
        <f t="shared" si="122"/>
        <v>15</v>
      </c>
      <c r="K1874" s="12" t="str">
        <f t="shared" si="119"/>
        <v>Q1</v>
      </c>
    </row>
    <row r="1875" spans="1:11" x14ac:dyDescent="0.25">
      <c r="A1875" s="5">
        <v>43877</v>
      </c>
      <c r="B1875" s="6">
        <v>178.49999999999997</v>
      </c>
      <c r="C1875" s="6">
        <v>0</v>
      </c>
      <c r="D1875" s="6">
        <v>178.49999999999997</v>
      </c>
      <c r="E1875" s="6">
        <v>100.49549999999998</v>
      </c>
      <c r="F1875" s="6">
        <v>77.984507999999977</v>
      </c>
      <c r="G1875" s="9" t="s">
        <v>6</v>
      </c>
      <c r="H1875" s="12" t="str">
        <f t="shared" si="120"/>
        <v>2020</v>
      </c>
      <c r="I1875" s="12" t="str">
        <f t="shared" si="121"/>
        <v>Feb</v>
      </c>
      <c r="J1875" s="12" t="str">
        <f t="shared" si="122"/>
        <v>16</v>
      </c>
      <c r="K1875" s="12" t="str">
        <f t="shared" si="119"/>
        <v>Q1</v>
      </c>
    </row>
    <row r="1876" spans="1:11" x14ac:dyDescent="0.25">
      <c r="A1876" s="5">
        <v>43878</v>
      </c>
      <c r="B1876" s="6">
        <v>96.256</v>
      </c>
      <c r="C1876" s="6">
        <v>19.251200000000001</v>
      </c>
      <c r="D1876" s="6">
        <v>77.004800000000003</v>
      </c>
      <c r="E1876" s="6">
        <v>43.353702399999996</v>
      </c>
      <c r="F1876" s="6">
        <v>33.642473062399993</v>
      </c>
      <c r="G1876" s="9" t="s">
        <v>6</v>
      </c>
      <c r="H1876" s="12" t="str">
        <f t="shared" si="120"/>
        <v>2020</v>
      </c>
      <c r="I1876" s="12" t="str">
        <f t="shared" si="121"/>
        <v>Feb</v>
      </c>
      <c r="J1876" s="12" t="str">
        <f t="shared" si="122"/>
        <v>17</v>
      </c>
      <c r="K1876" s="12" t="str">
        <f t="shared" si="119"/>
        <v>Q1</v>
      </c>
    </row>
    <row r="1877" spans="1:11" x14ac:dyDescent="0.25">
      <c r="A1877" s="5">
        <v>43879</v>
      </c>
      <c r="B1877" s="6">
        <v>68.599999999999994</v>
      </c>
      <c r="C1877" s="6">
        <v>0</v>
      </c>
      <c r="D1877" s="6">
        <v>68.599999999999994</v>
      </c>
      <c r="E1877" s="6">
        <v>38.621799999999993</v>
      </c>
      <c r="F1877" s="6">
        <v>29.970516799999992</v>
      </c>
      <c r="G1877" s="9" t="s">
        <v>6</v>
      </c>
      <c r="H1877" s="12" t="str">
        <f t="shared" si="120"/>
        <v>2020</v>
      </c>
      <c r="I1877" s="12" t="str">
        <f t="shared" si="121"/>
        <v>Feb</v>
      </c>
      <c r="J1877" s="12" t="str">
        <f t="shared" si="122"/>
        <v>18</v>
      </c>
      <c r="K1877" s="12" t="str">
        <f t="shared" si="119"/>
        <v>Q1</v>
      </c>
    </row>
    <row r="1878" spans="1:11" x14ac:dyDescent="0.25">
      <c r="A1878" s="5">
        <v>43880</v>
      </c>
      <c r="B1878" s="6">
        <v>158.6</v>
      </c>
      <c r="C1878" s="6">
        <v>0</v>
      </c>
      <c r="D1878" s="6">
        <v>158.6</v>
      </c>
      <c r="E1878" s="6">
        <v>89.291799999999995</v>
      </c>
      <c r="F1878" s="6">
        <v>69.290436799999995</v>
      </c>
      <c r="G1878" s="9" t="s">
        <v>6</v>
      </c>
      <c r="H1878" s="12" t="str">
        <f t="shared" si="120"/>
        <v>2020</v>
      </c>
      <c r="I1878" s="12" t="str">
        <f t="shared" si="121"/>
        <v>Feb</v>
      </c>
      <c r="J1878" s="12" t="str">
        <f t="shared" si="122"/>
        <v>19</v>
      </c>
      <c r="K1878" s="12" t="str">
        <f t="shared" si="119"/>
        <v>Q1</v>
      </c>
    </row>
    <row r="1879" spans="1:11" x14ac:dyDescent="0.25">
      <c r="A1879" s="5">
        <v>43881</v>
      </c>
      <c r="B1879" s="6">
        <v>154.80000000000001</v>
      </c>
      <c r="C1879" s="6">
        <v>61.920000000000009</v>
      </c>
      <c r="D1879" s="6">
        <v>92.88</v>
      </c>
      <c r="E1879" s="6">
        <v>52.291439999999994</v>
      </c>
      <c r="F1879" s="6">
        <v>40.578157439999991</v>
      </c>
      <c r="G1879" s="9" t="s">
        <v>6</v>
      </c>
      <c r="H1879" s="12" t="str">
        <f t="shared" si="120"/>
        <v>2020</v>
      </c>
      <c r="I1879" s="12" t="str">
        <f t="shared" si="121"/>
        <v>Feb</v>
      </c>
      <c r="J1879" s="12" t="str">
        <f t="shared" si="122"/>
        <v>20</v>
      </c>
      <c r="K1879" s="12" t="str">
        <f t="shared" si="119"/>
        <v>Q1</v>
      </c>
    </row>
    <row r="1880" spans="1:11" x14ac:dyDescent="0.25">
      <c r="A1880" s="5">
        <v>43882</v>
      </c>
      <c r="B1880" s="6">
        <v>123.93</v>
      </c>
      <c r="C1880" s="6">
        <v>0</v>
      </c>
      <c r="D1880" s="6">
        <v>123.93</v>
      </c>
      <c r="E1880" s="6">
        <v>69.772589999999994</v>
      </c>
      <c r="F1880" s="6">
        <v>54.143529839999992</v>
      </c>
      <c r="G1880" s="9" t="s">
        <v>6</v>
      </c>
      <c r="H1880" s="12" t="str">
        <f t="shared" si="120"/>
        <v>2020</v>
      </c>
      <c r="I1880" s="12" t="str">
        <f t="shared" si="121"/>
        <v>Feb</v>
      </c>
      <c r="J1880" s="12" t="str">
        <f t="shared" si="122"/>
        <v>21</v>
      </c>
      <c r="K1880" s="12" t="str">
        <f t="shared" si="119"/>
        <v>Q1</v>
      </c>
    </row>
    <row r="1881" spans="1:11" x14ac:dyDescent="0.25">
      <c r="A1881" s="5">
        <v>43883</v>
      </c>
      <c r="B1881" s="6">
        <v>101.4135</v>
      </c>
      <c r="C1881" s="6">
        <v>15.212024999999999</v>
      </c>
      <c r="D1881" s="6">
        <v>86.201475000000002</v>
      </c>
      <c r="E1881" s="6">
        <v>48.531430424999996</v>
      </c>
      <c r="F1881" s="6">
        <v>37.66039000979999</v>
      </c>
      <c r="G1881" s="9" t="s">
        <v>6</v>
      </c>
      <c r="H1881" s="12" t="str">
        <f t="shared" si="120"/>
        <v>2020</v>
      </c>
      <c r="I1881" s="12" t="str">
        <f t="shared" si="121"/>
        <v>Feb</v>
      </c>
      <c r="J1881" s="12" t="str">
        <f t="shared" si="122"/>
        <v>22</v>
      </c>
      <c r="K1881" s="12" t="str">
        <f t="shared" si="119"/>
        <v>Q1</v>
      </c>
    </row>
    <row r="1882" spans="1:11" x14ac:dyDescent="0.25">
      <c r="A1882" s="5">
        <v>43884</v>
      </c>
      <c r="B1882" s="6">
        <v>62.04</v>
      </c>
      <c r="C1882" s="6">
        <v>0</v>
      </c>
      <c r="D1882" s="6">
        <v>62.04</v>
      </c>
      <c r="E1882" s="6">
        <v>34.928519999999999</v>
      </c>
      <c r="F1882" s="6">
        <v>27.104531519999995</v>
      </c>
      <c r="G1882" s="9" t="s">
        <v>6</v>
      </c>
      <c r="H1882" s="12" t="str">
        <f t="shared" si="120"/>
        <v>2020</v>
      </c>
      <c r="I1882" s="12" t="str">
        <f t="shared" si="121"/>
        <v>Feb</v>
      </c>
      <c r="J1882" s="12" t="str">
        <f t="shared" si="122"/>
        <v>23</v>
      </c>
      <c r="K1882" s="12" t="str">
        <f t="shared" si="119"/>
        <v>Q1</v>
      </c>
    </row>
    <row r="1883" spans="1:11" x14ac:dyDescent="0.25">
      <c r="A1883" s="5">
        <v>43885</v>
      </c>
      <c r="B1883" s="6">
        <v>70.308000000000007</v>
      </c>
      <c r="C1883" s="6">
        <v>7.030800000000001</v>
      </c>
      <c r="D1883" s="6">
        <v>63.277200000000008</v>
      </c>
      <c r="E1883" s="6">
        <v>35.625063600000004</v>
      </c>
      <c r="F1883" s="6">
        <v>27.645049353600001</v>
      </c>
      <c r="G1883" s="9" t="s">
        <v>6</v>
      </c>
      <c r="H1883" s="12" t="str">
        <f t="shared" si="120"/>
        <v>2020</v>
      </c>
      <c r="I1883" s="12" t="str">
        <f t="shared" si="121"/>
        <v>Feb</v>
      </c>
      <c r="J1883" s="12" t="str">
        <f t="shared" si="122"/>
        <v>24</v>
      </c>
      <c r="K1883" s="12" t="str">
        <f t="shared" si="119"/>
        <v>Q1</v>
      </c>
    </row>
    <row r="1884" spans="1:11" x14ac:dyDescent="0.25">
      <c r="A1884" s="5">
        <v>43886</v>
      </c>
      <c r="B1884" s="6">
        <v>99.197999999999993</v>
      </c>
      <c r="C1884" s="6">
        <v>9.9198000000000004</v>
      </c>
      <c r="D1884" s="6">
        <v>89.278199999999998</v>
      </c>
      <c r="E1884" s="6">
        <v>50.263626599999995</v>
      </c>
      <c r="F1884" s="6">
        <v>39.00457424159999</v>
      </c>
      <c r="G1884" s="9" t="s">
        <v>6</v>
      </c>
      <c r="H1884" s="12" t="str">
        <f t="shared" si="120"/>
        <v>2020</v>
      </c>
      <c r="I1884" s="12" t="str">
        <f t="shared" si="121"/>
        <v>Feb</v>
      </c>
      <c r="J1884" s="12" t="str">
        <f t="shared" si="122"/>
        <v>25</v>
      </c>
      <c r="K1884" s="12" t="str">
        <f t="shared" si="119"/>
        <v>Q1</v>
      </c>
    </row>
    <row r="1885" spans="1:11" x14ac:dyDescent="0.25">
      <c r="A1885" s="5">
        <v>43887</v>
      </c>
      <c r="B1885" s="6">
        <v>128.9025</v>
      </c>
      <c r="C1885" s="6">
        <v>19.335375000000003</v>
      </c>
      <c r="D1885" s="6">
        <v>109.567125</v>
      </c>
      <c r="E1885" s="6">
        <v>61.686291374999996</v>
      </c>
      <c r="F1885" s="6">
        <v>47.868562106999988</v>
      </c>
      <c r="G1885" s="9" t="s">
        <v>6</v>
      </c>
      <c r="H1885" s="12" t="str">
        <f t="shared" si="120"/>
        <v>2020</v>
      </c>
      <c r="I1885" s="12" t="str">
        <f t="shared" si="121"/>
        <v>Feb</v>
      </c>
      <c r="J1885" s="12" t="str">
        <f t="shared" si="122"/>
        <v>26</v>
      </c>
      <c r="K1885" s="12" t="str">
        <f t="shared" si="119"/>
        <v>Q1</v>
      </c>
    </row>
    <row r="1886" spans="1:11" x14ac:dyDescent="0.25">
      <c r="A1886" s="5">
        <v>43888</v>
      </c>
      <c r="B1886" s="6">
        <v>163.32750000000001</v>
      </c>
      <c r="C1886" s="6">
        <v>24.499125000000006</v>
      </c>
      <c r="D1886" s="6">
        <v>138.82837499999999</v>
      </c>
      <c r="E1886" s="6">
        <v>78.160375124999987</v>
      </c>
      <c r="F1886" s="6">
        <v>60.652451096999982</v>
      </c>
      <c r="G1886" s="9" t="s">
        <v>6</v>
      </c>
      <c r="H1886" s="12" t="str">
        <f t="shared" si="120"/>
        <v>2020</v>
      </c>
      <c r="I1886" s="12" t="str">
        <f t="shared" si="121"/>
        <v>Feb</v>
      </c>
      <c r="J1886" s="12" t="str">
        <f t="shared" si="122"/>
        <v>27</v>
      </c>
      <c r="K1886" s="12" t="str">
        <f t="shared" si="119"/>
        <v>Q1</v>
      </c>
    </row>
    <row r="1887" spans="1:11" x14ac:dyDescent="0.25">
      <c r="A1887" s="5">
        <v>43889</v>
      </c>
      <c r="B1887" s="6">
        <v>169.56</v>
      </c>
      <c r="C1887" s="6">
        <v>0</v>
      </c>
      <c r="D1887" s="6">
        <v>169.56</v>
      </c>
      <c r="E1887" s="6">
        <v>95.462279999999993</v>
      </c>
      <c r="F1887" s="6">
        <v>74.07872927999999</v>
      </c>
      <c r="G1887" s="9" t="s">
        <v>6</v>
      </c>
      <c r="H1887" s="12" t="str">
        <f t="shared" si="120"/>
        <v>2020</v>
      </c>
      <c r="I1887" s="12" t="str">
        <f t="shared" si="121"/>
        <v>Feb</v>
      </c>
      <c r="J1887" s="12" t="str">
        <f t="shared" si="122"/>
        <v>28</v>
      </c>
      <c r="K1887" s="12" t="str">
        <f t="shared" si="119"/>
        <v>Q1</v>
      </c>
    </row>
    <row r="1888" spans="1:11" x14ac:dyDescent="0.25">
      <c r="A1888" s="5">
        <v>43890</v>
      </c>
      <c r="B1888" s="6">
        <v>101.46000000000001</v>
      </c>
      <c r="C1888" s="6">
        <v>0</v>
      </c>
      <c r="D1888" s="6">
        <v>101.46000000000001</v>
      </c>
      <c r="E1888" s="6">
        <v>57.121980000000001</v>
      </c>
      <c r="F1888" s="6">
        <v>44.326656479999997</v>
      </c>
      <c r="G1888" s="9" t="s">
        <v>6</v>
      </c>
      <c r="H1888" s="12" t="str">
        <f t="shared" si="120"/>
        <v>2020</v>
      </c>
      <c r="I1888" s="12" t="str">
        <f t="shared" si="121"/>
        <v>Feb</v>
      </c>
      <c r="J1888" s="12" t="str">
        <f t="shared" si="122"/>
        <v>29</v>
      </c>
      <c r="K1888" s="12" t="str">
        <f t="shared" si="119"/>
        <v>Q1</v>
      </c>
    </row>
    <row r="1889" spans="1:11" x14ac:dyDescent="0.25">
      <c r="A1889" s="5">
        <v>43891</v>
      </c>
      <c r="B1889" s="6">
        <v>66.47999999999999</v>
      </c>
      <c r="C1889" s="6">
        <v>0</v>
      </c>
      <c r="D1889" s="6">
        <v>66.47999999999999</v>
      </c>
      <c r="E1889" s="6">
        <v>37.428239999999988</v>
      </c>
      <c r="F1889" s="6">
        <v>29.044314239999988</v>
      </c>
      <c r="G1889" s="9" t="s">
        <v>6</v>
      </c>
      <c r="H1889" s="12" t="str">
        <f t="shared" si="120"/>
        <v>2020</v>
      </c>
      <c r="I1889" s="12" t="str">
        <f t="shared" si="121"/>
        <v>Mar</v>
      </c>
      <c r="J1889" s="12" t="str">
        <f t="shared" si="122"/>
        <v>01</v>
      </c>
      <c r="K1889" s="12" t="str">
        <f t="shared" si="119"/>
        <v>Q1</v>
      </c>
    </row>
    <row r="1890" spans="1:11" x14ac:dyDescent="0.25">
      <c r="A1890" s="5">
        <v>43892</v>
      </c>
      <c r="B1890" s="6">
        <v>177.75</v>
      </c>
      <c r="C1890" s="6">
        <v>0</v>
      </c>
      <c r="D1890" s="6">
        <v>177.75</v>
      </c>
      <c r="E1890" s="6">
        <v>100.07324999999999</v>
      </c>
      <c r="F1890" s="6">
        <v>77.656841999999983</v>
      </c>
      <c r="G1890" s="9" t="s">
        <v>6</v>
      </c>
      <c r="H1890" s="12" t="str">
        <f t="shared" si="120"/>
        <v>2020</v>
      </c>
      <c r="I1890" s="12" t="str">
        <f t="shared" si="121"/>
        <v>Mar</v>
      </c>
      <c r="J1890" s="12" t="str">
        <f t="shared" si="122"/>
        <v>02</v>
      </c>
      <c r="K1890" s="12" t="str">
        <f t="shared" si="119"/>
        <v>Q1</v>
      </c>
    </row>
    <row r="1891" spans="1:11" x14ac:dyDescent="0.25">
      <c r="A1891" s="5">
        <v>43893</v>
      </c>
      <c r="B1891" s="6">
        <v>67.919999999999987</v>
      </c>
      <c r="C1891" s="6">
        <v>0</v>
      </c>
      <c r="D1891" s="6">
        <v>67.919999999999987</v>
      </c>
      <c r="E1891" s="6">
        <v>38.238959999999992</v>
      </c>
      <c r="F1891" s="6">
        <v>29.673432959999989</v>
      </c>
      <c r="G1891" s="9" t="s">
        <v>6</v>
      </c>
      <c r="H1891" s="12" t="str">
        <f t="shared" si="120"/>
        <v>2020</v>
      </c>
      <c r="I1891" s="12" t="str">
        <f t="shared" si="121"/>
        <v>Mar</v>
      </c>
      <c r="J1891" s="12" t="str">
        <f t="shared" si="122"/>
        <v>03</v>
      </c>
      <c r="K1891" s="12" t="str">
        <f t="shared" si="119"/>
        <v>Q1</v>
      </c>
    </row>
    <row r="1892" spans="1:11" x14ac:dyDescent="0.25">
      <c r="A1892" s="5">
        <v>43894</v>
      </c>
      <c r="B1892" s="6">
        <v>61.86</v>
      </c>
      <c r="C1892" s="6">
        <v>0</v>
      </c>
      <c r="D1892" s="6">
        <v>61.86</v>
      </c>
      <c r="E1892" s="6">
        <v>34.827179999999998</v>
      </c>
      <c r="F1892" s="6">
        <v>27.025891679999997</v>
      </c>
      <c r="G1892" s="9" t="s">
        <v>6</v>
      </c>
      <c r="H1892" s="12" t="str">
        <f t="shared" si="120"/>
        <v>2020</v>
      </c>
      <c r="I1892" s="12" t="str">
        <f t="shared" si="121"/>
        <v>Mar</v>
      </c>
      <c r="J1892" s="12" t="str">
        <f t="shared" si="122"/>
        <v>04</v>
      </c>
      <c r="K1892" s="12" t="str">
        <f t="shared" si="119"/>
        <v>Q1</v>
      </c>
    </row>
    <row r="1893" spans="1:11" x14ac:dyDescent="0.25">
      <c r="A1893" s="5">
        <v>43895</v>
      </c>
      <c r="B1893" s="6">
        <v>177.68</v>
      </c>
      <c r="C1893" s="6">
        <v>0</v>
      </c>
      <c r="D1893" s="6">
        <v>177.68</v>
      </c>
      <c r="E1893" s="6">
        <v>100.03384</v>
      </c>
      <c r="F1893" s="6">
        <v>77.626259839999989</v>
      </c>
      <c r="G1893" s="9" t="s">
        <v>6</v>
      </c>
      <c r="H1893" s="12" t="str">
        <f t="shared" si="120"/>
        <v>2020</v>
      </c>
      <c r="I1893" s="12" t="str">
        <f t="shared" si="121"/>
        <v>Mar</v>
      </c>
      <c r="J1893" s="12" t="str">
        <f t="shared" si="122"/>
        <v>05</v>
      </c>
      <c r="K1893" s="12" t="str">
        <f t="shared" si="119"/>
        <v>Q1</v>
      </c>
    </row>
    <row r="1894" spans="1:11" x14ac:dyDescent="0.25">
      <c r="A1894" s="5">
        <v>43896</v>
      </c>
      <c r="B1894" s="6">
        <v>142.68</v>
      </c>
      <c r="C1894" s="6">
        <v>0</v>
      </c>
      <c r="D1894" s="6">
        <v>142.68</v>
      </c>
      <c r="E1894" s="6">
        <v>80.32884</v>
      </c>
      <c r="F1894" s="6">
        <v>62.335179839999995</v>
      </c>
      <c r="G1894" s="9" t="s">
        <v>6</v>
      </c>
      <c r="H1894" s="12" t="str">
        <f t="shared" si="120"/>
        <v>2020</v>
      </c>
      <c r="I1894" s="12" t="str">
        <f t="shared" si="121"/>
        <v>Mar</v>
      </c>
      <c r="J1894" s="12" t="str">
        <f t="shared" si="122"/>
        <v>06</v>
      </c>
      <c r="K1894" s="12" t="str">
        <f t="shared" si="119"/>
        <v>Q1</v>
      </c>
    </row>
    <row r="1895" spans="1:11" x14ac:dyDescent="0.25">
      <c r="A1895" s="5">
        <v>43897</v>
      </c>
      <c r="B1895" s="6">
        <v>124.416</v>
      </c>
      <c r="C1895" s="6">
        <v>87.091199999999986</v>
      </c>
      <c r="D1895" s="6">
        <v>37.32480000000001</v>
      </c>
      <c r="E1895" s="6">
        <v>21.013862400000004</v>
      </c>
      <c r="F1895" s="6">
        <v>16.306757222400002</v>
      </c>
      <c r="G1895" s="9" t="s">
        <v>6</v>
      </c>
      <c r="H1895" s="12" t="str">
        <f t="shared" si="120"/>
        <v>2020</v>
      </c>
      <c r="I1895" s="12" t="str">
        <f t="shared" si="121"/>
        <v>Mar</v>
      </c>
      <c r="J1895" s="12" t="str">
        <f t="shared" si="122"/>
        <v>07</v>
      </c>
      <c r="K1895" s="12" t="str">
        <f t="shared" si="119"/>
        <v>Q1</v>
      </c>
    </row>
    <row r="1896" spans="1:11" x14ac:dyDescent="0.25">
      <c r="A1896" s="5">
        <v>43898</v>
      </c>
      <c r="B1896" s="6">
        <v>98.640000000000015</v>
      </c>
      <c r="C1896" s="6">
        <v>0</v>
      </c>
      <c r="D1896" s="6">
        <v>98.640000000000015</v>
      </c>
      <c r="E1896" s="6">
        <v>55.534320000000001</v>
      </c>
      <c r="F1896" s="6">
        <v>43.094632319999995</v>
      </c>
      <c r="G1896" s="9" t="s">
        <v>6</v>
      </c>
      <c r="H1896" s="12" t="str">
        <f t="shared" si="120"/>
        <v>2020</v>
      </c>
      <c r="I1896" s="12" t="str">
        <f t="shared" si="121"/>
        <v>Mar</v>
      </c>
      <c r="J1896" s="12" t="str">
        <f t="shared" si="122"/>
        <v>08</v>
      </c>
      <c r="K1896" s="12" t="str">
        <f t="shared" si="119"/>
        <v>Q1</v>
      </c>
    </row>
    <row r="1897" spans="1:11" x14ac:dyDescent="0.25">
      <c r="A1897" s="5">
        <v>43899</v>
      </c>
      <c r="B1897" s="6">
        <v>64.8</v>
      </c>
      <c r="C1897" s="6">
        <v>25.92</v>
      </c>
      <c r="D1897" s="6">
        <v>38.879999999999995</v>
      </c>
      <c r="E1897" s="6">
        <v>21.889439999999997</v>
      </c>
      <c r="F1897" s="6">
        <v>16.986205439999996</v>
      </c>
      <c r="G1897" s="9" t="s">
        <v>6</v>
      </c>
      <c r="H1897" s="12" t="str">
        <f t="shared" si="120"/>
        <v>2020</v>
      </c>
      <c r="I1897" s="12" t="str">
        <f t="shared" si="121"/>
        <v>Mar</v>
      </c>
      <c r="J1897" s="12" t="str">
        <f t="shared" si="122"/>
        <v>09</v>
      </c>
      <c r="K1897" s="12" t="str">
        <f t="shared" si="119"/>
        <v>Q1</v>
      </c>
    </row>
    <row r="1898" spans="1:11" x14ac:dyDescent="0.25">
      <c r="A1898" s="5">
        <v>43900</v>
      </c>
      <c r="B1898" s="6">
        <v>167.57999999999998</v>
      </c>
      <c r="C1898" s="6">
        <v>0</v>
      </c>
      <c r="D1898" s="6">
        <v>167.57999999999998</v>
      </c>
      <c r="E1898" s="6">
        <v>94.347539999999981</v>
      </c>
      <c r="F1898" s="6">
        <v>73.213691039999972</v>
      </c>
      <c r="G1898" s="9" t="s">
        <v>6</v>
      </c>
      <c r="H1898" s="12" t="str">
        <f t="shared" si="120"/>
        <v>2020</v>
      </c>
      <c r="I1898" s="12" t="str">
        <f t="shared" si="121"/>
        <v>Mar</v>
      </c>
      <c r="J1898" s="12" t="str">
        <f t="shared" si="122"/>
        <v>10</v>
      </c>
      <c r="K1898" s="12" t="str">
        <f t="shared" si="119"/>
        <v>Q1</v>
      </c>
    </row>
    <row r="1899" spans="1:11" x14ac:dyDescent="0.25">
      <c r="A1899" s="5">
        <v>43901</v>
      </c>
      <c r="B1899" s="6">
        <v>137.44</v>
      </c>
      <c r="C1899" s="6">
        <v>0</v>
      </c>
      <c r="D1899" s="6">
        <v>137.44</v>
      </c>
      <c r="E1899" s="6">
        <v>77.378719999999987</v>
      </c>
      <c r="F1899" s="6">
        <v>60.045886719999984</v>
      </c>
      <c r="G1899" s="9" t="s">
        <v>6</v>
      </c>
      <c r="H1899" s="12" t="str">
        <f t="shared" si="120"/>
        <v>2020</v>
      </c>
      <c r="I1899" s="12" t="str">
        <f t="shared" si="121"/>
        <v>Mar</v>
      </c>
      <c r="J1899" s="12" t="str">
        <f t="shared" si="122"/>
        <v>11</v>
      </c>
      <c r="K1899" s="12" t="str">
        <f t="shared" si="119"/>
        <v>Q1</v>
      </c>
    </row>
    <row r="1900" spans="1:11" x14ac:dyDescent="0.25">
      <c r="A1900" s="5">
        <v>43902</v>
      </c>
      <c r="B1900" s="6">
        <v>35.28</v>
      </c>
      <c r="C1900" s="6">
        <v>0</v>
      </c>
      <c r="D1900" s="6">
        <v>35.28</v>
      </c>
      <c r="E1900" s="6">
        <v>19.862639999999999</v>
      </c>
      <c r="F1900" s="6">
        <v>15.413408639999998</v>
      </c>
      <c r="G1900" s="9" t="s">
        <v>6</v>
      </c>
      <c r="H1900" s="12" t="str">
        <f t="shared" si="120"/>
        <v>2020</v>
      </c>
      <c r="I1900" s="12" t="str">
        <f t="shared" si="121"/>
        <v>Mar</v>
      </c>
      <c r="J1900" s="12" t="str">
        <f t="shared" si="122"/>
        <v>12</v>
      </c>
      <c r="K1900" s="12" t="str">
        <f t="shared" si="119"/>
        <v>Q1</v>
      </c>
    </row>
    <row r="1901" spans="1:11" x14ac:dyDescent="0.25">
      <c r="A1901" s="5">
        <v>43903</v>
      </c>
      <c r="B1901" s="6">
        <v>80.100000000000009</v>
      </c>
      <c r="C1901" s="6">
        <v>0</v>
      </c>
      <c r="D1901" s="6">
        <v>80.100000000000009</v>
      </c>
      <c r="E1901" s="6">
        <v>45.096299999999999</v>
      </c>
      <c r="F1901" s="6">
        <v>34.994728799999997</v>
      </c>
      <c r="G1901" s="9" t="s">
        <v>6</v>
      </c>
      <c r="H1901" s="12" t="str">
        <f t="shared" si="120"/>
        <v>2020</v>
      </c>
      <c r="I1901" s="12" t="str">
        <f t="shared" si="121"/>
        <v>Mar</v>
      </c>
      <c r="J1901" s="12" t="str">
        <f t="shared" si="122"/>
        <v>13</v>
      </c>
      <c r="K1901" s="12" t="str">
        <f t="shared" si="119"/>
        <v>Q1</v>
      </c>
    </row>
    <row r="1902" spans="1:11" x14ac:dyDescent="0.25">
      <c r="A1902" s="5">
        <v>43904</v>
      </c>
      <c r="B1902" s="6">
        <v>149.93100000000001</v>
      </c>
      <c r="C1902" s="6">
        <v>14.993100000000002</v>
      </c>
      <c r="D1902" s="6">
        <v>134.93790000000001</v>
      </c>
      <c r="E1902" s="6">
        <v>75.970037700000006</v>
      </c>
      <c r="F1902" s="6">
        <v>58.952749255199997</v>
      </c>
      <c r="G1902" s="9" t="s">
        <v>6</v>
      </c>
      <c r="H1902" s="12" t="str">
        <f t="shared" si="120"/>
        <v>2020</v>
      </c>
      <c r="I1902" s="12" t="str">
        <f t="shared" si="121"/>
        <v>Mar</v>
      </c>
      <c r="J1902" s="12" t="str">
        <f t="shared" si="122"/>
        <v>14</v>
      </c>
      <c r="K1902" s="12" t="str">
        <f t="shared" si="119"/>
        <v>Q1</v>
      </c>
    </row>
    <row r="1903" spans="1:11" x14ac:dyDescent="0.25">
      <c r="A1903" s="5">
        <v>43905</v>
      </c>
      <c r="B1903" s="6">
        <v>118.32000000000002</v>
      </c>
      <c r="C1903" s="6">
        <v>0</v>
      </c>
      <c r="D1903" s="6">
        <v>118.32000000000002</v>
      </c>
      <c r="E1903" s="6">
        <v>66.614160000000012</v>
      </c>
      <c r="F1903" s="6">
        <v>51.692588160000007</v>
      </c>
      <c r="G1903" s="9" t="s">
        <v>6</v>
      </c>
      <c r="H1903" s="12" t="str">
        <f t="shared" si="120"/>
        <v>2020</v>
      </c>
      <c r="I1903" s="12" t="str">
        <f t="shared" si="121"/>
        <v>Mar</v>
      </c>
      <c r="J1903" s="12" t="str">
        <f t="shared" si="122"/>
        <v>15</v>
      </c>
      <c r="K1903" s="12" t="str">
        <f t="shared" si="119"/>
        <v>Q1</v>
      </c>
    </row>
    <row r="1904" spans="1:11" x14ac:dyDescent="0.25">
      <c r="A1904" s="5">
        <v>43906</v>
      </c>
      <c r="B1904" s="6">
        <v>145.71899999999999</v>
      </c>
      <c r="C1904" s="6">
        <v>14.571899999999999</v>
      </c>
      <c r="D1904" s="6">
        <v>131.14709999999999</v>
      </c>
      <c r="E1904" s="6">
        <v>73.835817299999988</v>
      </c>
      <c r="F1904" s="6">
        <v>57.296594224799982</v>
      </c>
      <c r="G1904" s="9" t="s">
        <v>6</v>
      </c>
      <c r="H1904" s="12" t="str">
        <f t="shared" si="120"/>
        <v>2020</v>
      </c>
      <c r="I1904" s="12" t="str">
        <f t="shared" si="121"/>
        <v>Mar</v>
      </c>
      <c r="J1904" s="12" t="str">
        <f t="shared" si="122"/>
        <v>16</v>
      </c>
      <c r="K1904" s="12" t="str">
        <f t="shared" si="119"/>
        <v>Q1</v>
      </c>
    </row>
    <row r="1905" spans="1:11" x14ac:dyDescent="0.25">
      <c r="A1905" s="5">
        <v>43907</v>
      </c>
      <c r="B1905" s="6">
        <v>155.37199999999999</v>
      </c>
      <c r="C1905" s="6">
        <v>46.611599999999996</v>
      </c>
      <c r="D1905" s="6">
        <v>108.76039999999999</v>
      </c>
      <c r="E1905" s="6">
        <v>61.232105199999985</v>
      </c>
      <c r="F1905" s="6">
        <v>47.516113635199986</v>
      </c>
      <c r="G1905" s="9" t="s">
        <v>6</v>
      </c>
      <c r="H1905" s="12" t="str">
        <f t="shared" si="120"/>
        <v>2020</v>
      </c>
      <c r="I1905" s="12" t="str">
        <f t="shared" si="121"/>
        <v>Mar</v>
      </c>
      <c r="J1905" s="12" t="str">
        <f t="shared" si="122"/>
        <v>17</v>
      </c>
      <c r="K1905" s="12" t="str">
        <f t="shared" si="119"/>
        <v>Q1</v>
      </c>
    </row>
    <row r="1906" spans="1:11" x14ac:dyDescent="0.25">
      <c r="A1906" s="5">
        <v>43908</v>
      </c>
      <c r="B1906" s="6">
        <v>176.78399999999999</v>
      </c>
      <c r="C1906" s="6">
        <v>35.3568</v>
      </c>
      <c r="D1906" s="6">
        <v>141.4272</v>
      </c>
      <c r="E1906" s="6">
        <v>79.623513599999995</v>
      </c>
      <c r="F1906" s="6">
        <v>61.787846553599991</v>
      </c>
      <c r="G1906" s="9" t="s">
        <v>6</v>
      </c>
      <c r="H1906" s="12" t="str">
        <f t="shared" si="120"/>
        <v>2020</v>
      </c>
      <c r="I1906" s="12" t="str">
        <f t="shared" si="121"/>
        <v>Mar</v>
      </c>
      <c r="J1906" s="12" t="str">
        <f t="shared" si="122"/>
        <v>18</v>
      </c>
      <c r="K1906" s="12" t="str">
        <f t="shared" si="119"/>
        <v>Q1</v>
      </c>
    </row>
    <row r="1907" spans="1:11" x14ac:dyDescent="0.25">
      <c r="A1907" s="5">
        <v>43909</v>
      </c>
      <c r="B1907" s="6">
        <v>155.34</v>
      </c>
      <c r="C1907" s="6">
        <v>0</v>
      </c>
      <c r="D1907" s="6">
        <v>155.34</v>
      </c>
      <c r="E1907" s="6">
        <v>87.456419999999994</v>
      </c>
      <c r="F1907" s="6">
        <v>67.866181919999988</v>
      </c>
      <c r="G1907" s="9" t="s">
        <v>6</v>
      </c>
      <c r="H1907" s="12" t="str">
        <f t="shared" si="120"/>
        <v>2020</v>
      </c>
      <c r="I1907" s="12" t="str">
        <f t="shared" si="121"/>
        <v>Mar</v>
      </c>
      <c r="J1907" s="12" t="str">
        <f t="shared" si="122"/>
        <v>19</v>
      </c>
      <c r="K1907" s="12" t="str">
        <f t="shared" si="119"/>
        <v>Q1</v>
      </c>
    </row>
    <row r="1908" spans="1:11" x14ac:dyDescent="0.25">
      <c r="A1908" s="5">
        <v>43910</v>
      </c>
      <c r="B1908" s="6">
        <v>67.710000000000008</v>
      </c>
      <c r="C1908" s="6">
        <v>0</v>
      </c>
      <c r="D1908" s="6">
        <v>67.710000000000008</v>
      </c>
      <c r="E1908" s="6">
        <v>38.120730000000002</v>
      </c>
      <c r="F1908" s="6">
        <v>29.581686479999998</v>
      </c>
      <c r="G1908" s="9" t="s">
        <v>6</v>
      </c>
      <c r="H1908" s="12" t="str">
        <f t="shared" si="120"/>
        <v>2020</v>
      </c>
      <c r="I1908" s="12" t="str">
        <f t="shared" si="121"/>
        <v>Mar</v>
      </c>
      <c r="J1908" s="12" t="str">
        <f t="shared" si="122"/>
        <v>20</v>
      </c>
      <c r="K1908" s="12" t="str">
        <f t="shared" si="119"/>
        <v>Q1</v>
      </c>
    </row>
    <row r="1909" spans="1:11" x14ac:dyDescent="0.25">
      <c r="A1909" s="5">
        <v>43911</v>
      </c>
      <c r="B1909" s="6">
        <v>36.792000000000002</v>
      </c>
      <c r="C1909" s="6">
        <v>7.3584000000000005</v>
      </c>
      <c r="D1909" s="6">
        <v>29.433600000000002</v>
      </c>
      <c r="E1909" s="6">
        <v>16.571116799999999</v>
      </c>
      <c r="F1909" s="6">
        <v>12.859186636799997</v>
      </c>
      <c r="G1909" s="9" t="s">
        <v>6</v>
      </c>
      <c r="H1909" s="12" t="str">
        <f t="shared" si="120"/>
        <v>2020</v>
      </c>
      <c r="I1909" s="12" t="str">
        <f t="shared" si="121"/>
        <v>Mar</v>
      </c>
      <c r="J1909" s="12" t="str">
        <f t="shared" si="122"/>
        <v>21</v>
      </c>
      <c r="K1909" s="12" t="str">
        <f t="shared" si="119"/>
        <v>Q1</v>
      </c>
    </row>
    <row r="1910" spans="1:11" x14ac:dyDescent="0.25">
      <c r="A1910" s="5">
        <v>43912</v>
      </c>
      <c r="B1910" s="6">
        <v>88.86</v>
      </c>
      <c r="C1910" s="6">
        <v>0</v>
      </c>
      <c r="D1910" s="6">
        <v>88.86</v>
      </c>
      <c r="E1910" s="6">
        <v>50.028179999999992</v>
      </c>
      <c r="F1910" s="6">
        <v>38.82186767999999</v>
      </c>
      <c r="G1910" s="9" t="s">
        <v>6</v>
      </c>
      <c r="H1910" s="12" t="str">
        <f t="shared" si="120"/>
        <v>2020</v>
      </c>
      <c r="I1910" s="12" t="str">
        <f t="shared" si="121"/>
        <v>Mar</v>
      </c>
      <c r="J1910" s="12" t="str">
        <f t="shared" si="122"/>
        <v>22</v>
      </c>
      <c r="K1910" s="12" t="str">
        <f t="shared" si="119"/>
        <v>Q1</v>
      </c>
    </row>
    <row r="1911" spans="1:11" x14ac:dyDescent="0.25">
      <c r="A1911" s="5">
        <v>43913</v>
      </c>
      <c r="B1911" s="6">
        <v>107.81999999999998</v>
      </c>
      <c r="C1911" s="6">
        <v>0</v>
      </c>
      <c r="D1911" s="6">
        <v>107.81999999999998</v>
      </c>
      <c r="E1911" s="6">
        <v>60.70265999999998</v>
      </c>
      <c r="F1911" s="6">
        <v>47.105264159999976</v>
      </c>
      <c r="G1911" s="9" t="s">
        <v>6</v>
      </c>
      <c r="H1911" s="12" t="str">
        <f t="shared" si="120"/>
        <v>2020</v>
      </c>
      <c r="I1911" s="12" t="str">
        <f t="shared" si="121"/>
        <v>Mar</v>
      </c>
      <c r="J1911" s="12" t="str">
        <f t="shared" si="122"/>
        <v>23</v>
      </c>
      <c r="K1911" s="12" t="str">
        <f t="shared" si="119"/>
        <v>Q1</v>
      </c>
    </row>
    <row r="1912" spans="1:11" x14ac:dyDescent="0.25">
      <c r="A1912" s="5">
        <v>43914</v>
      </c>
      <c r="B1912" s="6">
        <v>107.48000000000002</v>
      </c>
      <c r="C1912" s="6">
        <v>0</v>
      </c>
      <c r="D1912" s="6">
        <v>107.48000000000002</v>
      </c>
      <c r="E1912" s="6">
        <v>60.511240000000001</v>
      </c>
      <c r="F1912" s="6">
        <v>46.956722239999998</v>
      </c>
      <c r="G1912" s="9" t="s">
        <v>6</v>
      </c>
      <c r="H1912" s="12" t="str">
        <f t="shared" si="120"/>
        <v>2020</v>
      </c>
      <c r="I1912" s="12" t="str">
        <f t="shared" si="121"/>
        <v>Mar</v>
      </c>
      <c r="J1912" s="12" t="str">
        <f t="shared" si="122"/>
        <v>24</v>
      </c>
      <c r="K1912" s="12" t="str">
        <f t="shared" si="119"/>
        <v>Q1</v>
      </c>
    </row>
    <row r="1913" spans="1:11" x14ac:dyDescent="0.25">
      <c r="A1913" s="5">
        <v>43915</v>
      </c>
      <c r="B1913" s="6">
        <v>78.8</v>
      </c>
      <c r="C1913" s="6">
        <v>0</v>
      </c>
      <c r="D1913" s="6">
        <v>78.8</v>
      </c>
      <c r="E1913" s="6">
        <v>44.364399999999996</v>
      </c>
      <c r="F1913" s="6">
        <v>34.426774399999992</v>
      </c>
      <c r="G1913" s="9" t="s">
        <v>6</v>
      </c>
      <c r="H1913" s="12" t="str">
        <f t="shared" si="120"/>
        <v>2020</v>
      </c>
      <c r="I1913" s="12" t="str">
        <f t="shared" si="121"/>
        <v>Mar</v>
      </c>
      <c r="J1913" s="12" t="str">
        <f t="shared" si="122"/>
        <v>25</v>
      </c>
      <c r="K1913" s="12" t="str">
        <f t="shared" si="119"/>
        <v>Q1</v>
      </c>
    </row>
    <row r="1914" spans="1:11" x14ac:dyDescent="0.25">
      <c r="A1914" s="5">
        <v>43916</v>
      </c>
      <c r="B1914" s="6">
        <v>135.54000000000002</v>
      </c>
      <c r="C1914" s="6">
        <v>13.554000000000002</v>
      </c>
      <c r="D1914" s="6">
        <v>121.98600000000002</v>
      </c>
      <c r="E1914" s="6">
        <v>68.678117999999998</v>
      </c>
      <c r="F1914" s="6">
        <v>53.294219567999995</v>
      </c>
      <c r="G1914" s="9" t="s">
        <v>6</v>
      </c>
      <c r="H1914" s="12" t="str">
        <f t="shared" si="120"/>
        <v>2020</v>
      </c>
      <c r="I1914" s="12" t="str">
        <f t="shared" si="121"/>
        <v>Mar</v>
      </c>
      <c r="J1914" s="12" t="str">
        <f t="shared" si="122"/>
        <v>26</v>
      </c>
      <c r="K1914" s="12" t="str">
        <f t="shared" si="119"/>
        <v>Q1</v>
      </c>
    </row>
    <row r="1915" spans="1:11" x14ac:dyDescent="0.25">
      <c r="A1915" s="5">
        <v>43917</v>
      </c>
      <c r="B1915" s="6">
        <v>137.16</v>
      </c>
      <c r="C1915" s="6">
        <v>0</v>
      </c>
      <c r="D1915" s="6">
        <v>137.16</v>
      </c>
      <c r="E1915" s="6">
        <v>77.221079999999986</v>
      </c>
      <c r="F1915" s="6">
        <v>59.923558079999985</v>
      </c>
      <c r="G1915" s="9" t="s">
        <v>6</v>
      </c>
      <c r="H1915" s="12" t="str">
        <f t="shared" si="120"/>
        <v>2020</v>
      </c>
      <c r="I1915" s="12" t="str">
        <f t="shared" si="121"/>
        <v>Mar</v>
      </c>
      <c r="J1915" s="12" t="str">
        <f t="shared" si="122"/>
        <v>27</v>
      </c>
      <c r="K1915" s="12" t="str">
        <f t="shared" si="119"/>
        <v>Q1</v>
      </c>
    </row>
    <row r="1916" spans="1:11" x14ac:dyDescent="0.25">
      <c r="A1916" s="5">
        <v>43918</v>
      </c>
      <c r="B1916" s="6">
        <v>54.512999999999998</v>
      </c>
      <c r="C1916" s="6">
        <v>5.4512999999999998</v>
      </c>
      <c r="D1916" s="6">
        <v>49.061700000000002</v>
      </c>
      <c r="E1916" s="6">
        <v>27.621737099999997</v>
      </c>
      <c r="F1916" s="6">
        <v>21.434467989599995</v>
      </c>
      <c r="G1916" s="9" t="s">
        <v>6</v>
      </c>
      <c r="H1916" s="12" t="str">
        <f t="shared" si="120"/>
        <v>2020</v>
      </c>
      <c r="I1916" s="12" t="str">
        <f t="shared" si="121"/>
        <v>Mar</v>
      </c>
      <c r="J1916" s="12" t="str">
        <f t="shared" si="122"/>
        <v>28</v>
      </c>
      <c r="K1916" s="12" t="str">
        <f t="shared" si="119"/>
        <v>Q1</v>
      </c>
    </row>
    <row r="1917" spans="1:11" x14ac:dyDescent="0.25">
      <c r="A1917" s="5">
        <v>43919</v>
      </c>
      <c r="B1917" s="6">
        <v>140.43599999999998</v>
      </c>
      <c r="C1917" s="6">
        <v>23.874119999999998</v>
      </c>
      <c r="D1917" s="6">
        <v>116.56187999999997</v>
      </c>
      <c r="E1917" s="6">
        <v>65.624338439999974</v>
      </c>
      <c r="F1917" s="6">
        <v>50.924486629439976</v>
      </c>
      <c r="G1917" s="9" t="s">
        <v>6</v>
      </c>
      <c r="H1917" s="12" t="str">
        <f t="shared" si="120"/>
        <v>2020</v>
      </c>
      <c r="I1917" s="12" t="str">
        <f t="shared" si="121"/>
        <v>Mar</v>
      </c>
      <c r="J1917" s="12" t="str">
        <f t="shared" si="122"/>
        <v>29</v>
      </c>
      <c r="K1917" s="12" t="str">
        <f t="shared" ref="K1917:K1980" si="123">IF(OR(I1917="Jan",I1917="Feb",I1917="Mar"),"Q1",IF(OR(I1917="Apr",I1917="May",I1917="Jun"),"Q2",IF(OR(I1917="Jul",I1917="Aug",I1917="Sep"),"Q3",IF(OR(I1917="Oct",I1917="Nov",I1917="Dec"),"Q4","Check Month"))))</f>
        <v>Q1</v>
      </c>
    </row>
    <row r="1918" spans="1:11" x14ac:dyDescent="0.25">
      <c r="A1918" s="5">
        <v>43920</v>
      </c>
      <c r="B1918" s="6">
        <v>291.78000000000003</v>
      </c>
      <c r="C1918" s="6">
        <v>0</v>
      </c>
      <c r="D1918" s="6">
        <v>291.78000000000003</v>
      </c>
      <c r="E1918" s="6">
        <v>164.27214000000001</v>
      </c>
      <c r="F1918" s="6">
        <v>127.47518063999999</v>
      </c>
      <c r="G1918" s="9" t="s">
        <v>6</v>
      </c>
      <c r="H1918" s="12" t="str">
        <f t="shared" si="120"/>
        <v>2020</v>
      </c>
      <c r="I1918" s="12" t="str">
        <f t="shared" si="121"/>
        <v>Mar</v>
      </c>
      <c r="J1918" s="12" t="str">
        <f t="shared" si="122"/>
        <v>30</v>
      </c>
      <c r="K1918" s="12" t="str">
        <f t="shared" si="123"/>
        <v>Q1</v>
      </c>
    </row>
    <row r="1919" spans="1:11" x14ac:dyDescent="0.25">
      <c r="A1919" s="5">
        <v>43921</v>
      </c>
      <c r="B1919" s="6">
        <v>186.78599999999997</v>
      </c>
      <c r="C1919" s="6">
        <v>18.678599999999999</v>
      </c>
      <c r="D1919" s="6">
        <v>168.10739999999998</v>
      </c>
      <c r="E1919" s="6">
        <v>94.644466199999982</v>
      </c>
      <c r="F1919" s="6">
        <v>73.444105771199972</v>
      </c>
      <c r="G1919" s="9" t="s">
        <v>6</v>
      </c>
      <c r="H1919" s="12" t="str">
        <f t="shared" si="120"/>
        <v>2020</v>
      </c>
      <c r="I1919" s="12" t="str">
        <f t="shared" si="121"/>
        <v>Mar</v>
      </c>
      <c r="J1919" s="12" t="str">
        <f t="shared" si="122"/>
        <v>31</v>
      </c>
      <c r="K1919" s="12" t="str">
        <f t="shared" si="123"/>
        <v>Q1</v>
      </c>
    </row>
    <row r="1920" spans="1:11" x14ac:dyDescent="0.25">
      <c r="A1920" s="5">
        <v>43922</v>
      </c>
      <c r="B1920" s="6">
        <v>201.12300000000005</v>
      </c>
      <c r="C1920" s="6">
        <v>20.112300000000005</v>
      </c>
      <c r="D1920" s="6">
        <v>181.01070000000004</v>
      </c>
      <c r="E1920" s="6">
        <v>101.90902410000001</v>
      </c>
      <c r="F1920" s="6">
        <v>79.081402701599998</v>
      </c>
      <c r="G1920" s="9" t="s">
        <v>6</v>
      </c>
      <c r="H1920" s="12" t="str">
        <f t="shared" si="120"/>
        <v>2020</v>
      </c>
      <c r="I1920" s="12" t="str">
        <f t="shared" si="121"/>
        <v>Apr</v>
      </c>
      <c r="J1920" s="12" t="str">
        <f t="shared" si="122"/>
        <v>01</v>
      </c>
      <c r="K1920" s="12" t="str">
        <f t="shared" si="123"/>
        <v>Q2</v>
      </c>
    </row>
    <row r="1921" spans="1:11" x14ac:dyDescent="0.25">
      <c r="A1921" s="5">
        <v>43923</v>
      </c>
      <c r="B1921" s="6">
        <v>257.64</v>
      </c>
      <c r="C1921" s="6">
        <v>0</v>
      </c>
      <c r="D1921" s="6">
        <v>257.64</v>
      </c>
      <c r="E1921" s="6">
        <v>145.05131999999998</v>
      </c>
      <c r="F1921" s="6">
        <v>112.55982431999996</v>
      </c>
      <c r="G1921" s="9" t="s">
        <v>6</v>
      </c>
      <c r="H1921" s="12" t="str">
        <f t="shared" si="120"/>
        <v>2020</v>
      </c>
      <c r="I1921" s="12" t="str">
        <f t="shared" si="121"/>
        <v>Apr</v>
      </c>
      <c r="J1921" s="12" t="str">
        <f t="shared" si="122"/>
        <v>02</v>
      </c>
      <c r="K1921" s="12" t="str">
        <f t="shared" si="123"/>
        <v>Q2</v>
      </c>
    </row>
    <row r="1922" spans="1:11" x14ac:dyDescent="0.25">
      <c r="A1922" s="5">
        <v>43924</v>
      </c>
      <c r="B1922" s="6">
        <v>174.3</v>
      </c>
      <c r="C1922" s="6">
        <v>0</v>
      </c>
      <c r="D1922" s="6">
        <v>174.3</v>
      </c>
      <c r="E1922" s="6">
        <v>98.130899999999997</v>
      </c>
      <c r="F1922" s="6">
        <v>76.149578399999996</v>
      </c>
      <c r="G1922" s="9" t="s">
        <v>6</v>
      </c>
      <c r="H1922" s="12" t="str">
        <f t="shared" ref="H1922:H1985" si="124">TEXT(A1922,"YYYY")</f>
        <v>2020</v>
      </c>
      <c r="I1922" s="12" t="str">
        <f t="shared" ref="I1922:I1985" si="125">TEXT(A1922,"MMM")</f>
        <v>Apr</v>
      </c>
      <c r="J1922" s="12" t="str">
        <f t="shared" ref="J1922:J1985" si="126">TEXT(A1922,"DD")</f>
        <v>03</v>
      </c>
      <c r="K1922" s="12" t="str">
        <f t="shared" si="123"/>
        <v>Q2</v>
      </c>
    </row>
    <row r="1923" spans="1:11" x14ac:dyDescent="0.25">
      <c r="A1923" s="5">
        <v>43925</v>
      </c>
      <c r="B1923" s="6">
        <v>60.75</v>
      </c>
      <c r="C1923" s="6">
        <v>0</v>
      </c>
      <c r="D1923" s="6">
        <v>60.75</v>
      </c>
      <c r="E1923" s="6">
        <v>34.202249999999999</v>
      </c>
      <c r="F1923" s="6">
        <v>26.540945999999998</v>
      </c>
      <c r="G1923" s="9" t="s">
        <v>6</v>
      </c>
      <c r="H1923" s="12" t="str">
        <f t="shared" si="124"/>
        <v>2020</v>
      </c>
      <c r="I1923" s="12" t="str">
        <f t="shared" si="125"/>
        <v>Apr</v>
      </c>
      <c r="J1923" s="12" t="str">
        <f t="shared" si="126"/>
        <v>04</v>
      </c>
      <c r="K1923" s="12" t="str">
        <f t="shared" si="123"/>
        <v>Q2</v>
      </c>
    </row>
    <row r="1924" spans="1:11" x14ac:dyDescent="0.25">
      <c r="A1924" s="5">
        <v>43926</v>
      </c>
      <c r="B1924" s="6">
        <v>45</v>
      </c>
      <c r="C1924" s="6">
        <v>0</v>
      </c>
      <c r="D1924" s="6">
        <v>45</v>
      </c>
      <c r="E1924" s="6">
        <v>25.334999999999997</v>
      </c>
      <c r="F1924" s="6">
        <v>19.659959999999995</v>
      </c>
      <c r="G1924" s="9" t="s">
        <v>6</v>
      </c>
      <c r="H1924" s="12" t="str">
        <f t="shared" si="124"/>
        <v>2020</v>
      </c>
      <c r="I1924" s="12" t="str">
        <f t="shared" si="125"/>
        <v>Apr</v>
      </c>
      <c r="J1924" s="12" t="str">
        <f t="shared" si="126"/>
        <v>05</v>
      </c>
      <c r="K1924" s="12" t="str">
        <f t="shared" si="123"/>
        <v>Q2</v>
      </c>
    </row>
    <row r="1925" spans="1:11" x14ac:dyDescent="0.25">
      <c r="A1925" s="5">
        <v>43927</v>
      </c>
      <c r="B1925" s="6">
        <v>49.599999999999994</v>
      </c>
      <c r="C1925" s="6">
        <v>0</v>
      </c>
      <c r="D1925" s="6">
        <v>49.599999999999994</v>
      </c>
      <c r="E1925" s="6">
        <v>27.924799999999994</v>
      </c>
      <c r="F1925" s="6">
        <v>21.669644799999993</v>
      </c>
      <c r="G1925" s="9" t="s">
        <v>6</v>
      </c>
      <c r="H1925" s="12" t="str">
        <f t="shared" si="124"/>
        <v>2020</v>
      </c>
      <c r="I1925" s="12" t="str">
        <f t="shared" si="125"/>
        <v>Apr</v>
      </c>
      <c r="J1925" s="12" t="str">
        <f t="shared" si="126"/>
        <v>06</v>
      </c>
      <c r="K1925" s="12" t="str">
        <f t="shared" si="123"/>
        <v>Q2</v>
      </c>
    </row>
    <row r="1926" spans="1:11" x14ac:dyDescent="0.25">
      <c r="A1926" s="5">
        <v>43928</v>
      </c>
      <c r="B1926" s="6">
        <v>154.07999999999998</v>
      </c>
      <c r="C1926" s="6">
        <v>77.039999999999992</v>
      </c>
      <c r="D1926" s="6">
        <v>77.039999999999992</v>
      </c>
      <c r="E1926" s="6">
        <v>43.373519999999992</v>
      </c>
      <c r="F1926" s="6">
        <v>33.657851519999987</v>
      </c>
      <c r="G1926" s="9" t="s">
        <v>6</v>
      </c>
      <c r="H1926" s="12" t="str">
        <f t="shared" si="124"/>
        <v>2020</v>
      </c>
      <c r="I1926" s="12" t="str">
        <f t="shared" si="125"/>
        <v>Apr</v>
      </c>
      <c r="J1926" s="12" t="str">
        <f t="shared" si="126"/>
        <v>07</v>
      </c>
      <c r="K1926" s="12" t="str">
        <f t="shared" si="123"/>
        <v>Q2</v>
      </c>
    </row>
    <row r="1927" spans="1:11" x14ac:dyDescent="0.25">
      <c r="A1927" s="5">
        <v>43929</v>
      </c>
      <c r="B1927" s="6">
        <v>95.28</v>
      </c>
      <c r="C1927" s="6">
        <v>0</v>
      </c>
      <c r="D1927" s="6">
        <v>95.28</v>
      </c>
      <c r="E1927" s="6">
        <v>53.642639999999993</v>
      </c>
      <c r="F1927" s="6">
        <v>41.62668863999999</v>
      </c>
      <c r="G1927" s="9" t="s">
        <v>6</v>
      </c>
      <c r="H1927" s="12" t="str">
        <f t="shared" si="124"/>
        <v>2020</v>
      </c>
      <c r="I1927" s="12" t="str">
        <f t="shared" si="125"/>
        <v>Apr</v>
      </c>
      <c r="J1927" s="12" t="str">
        <f t="shared" si="126"/>
        <v>08</v>
      </c>
      <c r="K1927" s="12" t="str">
        <f t="shared" si="123"/>
        <v>Q2</v>
      </c>
    </row>
    <row r="1928" spans="1:11" x14ac:dyDescent="0.25">
      <c r="A1928" s="5">
        <v>43930</v>
      </c>
      <c r="B1928" s="6">
        <v>187.83900000000003</v>
      </c>
      <c r="C1928" s="6">
        <v>18.783900000000003</v>
      </c>
      <c r="D1928" s="6">
        <v>169.05510000000004</v>
      </c>
      <c r="E1928" s="6">
        <v>95.178021300000012</v>
      </c>
      <c r="F1928" s="6">
        <v>73.858144528799997</v>
      </c>
      <c r="G1928" s="9" t="s">
        <v>6</v>
      </c>
      <c r="H1928" s="12" t="str">
        <f t="shared" si="124"/>
        <v>2020</v>
      </c>
      <c r="I1928" s="12" t="str">
        <f t="shared" si="125"/>
        <v>Apr</v>
      </c>
      <c r="J1928" s="12" t="str">
        <f t="shared" si="126"/>
        <v>09</v>
      </c>
      <c r="K1928" s="12" t="str">
        <f t="shared" si="123"/>
        <v>Q2</v>
      </c>
    </row>
    <row r="1929" spans="1:11" x14ac:dyDescent="0.25">
      <c r="A1929" s="5">
        <v>43931</v>
      </c>
      <c r="B1929" s="6">
        <v>73.350000000000009</v>
      </c>
      <c r="C1929" s="6">
        <v>0</v>
      </c>
      <c r="D1929" s="6">
        <v>73.350000000000009</v>
      </c>
      <c r="E1929" s="6">
        <v>41.296050000000001</v>
      </c>
      <c r="F1929" s="6">
        <v>32.045734799999998</v>
      </c>
      <c r="G1929" s="9" t="s">
        <v>6</v>
      </c>
      <c r="H1929" s="12" t="str">
        <f t="shared" si="124"/>
        <v>2020</v>
      </c>
      <c r="I1929" s="12" t="str">
        <f t="shared" si="125"/>
        <v>Apr</v>
      </c>
      <c r="J1929" s="12" t="str">
        <f t="shared" si="126"/>
        <v>10</v>
      </c>
      <c r="K1929" s="12" t="str">
        <f t="shared" si="123"/>
        <v>Q2</v>
      </c>
    </row>
    <row r="1930" spans="1:11" x14ac:dyDescent="0.25">
      <c r="A1930" s="5">
        <v>43932</v>
      </c>
      <c r="B1930" s="6">
        <v>94.875</v>
      </c>
      <c r="C1930" s="6">
        <v>42.693750000000001</v>
      </c>
      <c r="D1930" s="6">
        <v>52.181249999999999</v>
      </c>
      <c r="E1930" s="6">
        <v>29.378043749999996</v>
      </c>
      <c r="F1930" s="6">
        <v>22.797361949999996</v>
      </c>
      <c r="G1930" s="9" t="s">
        <v>6</v>
      </c>
      <c r="H1930" s="12" t="str">
        <f t="shared" si="124"/>
        <v>2020</v>
      </c>
      <c r="I1930" s="12" t="str">
        <f t="shared" si="125"/>
        <v>Apr</v>
      </c>
      <c r="J1930" s="12" t="str">
        <f t="shared" si="126"/>
        <v>11</v>
      </c>
      <c r="K1930" s="12" t="str">
        <f t="shared" si="123"/>
        <v>Q2</v>
      </c>
    </row>
    <row r="1931" spans="1:11" x14ac:dyDescent="0.25">
      <c r="A1931" s="5">
        <v>43933</v>
      </c>
      <c r="B1931" s="6">
        <v>101.41200000000001</v>
      </c>
      <c r="C1931" s="6">
        <v>10.141200000000001</v>
      </c>
      <c r="D1931" s="6">
        <v>91.270800000000008</v>
      </c>
      <c r="E1931" s="6">
        <v>51.385460399999999</v>
      </c>
      <c r="F1931" s="6">
        <v>39.875117270399997</v>
      </c>
      <c r="G1931" s="9" t="s">
        <v>6</v>
      </c>
      <c r="H1931" s="12" t="str">
        <f t="shared" si="124"/>
        <v>2020</v>
      </c>
      <c r="I1931" s="12" t="str">
        <f t="shared" si="125"/>
        <v>Apr</v>
      </c>
      <c r="J1931" s="12" t="str">
        <f t="shared" si="126"/>
        <v>12</v>
      </c>
      <c r="K1931" s="12" t="str">
        <f t="shared" si="123"/>
        <v>Q2</v>
      </c>
    </row>
    <row r="1932" spans="1:11" x14ac:dyDescent="0.25">
      <c r="A1932" s="5">
        <v>43934</v>
      </c>
      <c r="B1932" s="6">
        <v>145.21679999999998</v>
      </c>
      <c r="C1932" s="6">
        <v>24.686855999999999</v>
      </c>
      <c r="D1932" s="6">
        <v>120.52994399999997</v>
      </c>
      <c r="E1932" s="6">
        <v>67.858358471999978</v>
      </c>
      <c r="F1932" s="6">
        <v>52.658086174271979</v>
      </c>
      <c r="G1932" s="9" t="s">
        <v>6</v>
      </c>
      <c r="H1932" s="12" t="str">
        <f t="shared" si="124"/>
        <v>2020</v>
      </c>
      <c r="I1932" s="12" t="str">
        <f t="shared" si="125"/>
        <v>Apr</v>
      </c>
      <c r="J1932" s="12" t="str">
        <f t="shared" si="126"/>
        <v>13</v>
      </c>
      <c r="K1932" s="12" t="str">
        <f t="shared" si="123"/>
        <v>Q2</v>
      </c>
    </row>
    <row r="1933" spans="1:11" x14ac:dyDescent="0.25">
      <c r="A1933" s="5">
        <v>43935</v>
      </c>
      <c r="B1933" s="6">
        <v>205.7286</v>
      </c>
      <c r="C1933" s="6">
        <v>55.546722000000003</v>
      </c>
      <c r="D1933" s="6">
        <v>150.18187799999998</v>
      </c>
      <c r="E1933" s="6">
        <v>84.552397313999975</v>
      </c>
      <c r="F1933" s="6">
        <v>65.612660315663973</v>
      </c>
      <c r="G1933" s="9" t="s">
        <v>6</v>
      </c>
      <c r="H1933" s="12" t="str">
        <f t="shared" si="124"/>
        <v>2020</v>
      </c>
      <c r="I1933" s="12" t="str">
        <f t="shared" si="125"/>
        <v>Apr</v>
      </c>
      <c r="J1933" s="12" t="str">
        <f t="shared" si="126"/>
        <v>14</v>
      </c>
      <c r="K1933" s="12" t="str">
        <f t="shared" si="123"/>
        <v>Q2</v>
      </c>
    </row>
    <row r="1934" spans="1:11" x14ac:dyDescent="0.25">
      <c r="A1934" s="5">
        <v>43936</v>
      </c>
      <c r="B1934" s="6">
        <v>141.55199999999999</v>
      </c>
      <c r="C1934" s="6">
        <v>28.310400000000001</v>
      </c>
      <c r="D1934" s="6">
        <v>113.24159999999999</v>
      </c>
      <c r="E1934" s="6">
        <v>63.75502079999999</v>
      </c>
      <c r="F1934" s="6">
        <v>49.473896140799987</v>
      </c>
      <c r="G1934" s="9" t="s">
        <v>6</v>
      </c>
      <c r="H1934" s="12" t="str">
        <f t="shared" si="124"/>
        <v>2020</v>
      </c>
      <c r="I1934" s="12" t="str">
        <f t="shared" si="125"/>
        <v>Apr</v>
      </c>
      <c r="J1934" s="12" t="str">
        <f t="shared" si="126"/>
        <v>15</v>
      </c>
      <c r="K1934" s="12" t="str">
        <f t="shared" si="123"/>
        <v>Q2</v>
      </c>
    </row>
    <row r="1935" spans="1:11" x14ac:dyDescent="0.25">
      <c r="A1935" s="5">
        <v>43937</v>
      </c>
      <c r="B1935" s="6">
        <v>214.65600000000001</v>
      </c>
      <c r="C1935" s="6">
        <v>128.7936</v>
      </c>
      <c r="D1935" s="6">
        <v>85.862400000000008</v>
      </c>
      <c r="E1935" s="6">
        <v>48.340531200000001</v>
      </c>
      <c r="F1935" s="6">
        <v>37.5122522112</v>
      </c>
      <c r="G1935" s="9" t="s">
        <v>6</v>
      </c>
      <c r="H1935" s="12" t="str">
        <f t="shared" si="124"/>
        <v>2020</v>
      </c>
      <c r="I1935" s="12" t="str">
        <f t="shared" si="125"/>
        <v>Apr</v>
      </c>
      <c r="J1935" s="12" t="str">
        <f t="shared" si="126"/>
        <v>16</v>
      </c>
      <c r="K1935" s="12" t="str">
        <f t="shared" si="123"/>
        <v>Q2</v>
      </c>
    </row>
    <row r="1936" spans="1:11" x14ac:dyDescent="0.25">
      <c r="A1936" s="5">
        <v>43938</v>
      </c>
      <c r="B1936" s="6">
        <v>96.12</v>
      </c>
      <c r="C1936" s="6">
        <v>0</v>
      </c>
      <c r="D1936" s="6">
        <v>96.12</v>
      </c>
      <c r="E1936" s="6">
        <v>54.115559999999995</v>
      </c>
      <c r="F1936" s="6">
        <v>41.993674559999988</v>
      </c>
      <c r="G1936" s="9" t="s">
        <v>6</v>
      </c>
      <c r="H1936" s="12" t="str">
        <f t="shared" si="124"/>
        <v>2020</v>
      </c>
      <c r="I1936" s="12" t="str">
        <f t="shared" si="125"/>
        <v>Apr</v>
      </c>
      <c r="J1936" s="12" t="str">
        <f t="shared" si="126"/>
        <v>17</v>
      </c>
      <c r="K1936" s="12" t="str">
        <f t="shared" si="123"/>
        <v>Q2</v>
      </c>
    </row>
    <row r="1937" spans="1:11" x14ac:dyDescent="0.25">
      <c r="A1937" s="5">
        <v>43939</v>
      </c>
      <c r="B1937" s="6">
        <v>169.28000000000003</v>
      </c>
      <c r="C1937" s="6">
        <v>0</v>
      </c>
      <c r="D1937" s="6">
        <v>169.28000000000003</v>
      </c>
      <c r="E1937" s="6">
        <v>95.304640000000006</v>
      </c>
      <c r="F1937" s="6">
        <v>73.956400639999998</v>
      </c>
      <c r="G1937" s="9" t="s">
        <v>6</v>
      </c>
      <c r="H1937" s="12" t="str">
        <f t="shared" si="124"/>
        <v>2020</v>
      </c>
      <c r="I1937" s="12" t="str">
        <f t="shared" si="125"/>
        <v>Apr</v>
      </c>
      <c r="J1937" s="12" t="str">
        <f t="shared" si="126"/>
        <v>18</v>
      </c>
      <c r="K1937" s="12" t="str">
        <f t="shared" si="123"/>
        <v>Q2</v>
      </c>
    </row>
    <row r="1938" spans="1:11" x14ac:dyDescent="0.25">
      <c r="A1938" s="5">
        <v>43940</v>
      </c>
      <c r="B1938" s="6">
        <v>128</v>
      </c>
      <c r="C1938" s="6">
        <v>0</v>
      </c>
      <c r="D1938" s="6">
        <v>128</v>
      </c>
      <c r="E1938" s="6">
        <v>72.063999999999993</v>
      </c>
      <c r="F1938" s="6">
        <v>55.921663999999986</v>
      </c>
      <c r="G1938" s="9" t="s">
        <v>6</v>
      </c>
      <c r="H1938" s="12" t="str">
        <f t="shared" si="124"/>
        <v>2020</v>
      </c>
      <c r="I1938" s="12" t="str">
        <f t="shared" si="125"/>
        <v>Apr</v>
      </c>
      <c r="J1938" s="12" t="str">
        <f t="shared" si="126"/>
        <v>19</v>
      </c>
      <c r="K1938" s="12" t="str">
        <f t="shared" si="123"/>
        <v>Q2</v>
      </c>
    </row>
    <row r="1939" spans="1:11" x14ac:dyDescent="0.25">
      <c r="A1939" s="5">
        <v>43941</v>
      </c>
      <c r="B1939" s="6">
        <v>121.5</v>
      </c>
      <c r="C1939" s="6">
        <v>0</v>
      </c>
      <c r="D1939" s="6">
        <v>121.5</v>
      </c>
      <c r="E1939" s="6">
        <v>68.404499999999999</v>
      </c>
      <c r="F1939" s="6">
        <v>53.081891999999996</v>
      </c>
      <c r="G1939" s="9" t="s">
        <v>6</v>
      </c>
      <c r="H1939" s="12" t="str">
        <f t="shared" si="124"/>
        <v>2020</v>
      </c>
      <c r="I1939" s="12" t="str">
        <f t="shared" si="125"/>
        <v>Apr</v>
      </c>
      <c r="J1939" s="12" t="str">
        <f t="shared" si="126"/>
        <v>20</v>
      </c>
      <c r="K1939" s="12" t="str">
        <f t="shared" si="123"/>
        <v>Q2</v>
      </c>
    </row>
    <row r="1940" spans="1:11" x14ac:dyDescent="0.25">
      <c r="A1940" s="5">
        <v>43942</v>
      </c>
      <c r="B1940" s="6">
        <v>206.16000000000003</v>
      </c>
      <c r="C1940" s="6">
        <v>0</v>
      </c>
      <c r="D1940" s="6">
        <v>206.16000000000003</v>
      </c>
      <c r="E1940" s="6">
        <v>116.06808000000001</v>
      </c>
      <c r="F1940" s="6">
        <v>90.068830079999998</v>
      </c>
      <c r="G1940" s="9" t="s">
        <v>6</v>
      </c>
      <c r="H1940" s="12" t="str">
        <f t="shared" si="124"/>
        <v>2020</v>
      </c>
      <c r="I1940" s="12" t="str">
        <f t="shared" si="125"/>
        <v>Apr</v>
      </c>
      <c r="J1940" s="12" t="str">
        <f t="shared" si="126"/>
        <v>21</v>
      </c>
      <c r="K1940" s="12" t="str">
        <f t="shared" si="123"/>
        <v>Q2</v>
      </c>
    </row>
    <row r="1941" spans="1:11" x14ac:dyDescent="0.25">
      <c r="A1941" s="5">
        <v>43943</v>
      </c>
      <c r="B1941" s="6">
        <v>104.16</v>
      </c>
      <c r="C1941" s="6">
        <v>0</v>
      </c>
      <c r="D1941" s="6">
        <v>104.16</v>
      </c>
      <c r="E1941" s="6">
        <v>58.642079999999993</v>
      </c>
      <c r="F1941" s="6">
        <v>45.506254079999991</v>
      </c>
      <c r="G1941" s="9" t="s">
        <v>6</v>
      </c>
      <c r="H1941" s="12" t="str">
        <f t="shared" si="124"/>
        <v>2020</v>
      </c>
      <c r="I1941" s="12" t="str">
        <f t="shared" si="125"/>
        <v>Apr</v>
      </c>
      <c r="J1941" s="12" t="str">
        <f t="shared" si="126"/>
        <v>22</v>
      </c>
      <c r="K1941" s="12" t="str">
        <f t="shared" si="123"/>
        <v>Q2</v>
      </c>
    </row>
    <row r="1942" spans="1:11" x14ac:dyDescent="0.25">
      <c r="A1942" s="5">
        <v>43944</v>
      </c>
      <c r="B1942" s="6">
        <v>101.39999999999999</v>
      </c>
      <c r="C1942" s="6">
        <v>0</v>
      </c>
      <c r="D1942" s="6">
        <v>101.39999999999999</v>
      </c>
      <c r="E1942" s="6">
        <v>57.088199999999986</v>
      </c>
      <c r="F1942" s="6">
        <v>44.300443199999982</v>
      </c>
      <c r="G1942" s="9" t="s">
        <v>6</v>
      </c>
      <c r="H1942" s="12" t="str">
        <f t="shared" si="124"/>
        <v>2020</v>
      </c>
      <c r="I1942" s="12" t="str">
        <f t="shared" si="125"/>
        <v>Apr</v>
      </c>
      <c r="J1942" s="12" t="str">
        <f t="shared" si="126"/>
        <v>23</v>
      </c>
      <c r="K1942" s="12" t="str">
        <f t="shared" si="123"/>
        <v>Q2</v>
      </c>
    </row>
    <row r="1943" spans="1:11" x14ac:dyDescent="0.25">
      <c r="A1943" s="5">
        <v>43945</v>
      </c>
      <c r="B1943" s="6">
        <v>131.48999999999998</v>
      </c>
      <c r="C1943" s="6">
        <v>13.148999999999999</v>
      </c>
      <c r="D1943" s="6">
        <v>118.34099999999998</v>
      </c>
      <c r="E1943" s="6">
        <v>66.625982999999977</v>
      </c>
      <c r="F1943" s="6">
        <v>51.701762807999977</v>
      </c>
      <c r="G1943" s="9" t="s">
        <v>6</v>
      </c>
      <c r="H1943" s="12" t="str">
        <f t="shared" si="124"/>
        <v>2020</v>
      </c>
      <c r="I1943" s="12" t="str">
        <f t="shared" si="125"/>
        <v>Apr</v>
      </c>
      <c r="J1943" s="12" t="str">
        <f t="shared" si="126"/>
        <v>24</v>
      </c>
      <c r="K1943" s="12" t="str">
        <f t="shared" si="123"/>
        <v>Q2</v>
      </c>
    </row>
    <row r="1944" spans="1:11" x14ac:dyDescent="0.25">
      <c r="A1944" s="5">
        <v>43946</v>
      </c>
      <c r="B1944" s="6">
        <v>163.67999999999998</v>
      </c>
      <c r="C1944" s="6">
        <v>0</v>
      </c>
      <c r="D1944" s="6">
        <v>163.67999999999998</v>
      </c>
      <c r="E1944" s="6">
        <v>92.151839999999979</v>
      </c>
      <c r="F1944" s="6">
        <v>71.509827839999971</v>
      </c>
      <c r="G1944" s="9" t="s">
        <v>6</v>
      </c>
      <c r="H1944" s="12" t="str">
        <f t="shared" si="124"/>
        <v>2020</v>
      </c>
      <c r="I1944" s="12" t="str">
        <f t="shared" si="125"/>
        <v>Apr</v>
      </c>
      <c r="J1944" s="12" t="str">
        <f t="shared" si="126"/>
        <v>25</v>
      </c>
      <c r="K1944" s="12" t="str">
        <f t="shared" si="123"/>
        <v>Q2</v>
      </c>
    </row>
    <row r="1945" spans="1:11" x14ac:dyDescent="0.25">
      <c r="A1945" s="5">
        <v>43947</v>
      </c>
      <c r="B1945" s="6">
        <v>147.96000000000004</v>
      </c>
      <c r="C1945" s="6">
        <v>0</v>
      </c>
      <c r="D1945" s="6">
        <v>147.96000000000004</v>
      </c>
      <c r="E1945" s="6">
        <v>83.301480000000012</v>
      </c>
      <c r="F1945" s="6">
        <v>64.641948479999996</v>
      </c>
      <c r="G1945" s="9" t="s">
        <v>6</v>
      </c>
      <c r="H1945" s="12" t="str">
        <f t="shared" si="124"/>
        <v>2020</v>
      </c>
      <c r="I1945" s="12" t="str">
        <f t="shared" si="125"/>
        <v>Apr</v>
      </c>
      <c r="J1945" s="12" t="str">
        <f t="shared" si="126"/>
        <v>26</v>
      </c>
      <c r="K1945" s="12" t="str">
        <f t="shared" si="123"/>
        <v>Q2</v>
      </c>
    </row>
    <row r="1946" spans="1:11" x14ac:dyDescent="0.25">
      <c r="A1946" s="5">
        <v>43948</v>
      </c>
      <c r="B1946" s="6">
        <v>68.525999999999982</v>
      </c>
      <c r="C1946" s="6">
        <v>6.8525999999999989</v>
      </c>
      <c r="D1946" s="6">
        <v>61.673399999999987</v>
      </c>
      <c r="E1946" s="6">
        <v>34.722124199999989</v>
      </c>
      <c r="F1946" s="6">
        <v>26.94436837919999</v>
      </c>
      <c r="G1946" s="9" t="s">
        <v>6</v>
      </c>
      <c r="H1946" s="12" t="str">
        <f t="shared" si="124"/>
        <v>2020</v>
      </c>
      <c r="I1946" s="12" t="str">
        <f t="shared" si="125"/>
        <v>Apr</v>
      </c>
      <c r="J1946" s="12" t="str">
        <f t="shared" si="126"/>
        <v>27</v>
      </c>
      <c r="K1946" s="12" t="str">
        <f t="shared" si="123"/>
        <v>Q2</v>
      </c>
    </row>
    <row r="1947" spans="1:11" x14ac:dyDescent="0.25">
      <c r="A1947" s="5">
        <v>43949</v>
      </c>
      <c r="B1947" s="6">
        <v>324.48</v>
      </c>
      <c r="C1947" s="6">
        <v>0</v>
      </c>
      <c r="D1947" s="6">
        <v>324.48</v>
      </c>
      <c r="E1947" s="6">
        <v>182.68223999999998</v>
      </c>
      <c r="F1947" s="6">
        <v>141.76141823999995</v>
      </c>
      <c r="G1947" s="9" t="s">
        <v>6</v>
      </c>
      <c r="H1947" s="12" t="str">
        <f t="shared" si="124"/>
        <v>2020</v>
      </c>
      <c r="I1947" s="12" t="str">
        <f t="shared" si="125"/>
        <v>Apr</v>
      </c>
      <c r="J1947" s="12" t="str">
        <f t="shared" si="126"/>
        <v>28</v>
      </c>
      <c r="K1947" s="12" t="str">
        <f t="shared" si="123"/>
        <v>Q2</v>
      </c>
    </row>
    <row r="1948" spans="1:11" x14ac:dyDescent="0.25">
      <c r="A1948" s="5">
        <v>43950</v>
      </c>
      <c r="B1948" s="6">
        <v>156.37279999999998</v>
      </c>
      <c r="C1948" s="6">
        <v>50.039295999999993</v>
      </c>
      <c r="D1948" s="6">
        <v>106.33350399999999</v>
      </c>
      <c r="E1948" s="6">
        <v>59.865762751999988</v>
      </c>
      <c r="F1948" s="6">
        <v>46.455831895551988</v>
      </c>
      <c r="G1948" s="9" t="s">
        <v>6</v>
      </c>
      <c r="H1948" s="12" t="str">
        <f t="shared" si="124"/>
        <v>2020</v>
      </c>
      <c r="I1948" s="12" t="str">
        <f t="shared" si="125"/>
        <v>Apr</v>
      </c>
      <c r="J1948" s="12" t="str">
        <f t="shared" si="126"/>
        <v>29</v>
      </c>
      <c r="K1948" s="12" t="str">
        <f t="shared" si="123"/>
        <v>Q2</v>
      </c>
    </row>
    <row r="1949" spans="1:11" x14ac:dyDescent="0.25">
      <c r="A1949" s="5">
        <v>43951</v>
      </c>
      <c r="B1949" s="6">
        <v>145.35599999999999</v>
      </c>
      <c r="C1949" s="6">
        <v>87.2136</v>
      </c>
      <c r="D1949" s="6">
        <v>58.142399999999995</v>
      </c>
      <c r="E1949" s="6">
        <v>32.734171199999992</v>
      </c>
      <c r="F1949" s="6">
        <v>25.401716851199989</v>
      </c>
      <c r="G1949" s="9" t="s">
        <v>6</v>
      </c>
      <c r="H1949" s="12" t="str">
        <f t="shared" si="124"/>
        <v>2020</v>
      </c>
      <c r="I1949" s="12" t="str">
        <f t="shared" si="125"/>
        <v>Apr</v>
      </c>
      <c r="J1949" s="12" t="str">
        <f t="shared" si="126"/>
        <v>30</v>
      </c>
      <c r="K1949" s="12" t="str">
        <f t="shared" si="123"/>
        <v>Q2</v>
      </c>
    </row>
    <row r="1950" spans="1:11" x14ac:dyDescent="0.25">
      <c r="A1950" s="5">
        <v>43952</v>
      </c>
      <c r="B1950" s="6">
        <v>200.04000000000002</v>
      </c>
      <c r="C1950" s="6">
        <v>0</v>
      </c>
      <c r="D1950" s="6">
        <v>200.04000000000002</v>
      </c>
      <c r="E1950" s="6">
        <v>112.62251999999999</v>
      </c>
      <c r="F1950" s="6">
        <v>87.395075519999992</v>
      </c>
      <c r="G1950" s="9" t="s">
        <v>6</v>
      </c>
      <c r="H1950" s="12" t="str">
        <f t="shared" si="124"/>
        <v>2020</v>
      </c>
      <c r="I1950" s="12" t="str">
        <f t="shared" si="125"/>
        <v>May</v>
      </c>
      <c r="J1950" s="12" t="str">
        <f t="shared" si="126"/>
        <v>01</v>
      </c>
      <c r="K1950" s="12" t="str">
        <f t="shared" si="123"/>
        <v>Q2</v>
      </c>
    </row>
    <row r="1951" spans="1:11" x14ac:dyDescent="0.25">
      <c r="A1951" s="5">
        <v>43953</v>
      </c>
      <c r="B1951" s="6">
        <v>61.71</v>
      </c>
      <c r="C1951" s="6">
        <v>0</v>
      </c>
      <c r="D1951" s="6">
        <v>61.71</v>
      </c>
      <c r="E1951" s="6">
        <v>34.742729999999995</v>
      </c>
      <c r="F1951" s="6">
        <v>26.960358479999993</v>
      </c>
      <c r="G1951" s="9" t="s">
        <v>6</v>
      </c>
      <c r="H1951" s="12" t="str">
        <f t="shared" si="124"/>
        <v>2020</v>
      </c>
      <c r="I1951" s="12" t="str">
        <f t="shared" si="125"/>
        <v>May</v>
      </c>
      <c r="J1951" s="12" t="str">
        <f t="shared" si="126"/>
        <v>02</v>
      </c>
      <c r="K1951" s="12" t="str">
        <f t="shared" si="123"/>
        <v>Q2</v>
      </c>
    </row>
    <row r="1952" spans="1:11" x14ac:dyDescent="0.25">
      <c r="A1952" s="5">
        <v>43954</v>
      </c>
      <c r="B1952" s="6">
        <v>52.859999999999992</v>
      </c>
      <c r="C1952" s="6">
        <v>0</v>
      </c>
      <c r="D1952" s="6">
        <v>52.859999999999992</v>
      </c>
      <c r="E1952" s="6">
        <v>29.760179999999991</v>
      </c>
      <c r="F1952" s="6">
        <v>23.093899679999989</v>
      </c>
      <c r="G1952" s="9" t="s">
        <v>6</v>
      </c>
      <c r="H1952" s="12" t="str">
        <f t="shared" si="124"/>
        <v>2020</v>
      </c>
      <c r="I1952" s="12" t="str">
        <f t="shared" si="125"/>
        <v>May</v>
      </c>
      <c r="J1952" s="12" t="str">
        <f t="shared" si="126"/>
        <v>03</v>
      </c>
      <c r="K1952" s="12" t="str">
        <f t="shared" si="123"/>
        <v>Q2</v>
      </c>
    </row>
    <row r="1953" spans="1:11" x14ac:dyDescent="0.25">
      <c r="A1953" s="5">
        <v>43955</v>
      </c>
      <c r="B1953" s="6">
        <v>160</v>
      </c>
      <c r="C1953" s="6">
        <v>0</v>
      </c>
      <c r="D1953" s="6">
        <v>160</v>
      </c>
      <c r="E1953" s="6">
        <v>90.079999999999984</v>
      </c>
      <c r="F1953" s="6">
        <v>69.902079999999984</v>
      </c>
      <c r="G1953" s="9" t="s">
        <v>6</v>
      </c>
      <c r="H1953" s="12" t="str">
        <f t="shared" si="124"/>
        <v>2020</v>
      </c>
      <c r="I1953" s="12" t="str">
        <f t="shared" si="125"/>
        <v>May</v>
      </c>
      <c r="J1953" s="12" t="str">
        <f t="shared" si="126"/>
        <v>04</v>
      </c>
      <c r="K1953" s="12" t="str">
        <f t="shared" si="123"/>
        <v>Q2</v>
      </c>
    </row>
    <row r="1954" spans="1:11" x14ac:dyDescent="0.25">
      <c r="A1954" s="5">
        <v>43956</v>
      </c>
      <c r="B1954" s="6">
        <v>83.015999999999977</v>
      </c>
      <c r="C1954" s="6">
        <v>33.206399999999995</v>
      </c>
      <c r="D1954" s="6">
        <v>49.809599999999982</v>
      </c>
      <c r="E1954" s="6">
        <v>28.042804799999988</v>
      </c>
      <c r="F1954" s="6">
        <v>21.761216524799988</v>
      </c>
      <c r="G1954" s="9" t="s">
        <v>6</v>
      </c>
      <c r="H1954" s="12" t="str">
        <f t="shared" si="124"/>
        <v>2020</v>
      </c>
      <c r="I1954" s="12" t="str">
        <f t="shared" si="125"/>
        <v>May</v>
      </c>
      <c r="J1954" s="12" t="str">
        <f t="shared" si="126"/>
        <v>05</v>
      </c>
      <c r="K1954" s="12" t="str">
        <f t="shared" si="123"/>
        <v>Q2</v>
      </c>
    </row>
    <row r="1955" spans="1:11" x14ac:dyDescent="0.25">
      <c r="A1955" s="5">
        <v>43957</v>
      </c>
      <c r="B1955" s="6">
        <v>171.35999999999999</v>
      </c>
      <c r="C1955" s="6">
        <v>68.543999999999997</v>
      </c>
      <c r="D1955" s="6">
        <v>102.81599999999999</v>
      </c>
      <c r="E1955" s="6">
        <v>57.885407999999991</v>
      </c>
      <c r="F1955" s="6">
        <v>44.91907660799999</v>
      </c>
      <c r="G1955" s="9" t="s">
        <v>6</v>
      </c>
      <c r="H1955" s="12" t="str">
        <f t="shared" si="124"/>
        <v>2020</v>
      </c>
      <c r="I1955" s="12" t="str">
        <f t="shared" si="125"/>
        <v>May</v>
      </c>
      <c r="J1955" s="12" t="str">
        <f t="shared" si="126"/>
        <v>06</v>
      </c>
      <c r="K1955" s="12" t="str">
        <f t="shared" si="123"/>
        <v>Q2</v>
      </c>
    </row>
    <row r="1956" spans="1:11" x14ac:dyDescent="0.25">
      <c r="A1956" s="5">
        <v>43958</v>
      </c>
      <c r="B1956" s="6">
        <v>79.110000000000014</v>
      </c>
      <c r="C1956" s="6">
        <v>0</v>
      </c>
      <c r="D1956" s="6">
        <v>79.110000000000014</v>
      </c>
      <c r="E1956" s="6">
        <v>44.538930000000001</v>
      </c>
      <c r="F1956" s="6">
        <v>34.562209679999995</v>
      </c>
      <c r="G1956" s="9" t="s">
        <v>6</v>
      </c>
      <c r="H1956" s="12" t="str">
        <f t="shared" si="124"/>
        <v>2020</v>
      </c>
      <c r="I1956" s="12" t="str">
        <f t="shared" si="125"/>
        <v>May</v>
      </c>
      <c r="J1956" s="12" t="str">
        <f t="shared" si="126"/>
        <v>07</v>
      </c>
      <c r="K1956" s="12" t="str">
        <f t="shared" si="123"/>
        <v>Q2</v>
      </c>
    </row>
    <row r="1957" spans="1:11" x14ac:dyDescent="0.25">
      <c r="A1957" s="5">
        <v>43959</v>
      </c>
      <c r="B1957" s="6">
        <v>134.10000000000002</v>
      </c>
      <c r="C1957" s="6">
        <v>0</v>
      </c>
      <c r="D1957" s="6">
        <v>134.10000000000002</v>
      </c>
      <c r="E1957" s="6">
        <v>75.4983</v>
      </c>
      <c r="F1957" s="6">
        <v>58.586680799999996</v>
      </c>
      <c r="G1957" s="9" t="s">
        <v>6</v>
      </c>
      <c r="H1957" s="12" t="str">
        <f t="shared" si="124"/>
        <v>2020</v>
      </c>
      <c r="I1957" s="12" t="str">
        <f t="shared" si="125"/>
        <v>May</v>
      </c>
      <c r="J1957" s="12" t="str">
        <f t="shared" si="126"/>
        <v>08</v>
      </c>
      <c r="K1957" s="12" t="str">
        <f t="shared" si="123"/>
        <v>Q2</v>
      </c>
    </row>
    <row r="1958" spans="1:11" x14ac:dyDescent="0.25">
      <c r="A1958" s="5">
        <v>43960</v>
      </c>
      <c r="B1958" s="6">
        <v>195.39</v>
      </c>
      <c r="C1958" s="6">
        <v>97.694999999999993</v>
      </c>
      <c r="D1958" s="6">
        <v>97.694999999999993</v>
      </c>
      <c r="E1958" s="6">
        <v>55.002284999999993</v>
      </c>
      <c r="F1958" s="6">
        <v>42.681773159999992</v>
      </c>
      <c r="G1958" s="9" t="s">
        <v>6</v>
      </c>
      <c r="H1958" s="12" t="str">
        <f t="shared" si="124"/>
        <v>2020</v>
      </c>
      <c r="I1958" s="12" t="str">
        <f t="shared" si="125"/>
        <v>May</v>
      </c>
      <c r="J1958" s="12" t="str">
        <f t="shared" si="126"/>
        <v>09</v>
      </c>
      <c r="K1958" s="12" t="str">
        <f t="shared" si="123"/>
        <v>Q2</v>
      </c>
    </row>
    <row r="1959" spans="1:11" x14ac:dyDescent="0.25">
      <c r="A1959" s="5">
        <v>43961</v>
      </c>
      <c r="B1959" s="6">
        <v>61.560000000000009</v>
      </c>
      <c r="C1959" s="6">
        <v>0</v>
      </c>
      <c r="D1959" s="6">
        <v>61.560000000000009</v>
      </c>
      <c r="E1959" s="6">
        <v>34.658280000000005</v>
      </c>
      <c r="F1959" s="6">
        <v>26.894825279999999</v>
      </c>
      <c r="G1959" s="9" t="s">
        <v>6</v>
      </c>
      <c r="H1959" s="12" t="str">
        <f t="shared" si="124"/>
        <v>2020</v>
      </c>
      <c r="I1959" s="12" t="str">
        <f t="shared" si="125"/>
        <v>May</v>
      </c>
      <c r="J1959" s="12" t="str">
        <f t="shared" si="126"/>
        <v>10</v>
      </c>
      <c r="K1959" s="12" t="str">
        <f t="shared" si="123"/>
        <v>Q2</v>
      </c>
    </row>
    <row r="1960" spans="1:11" x14ac:dyDescent="0.25">
      <c r="A1960" s="5">
        <v>43962</v>
      </c>
      <c r="B1960" s="6">
        <v>155.04000000000002</v>
      </c>
      <c r="C1960" s="6">
        <v>31.008000000000006</v>
      </c>
      <c r="D1960" s="6">
        <v>124.03200000000001</v>
      </c>
      <c r="E1960" s="6">
        <v>69.830016000000001</v>
      </c>
      <c r="F1960" s="6">
        <v>54.188092415999996</v>
      </c>
      <c r="G1960" s="9" t="s">
        <v>6</v>
      </c>
      <c r="H1960" s="12" t="str">
        <f t="shared" si="124"/>
        <v>2020</v>
      </c>
      <c r="I1960" s="12" t="str">
        <f t="shared" si="125"/>
        <v>May</v>
      </c>
      <c r="J1960" s="12" t="str">
        <f t="shared" si="126"/>
        <v>11</v>
      </c>
      <c r="K1960" s="12" t="str">
        <f t="shared" si="123"/>
        <v>Q2</v>
      </c>
    </row>
    <row r="1961" spans="1:11" x14ac:dyDescent="0.25">
      <c r="A1961" s="5">
        <v>43963</v>
      </c>
      <c r="B1961" s="6">
        <v>162.60929999999996</v>
      </c>
      <c r="C1961" s="6">
        <v>76.426370999999989</v>
      </c>
      <c r="D1961" s="6">
        <v>86.182928999999973</v>
      </c>
      <c r="E1961" s="6">
        <v>48.520989026999978</v>
      </c>
      <c r="F1961" s="6">
        <v>37.652287484951977</v>
      </c>
      <c r="G1961" s="9" t="s">
        <v>6</v>
      </c>
      <c r="H1961" s="12" t="str">
        <f t="shared" si="124"/>
        <v>2020</v>
      </c>
      <c r="I1961" s="12" t="str">
        <f t="shared" si="125"/>
        <v>May</v>
      </c>
      <c r="J1961" s="12" t="str">
        <f t="shared" si="126"/>
        <v>12</v>
      </c>
      <c r="K1961" s="12" t="str">
        <f t="shared" si="123"/>
        <v>Q2</v>
      </c>
    </row>
    <row r="1962" spans="1:11" x14ac:dyDescent="0.25">
      <c r="A1962" s="5">
        <v>43964</v>
      </c>
      <c r="B1962" s="6">
        <v>120.96000000000004</v>
      </c>
      <c r="C1962" s="6">
        <v>12.096000000000004</v>
      </c>
      <c r="D1962" s="6">
        <v>108.86400000000003</v>
      </c>
      <c r="E1962" s="6">
        <v>61.29043200000001</v>
      </c>
      <c r="F1962" s="6">
        <v>47.561375232000003</v>
      </c>
      <c r="G1962" s="9" t="s">
        <v>6</v>
      </c>
      <c r="H1962" s="12" t="str">
        <f t="shared" si="124"/>
        <v>2020</v>
      </c>
      <c r="I1962" s="12" t="str">
        <f t="shared" si="125"/>
        <v>May</v>
      </c>
      <c r="J1962" s="12" t="str">
        <f t="shared" si="126"/>
        <v>13</v>
      </c>
      <c r="K1962" s="12" t="str">
        <f t="shared" si="123"/>
        <v>Q2</v>
      </c>
    </row>
    <row r="1963" spans="1:11" x14ac:dyDescent="0.25">
      <c r="A1963" s="5">
        <v>43965</v>
      </c>
      <c r="B1963" s="6">
        <v>157.79999999999998</v>
      </c>
      <c r="C1963" s="6">
        <v>0</v>
      </c>
      <c r="D1963" s="6">
        <v>157.79999999999998</v>
      </c>
      <c r="E1963" s="6">
        <v>88.841399999999979</v>
      </c>
      <c r="F1963" s="6">
        <v>68.940926399999981</v>
      </c>
      <c r="G1963" s="9" t="s">
        <v>6</v>
      </c>
      <c r="H1963" s="12" t="str">
        <f t="shared" si="124"/>
        <v>2020</v>
      </c>
      <c r="I1963" s="12" t="str">
        <f t="shared" si="125"/>
        <v>May</v>
      </c>
      <c r="J1963" s="12" t="str">
        <f t="shared" si="126"/>
        <v>14</v>
      </c>
      <c r="K1963" s="12" t="str">
        <f t="shared" si="123"/>
        <v>Q2</v>
      </c>
    </row>
    <row r="1964" spans="1:11" x14ac:dyDescent="0.25">
      <c r="A1964" s="5">
        <v>43966</v>
      </c>
      <c r="B1964" s="6">
        <v>103.68</v>
      </c>
      <c r="C1964" s="6">
        <v>0</v>
      </c>
      <c r="D1964" s="6">
        <v>103.68</v>
      </c>
      <c r="E1964" s="6">
        <v>58.371839999999999</v>
      </c>
      <c r="F1964" s="6">
        <v>45.296547839999995</v>
      </c>
      <c r="G1964" s="9" t="s">
        <v>6</v>
      </c>
      <c r="H1964" s="12" t="str">
        <f t="shared" si="124"/>
        <v>2020</v>
      </c>
      <c r="I1964" s="12" t="str">
        <f t="shared" si="125"/>
        <v>May</v>
      </c>
      <c r="J1964" s="12" t="str">
        <f t="shared" si="126"/>
        <v>15</v>
      </c>
      <c r="K1964" s="12" t="str">
        <f t="shared" si="123"/>
        <v>Q2</v>
      </c>
    </row>
    <row r="1965" spans="1:11" x14ac:dyDescent="0.25">
      <c r="A1965" s="5">
        <v>43967</v>
      </c>
      <c r="B1965" s="6">
        <v>223.96</v>
      </c>
      <c r="C1965" s="6">
        <v>0</v>
      </c>
      <c r="D1965" s="6">
        <v>223.96</v>
      </c>
      <c r="E1965" s="6">
        <v>126.08947999999999</v>
      </c>
      <c r="F1965" s="6">
        <v>97.845436479999989</v>
      </c>
      <c r="G1965" s="9" t="s">
        <v>6</v>
      </c>
      <c r="H1965" s="12" t="str">
        <f t="shared" si="124"/>
        <v>2020</v>
      </c>
      <c r="I1965" s="12" t="str">
        <f t="shared" si="125"/>
        <v>May</v>
      </c>
      <c r="J1965" s="12" t="str">
        <f t="shared" si="126"/>
        <v>16</v>
      </c>
      <c r="K1965" s="12" t="str">
        <f t="shared" si="123"/>
        <v>Q2</v>
      </c>
    </row>
    <row r="1966" spans="1:11" x14ac:dyDescent="0.25">
      <c r="A1966" s="5">
        <v>43968</v>
      </c>
      <c r="B1966" s="6">
        <v>99.372</v>
      </c>
      <c r="C1966" s="6">
        <v>29.811599999999999</v>
      </c>
      <c r="D1966" s="6">
        <v>69.560400000000001</v>
      </c>
      <c r="E1966" s="6">
        <v>39.162505199999998</v>
      </c>
      <c r="F1966" s="6">
        <v>30.390104035199997</v>
      </c>
      <c r="G1966" s="9" t="s">
        <v>6</v>
      </c>
      <c r="H1966" s="12" t="str">
        <f t="shared" si="124"/>
        <v>2020</v>
      </c>
      <c r="I1966" s="12" t="str">
        <f t="shared" si="125"/>
        <v>May</v>
      </c>
      <c r="J1966" s="12" t="str">
        <f t="shared" si="126"/>
        <v>17</v>
      </c>
      <c r="K1966" s="12" t="str">
        <f t="shared" si="123"/>
        <v>Q2</v>
      </c>
    </row>
    <row r="1967" spans="1:11" x14ac:dyDescent="0.25">
      <c r="A1967" s="5">
        <v>43969</v>
      </c>
      <c r="B1967" s="6">
        <v>114.71999999999998</v>
      </c>
      <c r="C1967" s="6">
        <v>0</v>
      </c>
      <c r="D1967" s="6">
        <v>114.71999999999998</v>
      </c>
      <c r="E1967" s="6">
        <v>64.58735999999999</v>
      </c>
      <c r="F1967" s="6">
        <v>50.119791359999986</v>
      </c>
      <c r="G1967" s="9" t="s">
        <v>6</v>
      </c>
      <c r="H1967" s="12" t="str">
        <f t="shared" si="124"/>
        <v>2020</v>
      </c>
      <c r="I1967" s="12" t="str">
        <f t="shared" si="125"/>
        <v>May</v>
      </c>
      <c r="J1967" s="12" t="str">
        <f t="shared" si="126"/>
        <v>18</v>
      </c>
      <c r="K1967" s="12" t="str">
        <f t="shared" si="123"/>
        <v>Q2</v>
      </c>
    </row>
    <row r="1968" spans="1:11" x14ac:dyDescent="0.25">
      <c r="A1968" s="5">
        <v>43970</v>
      </c>
      <c r="B1968" s="6">
        <v>151.19999999999999</v>
      </c>
      <c r="C1968" s="6">
        <v>0</v>
      </c>
      <c r="D1968" s="6">
        <v>151.19999999999999</v>
      </c>
      <c r="E1968" s="6">
        <v>85.125599999999991</v>
      </c>
      <c r="F1968" s="6">
        <v>66.057465599999986</v>
      </c>
      <c r="G1968" s="9" t="s">
        <v>6</v>
      </c>
      <c r="H1968" s="12" t="str">
        <f t="shared" si="124"/>
        <v>2020</v>
      </c>
      <c r="I1968" s="12" t="str">
        <f t="shared" si="125"/>
        <v>May</v>
      </c>
      <c r="J1968" s="12" t="str">
        <f t="shared" si="126"/>
        <v>19</v>
      </c>
      <c r="K1968" s="12" t="str">
        <f t="shared" si="123"/>
        <v>Q2</v>
      </c>
    </row>
    <row r="1969" spans="1:11" x14ac:dyDescent="0.25">
      <c r="A1969" s="5">
        <v>43971</v>
      </c>
      <c r="B1969" s="6">
        <v>56.759999999999991</v>
      </c>
      <c r="C1969" s="6">
        <v>0</v>
      </c>
      <c r="D1969" s="6">
        <v>56.759999999999991</v>
      </c>
      <c r="E1969" s="6">
        <v>31.955879999999993</v>
      </c>
      <c r="F1969" s="6">
        <v>24.797762879999993</v>
      </c>
      <c r="G1969" s="9" t="s">
        <v>6</v>
      </c>
      <c r="H1969" s="12" t="str">
        <f t="shared" si="124"/>
        <v>2020</v>
      </c>
      <c r="I1969" s="12" t="str">
        <f t="shared" si="125"/>
        <v>May</v>
      </c>
      <c r="J1969" s="12" t="str">
        <f t="shared" si="126"/>
        <v>20</v>
      </c>
      <c r="K1969" s="12" t="str">
        <f t="shared" si="123"/>
        <v>Q2</v>
      </c>
    </row>
    <row r="1970" spans="1:11" x14ac:dyDescent="0.25">
      <c r="A1970" s="5">
        <v>43972</v>
      </c>
      <c r="B1970" s="6">
        <v>173.31268</v>
      </c>
      <c r="C1970" s="6">
        <v>0.34662535999999999</v>
      </c>
      <c r="D1970" s="6">
        <v>172.96605464000001</v>
      </c>
      <c r="E1970" s="6">
        <v>97.379888762319993</v>
      </c>
      <c r="F1970" s="6">
        <v>75.566793679560305</v>
      </c>
      <c r="G1970" s="9" t="s">
        <v>6</v>
      </c>
      <c r="H1970" s="12" t="str">
        <f t="shared" si="124"/>
        <v>2020</v>
      </c>
      <c r="I1970" s="12" t="str">
        <f t="shared" si="125"/>
        <v>May</v>
      </c>
      <c r="J1970" s="12" t="str">
        <f t="shared" si="126"/>
        <v>21</v>
      </c>
      <c r="K1970" s="12" t="str">
        <f t="shared" si="123"/>
        <v>Q2</v>
      </c>
    </row>
    <row r="1971" spans="1:11" x14ac:dyDescent="0.25">
      <c r="A1971" s="5">
        <v>43973</v>
      </c>
      <c r="B1971" s="6">
        <v>107.44000000000001</v>
      </c>
      <c r="C1971" s="6">
        <v>0</v>
      </c>
      <c r="D1971" s="6">
        <v>107.44000000000001</v>
      </c>
      <c r="E1971" s="6">
        <v>60.488720000000001</v>
      </c>
      <c r="F1971" s="6">
        <v>46.939246719999993</v>
      </c>
      <c r="G1971" s="9" t="s">
        <v>6</v>
      </c>
      <c r="H1971" s="12" t="str">
        <f t="shared" si="124"/>
        <v>2020</v>
      </c>
      <c r="I1971" s="12" t="str">
        <f t="shared" si="125"/>
        <v>May</v>
      </c>
      <c r="J1971" s="12" t="str">
        <f t="shared" si="126"/>
        <v>22</v>
      </c>
      <c r="K1971" s="12" t="str">
        <f t="shared" si="123"/>
        <v>Q2</v>
      </c>
    </row>
    <row r="1972" spans="1:11" x14ac:dyDescent="0.25">
      <c r="A1972" s="5">
        <v>43974</v>
      </c>
      <c r="B1972" s="6">
        <v>139.76999999999998</v>
      </c>
      <c r="C1972" s="6">
        <v>0</v>
      </c>
      <c r="D1972" s="6">
        <v>139.76999999999998</v>
      </c>
      <c r="E1972" s="6">
        <v>78.690509999999989</v>
      </c>
      <c r="F1972" s="6">
        <v>61.063835759999982</v>
      </c>
      <c r="G1972" s="9" t="s">
        <v>6</v>
      </c>
      <c r="H1972" s="12" t="str">
        <f t="shared" si="124"/>
        <v>2020</v>
      </c>
      <c r="I1972" s="12" t="str">
        <f t="shared" si="125"/>
        <v>May</v>
      </c>
      <c r="J1972" s="12" t="str">
        <f t="shared" si="126"/>
        <v>23</v>
      </c>
      <c r="K1972" s="12" t="str">
        <f t="shared" si="123"/>
        <v>Q2</v>
      </c>
    </row>
    <row r="1973" spans="1:11" x14ac:dyDescent="0.25">
      <c r="A1973" s="5">
        <v>43975</v>
      </c>
      <c r="B1973" s="6">
        <v>99.12</v>
      </c>
      <c r="C1973" s="6">
        <v>0</v>
      </c>
      <c r="D1973" s="6">
        <v>99.12</v>
      </c>
      <c r="E1973" s="6">
        <v>55.804559999999995</v>
      </c>
      <c r="F1973" s="6">
        <v>43.304338559999991</v>
      </c>
      <c r="G1973" s="9" t="s">
        <v>6</v>
      </c>
      <c r="H1973" s="12" t="str">
        <f t="shared" si="124"/>
        <v>2020</v>
      </c>
      <c r="I1973" s="12" t="str">
        <f t="shared" si="125"/>
        <v>May</v>
      </c>
      <c r="J1973" s="12" t="str">
        <f t="shared" si="126"/>
        <v>24</v>
      </c>
      <c r="K1973" s="12" t="str">
        <f t="shared" si="123"/>
        <v>Q2</v>
      </c>
    </row>
    <row r="1974" spans="1:11" x14ac:dyDescent="0.25">
      <c r="A1974" s="5">
        <v>43976</v>
      </c>
      <c r="B1974" s="6">
        <v>125.82</v>
      </c>
      <c r="C1974" s="6">
        <v>0</v>
      </c>
      <c r="D1974" s="6">
        <v>125.82</v>
      </c>
      <c r="E1974" s="6">
        <v>70.836659999999995</v>
      </c>
      <c r="F1974" s="6">
        <v>54.969248159999992</v>
      </c>
      <c r="G1974" s="9" t="s">
        <v>6</v>
      </c>
      <c r="H1974" s="12" t="str">
        <f t="shared" si="124"/>
        <v>2020</v>
      </c>
      <c r="I1974" s="12" t="str">
        <f t="shared" si="125"/>
        <v>May</v>
      </c>
      <c r="J1974" s="12" t="str">
        <f t="shared" si="126"/>
        <v>25</v>
      </c>
      <c r="K1974" s="12" t="str">
        <f t="shared" si="123"/>
        <v>Q2</v>
      </c>
    </row>
    <row r="1975" spans="1:11" x14ac:dyDescent="0.25">
      <c r="A1975" s="5">
        <v>43977</v>
      </c>
      <c r="B1975" s="6">
        <v>213.13600000000002</v>
      </c>
      <c r="C1975" s="6">
        <v>42.627200000000009</v>
      </c>
      <c r="D1975" s="6">
        <v>170.50880000000001</v>
      </c>
      <c r="E1975" s="6">
        <v>95.99645439999999</v>
      </c>
      <c r="F1975" s="6">
        <v>74.493248614399988</v>
      </c>
      <c r="G1975" s="9" t="s">
        <v>6</v>
      </c>
      <c r="H1975" s="12" t="str">
        <f t="shared" si="124"/>
        <v>2020</v>
      </c>
      <c r="I1975" s="12" t="str">
        <f t="shared" si="125"/>
        <v>May</v>
      </c>
      <c r="J1975" s="12" t="str">
        <f t="shared" si="126"/>
        <v>26</v>
      </c>
      <c r="K1975" s="12" t="str">
        <f t="shared" si="123"/>
        <v>Q2</v>
      </c>
    </row>
    <row r="1976" spans="1:11" x14ac:dyDescent="0.25">
      <c r="A1976" s="5">
        <v>43978</v>
      </c>
      <c r="B1976" s="6">
        <v>221.16</v>
      </c>
      <c r="C1976" s="6">
        <v>0</v>
      </c>
      <c r="D1976" s="6">
        <v>221.16</v>
      </c>
      <c r="E1976" s="6">
        <v>124.51307999999999</v>
      </c>
      <c r="F1976" s="6">
        <v>96.622150079999983</v>
      </c>
      <c r="G1976" s="9" t="s">
        <v>6</v>
      </c>
      <c r="H1976" s="12" t="str">
        <f t="shared" si="124"/>
        <v>2020</v>
      </c>
      <c r="I1976" s="12" t="str">
        <f t="shared" si="125"/>
        <v>May</v>
      </c>
      <c r="J1976" s="12" t="str">
        <f t="shared" si="126"/>
        <v>27</v>
      </c>
      <c r="K1976" s="12" t="str">
        <f t="shared" si="123"/>
        <v>Q2</v>
      </c>
    </row>
    <row r="1977" spans="1:11" x14ac:dyDescent="0.25">
      <c r="A1977" s="5">
        <v>43979</v>
      </c>
      <c r="B1977" s="6">
        <v>110.28</v>
      </c>
      <c r="C1977" s="6">
        <v>0</v>
      </c>
      <c r="D1977" s="6">
        <v>110.28</v>
      </c>
      <c r="E1977" s="6">
        <v>62.087639999999993</v>
      </c>
      <c r="F1977" s="6">
        <v>48.18000863999999</v>
      </c>
      <c r="G1977" s="9" t="s">
        <v>6</v>
      </c>
      <c r="H1977" s="12" t="str">
        <f t="shared" si="124"/>
        <v>2020</v>
      </c>
      <c r="I1977" s="12" t="str">
        <f t="shared" si="125"/>
        <v>May</v>
      </c>
      <c r="J1977" s="12" t="str">
        <f t="shared" si="126"/>
        <v>28</v>
      </c>
      <c r="K1977" s="12" t="str">
        <f t="shared" si="123"/>
        <v>Q2</v>
      </c>
    </row>
    <row r="1978" spans="1:11" x14ac:dyDescent="0.25">
      <c r="A1978" s="5">
        <v>43980</v>
      </c>
      <c r="B1978" s="6">
        <v>72.567000000000007</v>
      </c>
      <c r="C1978" s="6">
        <v>50.796900000000001</v>
      </c>
      <c r="D1978" s="6">
        <v>21.770100000000006</v>
      </c>
      <c r="E1978" s="6">
        <v>12.256566300000003</v>
      </c>
      <c r="F1978" s="6">
        <v>9.5110954488000008</v>
      </c>
      <c r="G1978" s="9" t="s">
        <v>6</v>
      </c>
      <c r="H1978" s="12" t="str">
        <f t="shared" si="124"/>
        <v>2020</v>
      </c>
      <c r="I1978" s="12" t="str">
        <f t="shared" si="125"/>
        <v>May</v>
      </c>
      <c r="J1978" s="12" t="str">
        <f t="shared" si="126"/>
        <v>29</v>
      </c>
      <c r="K1978" s="12" t="str">
        <f t="shared" si="123"/>
        <v>Q2</v>
      </c>
    </row>
    <row r="1979" spans="1:11" x14ac:dyDescent="0.25">
      <c r="A1979" s="5">
        <v>43981</v>
      </c>
      <c r="B1979" s="6">
        <v>62.28</v>
      </c>
      <c r="C1979" s="6">
        <v>0</v>
      </c>
      <c r="D1979" s="6">
        <v>62.28</v>
      </c>
      <c r="E1979" s="6">
        <v>35.063639999999999</v>
      </c>
      <c r="F1979" s="6">
        <v>27.209384639999996</v>
      </c>
      <c r="G1979" s="9" t="s">
        <v>6</v>
      </c>
      <c r="H1979" s="12" t="str">
        <f t="shared" si="124"/>
        <v>2020</v>
      </c>
      <c r="I1979" s="12" t="str">
        <f t="shared" si="125"/>
        <v>May</v>
      </c>
      <c r="J1979" s="12" t="str">
        <f t="shared" si="126"/>
        <v>30</v>
      </c>
      <c r="K1979" s="12" t="str">
        <f t="shared" si="123"/>
        <v>Q2</v>
      </c>
    </row>
    <row r="1980" spans="1:11" x14ac:dyDescent="0.25">
      <c r="A1980" s="5">
        <v>43982</v>
      </c>
      <c r="B1980" s="6">
        <v>67.36</v>
      </c>
      <c r="C1980" s="6">
        <v>40.415999999999997</v>
      </c>
      <c r="D1980" s="6">
        <v>26.944000000000003</v>
      </c>
      <c r="E1980" s="6">
        <v>15.169472000000001</v>
      </c>
      <c r="F1980" s="6">
        <v>11.771510271999999</v>
      </c>
      <c r="G1980" s="9" t="s">
        <v>6</v>
      </c>
      <c r="H1980" s="12" t="str">
        <f t="shared" si="124"/>
        <v>2020</v>
      </c>
      <c r="I1980" s="12" t="str">
        <f t="shared" si="125"/>
        <v>May</v>
      </c>
      <c r="J1980" s="12" t="str">
        <f t="shared" si="126"/>
        <v>31</v>
      </c>
      <c r="K1980" s="12" t="str">
        <f t="shared" si="123"/>
        <v>Q2</v>
      </c>
    </row>
    <row r="1981" spans="1:11" x14ac:dyDescent="0.25">
      <c r="A1981" s="5">
        <v>43983</v>
      </c>
      <c r="B1981" s="6">
        <v>151.56</v>
      </c>
      <c r="C1981" s="6">
        <v>0</v>
      </c>
      <c r="D1981" s="6">
        <v>151.56</v>
      </c>
      <c r="E1981" s="6">
        <v>85.328279999999992</v>
      </c>
      <c r="F1981" s="6">
        <v>66.214745279999988</v>
      </c>
      <c r="G1981" s="9" t="s">
        <v>6</v>
      </c>
      <c r="H1981" s="12" t="str">
        <f t="shared" si="124"/>
        <v>2020</v>
      </c>
      <c r="I1981" s="12" t="str">
        <f t="shared" si="125"/>
        <v>Jun</v>
      </c>
      <c r="J1981" s="12" t="str">
        <f t="shared" si="126"/>
        <v>01</v>
      </c>
      <c r="K1981" s="12" t="str">
        <f t="shared" ref="K1981:K2044" si="127">IF(OR(I1981="Jan",I1981="Feb",I1981="Mar"),"Q1",IF(OR(I1981="Apr",I1981="May",I1981="Jun"),"Q2",IF(OR(I1981="Jul",I1981="Aug",I1981="Sep"),"Q3",IF(OR(I1981="Oct",I1981="Nov",I1981="Dec"),"Q4","Check Month"))))</f>
        <v>Q2</v>
      </c>
    </row>
    <row r="1982" spans="1:11" x14ac:dyDescent="0.25">
      <c r="A1982" s="5">
        <v>43984</v>
      </c>
      <c r="B1982" s="6">
        <v>155.34</v>
      </c>
      <c r="C1982" s="6">
        <v>0</v>
      </c>
      <c r="D1982" s="6">
        <v>155.34</v>
      </c>
      <c r="E1982" s="6">
        <v>87.456419999999994</v>
      </c>
      <c r="F1982" s="6">
        <v>67.866181919999988</v>
      </c>
      <c r="G1982" s="9" t="s">
        <v>6</v>
      </c>
      <c r="H1982" s="12" t="str">
        <f t="shared" si="124"/>
        <v>2020</v>
      </c>
      <c r="I1982" s="12" t="str">
        <f t="shared" si="125"/>
        <v>Jun</v>
      </c>
      <c r="J1982" s="12" t="str">
        <f t="shared" si="126"/>
        <v>02</v>
      </c>
      <c r="K1982" s="12" t="str">
        <f t="shared" si="127"/>
        <v>Q2</v>
      </c>
    </row>
    <row r="1983" spans="1:11" x14ac:dyDescent="0.25">
      <c r="A1983" s="5">
        <v>43985</v>
      </c>
      <c r="B1983" s="6">
        <v>103.2</v>
      </c>
      <c r="C1983" s="6">
        <v>0</v>
      </c>
      <c r="D1983" s="6">
        <v>103.2</v>
      </c>
      <c r="E1983" s="6">
        <v>58.101599999999998</v>
      </c>
      <c r="F1983" s="6">
        <v>45.086841599999993</v>
      </c>
      <c r="G1983" s="9" t="s">
        <v>6</v>
      </c>
      <c r="H1983" s="12" t="str">
        <f t="shared" si="124"/>
        <v>2020</v>
      </c>
      <c r="I1983" s="12" t="str">
        <f t="shared" si="125"/>
        <v>Jun</v>
      </c>
      <c r="J1983" s="12" t="str">
        <f t="shared" si="126"/>
        <v>03</v>
      </c>
      <c r="K1983" s="12" t="str">
        <f t="shared" si="127"/>
        <v>Q2</v>
      </c>
    </row>
    <row r="1984" spans="1:11" x14ac:dyDescent="0.25">
      <c r="A1984" s="5">
        <v>43986</v>
      </c>
      <c r="B1984" s="6">
        <v>206.71199999999999</v>
      </c>
      <c r="C1984" s="6">
        <v>82.684799999999996</v>
      </c>
      <c r="D1984" s="6">
        <v>124.02719999999999</v>
      </c>
      <c r="E1984" s="6">
        <v>69.827313599999997</v>
      </c>
      <c r="F1984" s="6">
        <v>54.185995353599992</v>
      </c>
      <c r="G1984" s="9" t="s">
        <v>6</v>
      </c>
      <c r="H1984" s="12" t="str">
        <f t="shared" si="124"/>
        <v>2020</v>
      </c>
      <c r="I1984" s="12" t="str">
        <f t="shared" si="125"/>
        <v>Jun</v>
      </c>
      <c r="J1984" s="12" t="str">
        <f t="shared" si="126"/>
        <v>04</v>
      </c>
      <c r="K1984" s="12" t="str">
        <f t="shared" si="127"/>
        <v>Q2</v>
      </c>
    </row>
    <row r="1985" spans="1:11" x14ac:dyDescent="0.25">
      <c r="A1985" s="5">
        <v>43987</v>
      </c>
      <c r="B1985" s="6">
        <v>138.69</v>
      </c>
      <c r="C1985" s="6">
        <v>0</v>
      </c>
      <c r="D1985" s="6">
        <v>138.69</v>
      </c>
      <c r="E1985" s="6">
        <v>78.082469999999986</v>
      </c>
      <c r="F1985" s="6">
        <v>60.591996719999983</v>
      </c>
      <c r="G1985" s="9" t="s">
        <v>6</v>
      </c>
      <c r="H1985" s="12" t="str">
        <f t="shared" si="124"/>
        <v>2020</v>
      </c>
      <c r="I1985" s="12" t="str">
        <f t="shared" si="125"/>
        <v>Jun</v>
      </c>
      <c r="J1985" s="12" t="str">
        <f t="shared" si="126"/>
        <v>05</v>
      </c>
      <c r="K1985" s="12" t="str">
        <f t="shared" si="127"/>
        <v>Q2</v>
      </c>
    </row>
    <row r="1986" spans="1:11" x14ac:dyDescent="0.25">
      <c r="A1986" s="5">
        <v>43988</v>
      </c>
      <c r="B1986" s="6">
        <v>75.040000000000006</v>
      </c>
      <c r="C1986" s="6">
        <v>0</v>
      </c>
      <c r="D1986" s="6">
        <v>75.040000000000006</v>
      </c>
      <c r="E1986" s="6">
        <v>42.247520000000002</v>
      </c>
      <c r="F1986" s="6">
        <v>32.784075519999995</v>
      </c>
      <c r="G1986" s="9" t="s">
        <v>6</v>
      </c>
      <c r="H1986" s="12" t="str">
        <f t="shared" ref="H1986:H2049" si="128">TEXT(A1986,"YYYY")</f>
        <v>2020</v>
      </c>
      <c r="I1986" s="12" t="str">
        <f t="shared" ref="I1986:I2049" si="129">TEXT(A1986,"MMM")</f>
        <v>Jun</v>
      </c>
      <c r="J1986" s="12" t="str">
        <f t="shared" ref="J1986:J2049" si="130">TEXT(A1986,"DD")</f>
        <v>06</v>
      </c>
      <c r="K1986" s="12" t="str">
        <f t="shared" si="127"/>
        <v>Q2</v>
      </c>
    </row>
    <row r="1987" spans="1:11" x14ac:dyDescent="0.25">
      <c r="A1987" s="5">
        <v>43989</v>
      </c>
      <c r="B1987" s="6">
        <v>151.20000000000002</v>
      </c>
      <c r="C1987" s="6">
        <v>30.240000000000006</v>
      </c>
      <c r="D1987" s="6">
        <v>120.96000000000001</v>
      </c>
      <c r="E1987" s="6">
        <v>68.100480000000005</v>
      </c>
      <c r="F1987" s="6">
        <v>52.84597248</v>
      </c>
      <c r="G1987" s="9" t="s">
        <v>6</v>
      </c>
      <c r="H1987" s="12" t="str">
        <f t="shared" si="128"/>
        <v>2020</v>
      </c>
      <c r="I1987" s="12" t="str">
        <f t="shared" si="129"/>
        <v>Jun</v>
      </c>
      <c r="J1987" s="12" t="str">
        <f t="shared" si="130"/>
        <v>07</v>
      </c>
      <c r="K1987" s="12" t="str">
        <f t="shared" si="127"/>
        <v>Q2</v>
      </c>
    </row>
    <row r="1988" spans="1:11" x14ac:dyDescent="0.25">
      <c r="A1988" s="5">
        <v>43990</v>
      </c>
      <c r="B1988" s="6">
        <v>172.98000000000002</v>
      </c>
      <c r="C1988" s="6">
        <v>0</v>
      </c>
      <c r="D1988" s="6">
        <v>172.98000000000002</v>
      </c>
      <c r="E1988" s="6">
        <v>97.387739999999994</v>
      </c>
      <c r="F1988" s="6">
        <v>75.572886239999988</v>
      </c>
      <c r="G1988" s="9" t="s">
        <v>6</v>
      </c>
      <c r="H1988" s="12" t="str">
        <f t="shared" si="128"/>
        <v>2020</v>
      </c>
      <c r="I1988" s="12" t="str">
        <f t="shared" si="129"/>
        <v>Jun</v>
      </c>
      <c r="J1988" s="12" t="str">
        <f t="shared" si="130"/>
        <v>08</v>
      </c>
      <c r="K1988" s="12" t="str">
        <f t="shared" si="127"/>
        <v>Q2</v>
      </c>
    </row>
    <row r="1989" spans="1:11" x14ac:dyDescent="0.25">
      <c r="A1989" s="5">
        <v>43991</v>
      </c>
      <c r="B1989" s="6">
        <v>80.460000000000008</v>
      </c>
      <c r="C1989" s="6">
        <v>0</v>
      </c>
      <c r="D1989" s="6">
        <v>80.460000000000008</v>
      </c>
      <c r="E1989" s="6">
        <v>45.29898</v>
      </c>
      <c r="F1989" s="6">
        <v>35.152008479999999</v>
      </c>
      <c r="G1989" s="9" t="s">
        <v>6</v>
      </c>
      <c r="H1989" s="12" t="str">
        <f t="shared" si="128"/>
        <v>2020</v>
      </c>
      <c r="I1989" s="12" t="str">
        <f t="shared" si="129"/>
        <v>Jun</v>
      </c>
      <c r="J1989" s="12" t="str">
        <f t="shared" si="130"/>
        <v>09</v>
      </c>
      <c r="K1989" s="12" t="str">
        <f t="shared" si="127"/>
        <v>Q2</v>
      </c>
    </row>
    <row r="1990" spans="1:11" x14ac:dyDescent="0.25">
      <c r="A1990" s="5">
        <v>43992</v>
      </c>
      <c r="B1990" s="6">
        <v>101.88000000000001</v>
      </c>
      <c r="C1990" s="6">
        <v>0</v>
      </c>
      <c r="D1990" s="6">
        <v>101.88000000000001</v>
      </c>
      <c r="E1990" s="6">
        <v>57.358440000000002</v>
      </c>
      <c r="F1990" s="6">
        <v>44.510149439999999</v>
      </c>
      <c r="G1990" s="9" t="s">
        <v>6</v>
      </c>
      <c r="H1990" s="12" t="str">
        <f t="shared" si="128"/>
        <v>2020</v>
      </c>
      <c r="I1990" s="12" t="str">
        <f t="shared" si="129"/>
        <v>Jun</v>
      </c>
      <c r="J1990" s="12" t="str">
        <f t="shared" si="130"/>
        <v>10</v>
      </c>
      <c r="K1990" s="12" t="str">
        <f t="shared" si="127"/>
        <v>Q2</v>
      </c>
    </row>
    <row r="1991" spans="1:11" x14ac:dyDescent="0.25">
      <c r="A1991" s="5">
        <v>43993</v>
      </c>
      <c r="B1991" s="6">
        <v>231.9</v>
      </c>
      <c r="C1991" s="6">
        <v>0</v>
      </c>
      <c r="D1991" s="6">
        <v>231.9</v>
      </c>
      <c r="E1991" s="6">
        <v>130.55969999999999</v>
      </c>
      <c r="F1991" s="6">
        <v>101.31432719999998</v>
      </c>
      <c r="G1991" s="9" t="s">
        <v>6</v>
      </c>
      <c r="H1991" s="12" t="str">
        <f t="shared" si="128"/>
        <v>2020</v>
      </c>
      <c r="I1991" s="12" t="str">
        <f t="shared" si="129"/>
        <v>Jun</v>
      </c>
      <c r="J1991" s="12" t="str">
        <f t="shared" si="130"/>
        <v>11</v>
      </c>
      <c r="K1991" s="12" t="str">
        <f t="shared" si="127"/>
        <v>Q2</v>
      </c>
    </row>
    <row r="1992" spans="1:11" x14ac:dyDescent="0.25">
      <c r="A1992" s="5">
        <v>43994</v>
      </c>
      <c r="B1992" s="6">
        <v>118.71299999999999</v>
      </c>
      <c r="C1992" s="6">
        <v>77.163449999999997</v>
      </c>
      <c r="D1992" s="6">
        <v>41.549549999999996</v>
      </c>
      <c r="E1992" s="6">
        <v>23.392396649999995</v>
      </c>
      <c r="F1992" s="6">
        <v>18.152499800399994</v>
      </c>
      <c r="G1992" s="9" t="s">
        <v>6</v>
      </c>
      <c r="H1992" s="12" t="str">
        <f t="shared" si="128"/>
        <v>2020</v>
      </c>
      <c r="I1992" s="12" t="str">
        <f t="shared" si="129"/>
        <v>Jun</v>
      </c>
      <c r="J1992" s="12" t="str">
        <f t="shared" si="130"/>
        <v>12</v>
      </c>
      <c r="K1992" s="12" t="str">
        <f t="shared" si="127"/>
        <v>Q2</v>
      </c>
    </row>
    <row r="1993" spans="1:11" x14ac:dyDescent="0.25">
      <c r="A1993" s="5">
        <v>43995</v>
      </c>
      <c r="B1993" s="6">
        <v>41.13</v>
      </c>
      <c r="C1993" s="6">
        <v>0</v>
      </c>
      <c r="D1993" s="6">
        <v>41.13</v>
      </c>
      <c r="E1993" s="6">
        <v>23.156189999999999</v>
      </c>
      <c r="F1993" s="6">
        <v>17.969203439999998</v>
      </c>
      <c r="G1993" s="9" t="s">
        <v>6</v>
      </c>
      <c r="H1993" s="12" t="str">
        <f t="shared" si="128"/>
        <v>2020</v>
      </c>
      <c r="I1993" s="12" t="str">
        <f t="shared" si="129"/>
        <v>Jun</v>
      </c>
      <c r="J1993" s="12" t="str">
        <f t="shared" si="130"/>
        <v>13</v>
      </c>
      <c r="K1993" s="12" t="str">
        <f t="shared" si="127"/>
        <v>Q2</v>
      </c>
    </row>
    <row r="1994" spans="1:11" x14ac:dyDescent="0.25">
      <c r="A1994" s="5">
        <v>43996</v>
      </c>
      <c r="B1994" s="6">
        <v>53.91</v>
      </c>
      <c r="C1994" s="6">
        <v>0</v>
      </c>
      <c r="D1994" s="6">
        <v>53.91</v>
      </c>
      <c r="E1994" s="6">
        <v>30.351329999999994</v>
      </c>
      <c r="F1994" s="6">
        <v>23.552632079999992</v>
      </c>
      <c r="G1994" s="9" t="s">
        <v>6</v>
      </c>
      <c r="H1994" s="12" t="str">
        <f t="shared" si="128"/>
        <v>2020</v>
      </c>
      <c r="I1994" s="12" t="str">
        <f t="shared" si="129"/>
        <v>Jun</v>
      </c>
      <c r="J1994" s="12" t="str">
        <f t="shared" si="130"/>
        <v>14</v>
      </c>
      <c r="K1994" s="12" t="str">
        <f t="shared" si="127"/>
        <v>Q2</v>
      </c>
    </row>
    <row r="1995" spans="1:11" x14ac:dyDescent="0.25">
      <c r="A1995" s="5">
        <v>43997</v>
      </c>
      <c r="B1995" s="6">
        <v>186.46199999999999</v>
      </c>
      <c r="C1995" s="6">
        <v>74.584800000000001</v>
      </c>
      <c r="D1995" s="6">
        <v>111.87719999999999</v>
      </c>
      <c r="E1995" s="6">
        <v>62.986863599999985</v>
      </c>
      <c r="F1995" s="6">
        <v>48.877806153599984</v>
      </c>
      <c r="G1995" s="9" t="s">
        <v>6</v>
      </c>
      <c r="H1995" s="12" t="str">
        <f t="shared" si="128"/>
        <v>2020</v>
      </c>
      <c r="I1995" s="12" t="str">
        <f t="shared" si="129"/>
        <v>Jun</v>
      </c>
      <c r="J1995" s="12" t="str">
        <f t="shared" si="130"/>
        <v>15</v>
      </c>
      <c r="K1995" s="12" t="str">
        <f t="shared" si="127"/>
        <v>Q2</v>
      </c>
    </row>
    <row r="1996" spans="1:11" x14ac:dyDescent="0.25">
      <c r="A1996" s="5">
        <v>43998</v>
      </c>
      <c r="B1996" s="6">
        <v>96.42</v>
      </c>
      <c r="C1996" s="6">
        <v>0</v>
      </c>
      <c r="D1996" s="6">
        <v>96.42</v>
      </c>
      <c r="E1996" s="6">
        <v>54.284459999999996</v>
      </c>
      <c r="F1996" s="6">
        <v>42.12474095999999</v>
      </c>
      <c r="G1996" s="9" t="s">
        <v>6</v>
      </c>
      <c r="H1996" s="12" t="str">
        <f t="shared" si="128"/>
        <v>2020</v>
      </c>
      <c r="I1996" s="12" t="str">
        <f t="shared" si="129"/>
        <v>Jun</v>
      </c>
      <c r="J1996" s="12" t="str">
        <f t="shared" si="130"/>
        <v>16</v>
      </c>
      <c r="K1996" s="12" t="str">
        <f t="shared" si="127"/>
        <v>Q2</v>
      </c>
    </row>
    <row r="1997" spans="1:11" x14ac:dyDescent="0.25">
      <c r="A1997" s="5">
        <v>43999</v>
      </c>
      <c r="B1997" s="6">
        <v>87.539999999999992</v>
      </c>
      <c r="C1997" s="6">
        <v>0</v>
      </c>
      <c r="D1997" s="6">
        <v>87.539999999999992</v>
      </c>
      <c r="E1997" s="6">
        <v>49.285019999999989</v>
      </c>
      <c r="F1997" s="6">
        <v>38.245175519999989</v>
      </c>
      <c r="G1997" s="9" t="s">
        <v>6</v>
      </c>
      <c r="H1997" s="12" t="str">
        <f t="shared" si="128"/>
        <v>2020</v>
      </c>
      <c r="I1997" s="12" t="str">
        <f t="shared" si="129"/>
        <v>Jun</v>
      </c>
      <c r="J1997" s="12" t="str">
        <f t="shared" si="130"/>
        <v>17</v>
      </c>
      <c r="K1997" s="12" t="str">
        <f t="shared" si="127"/>
        <v>Q2</v>
      </c>
    </row>
    <row r="1998" spans="1:11" x14ac:dyDescent="0.25">
      <c r="A1998" s="5">
        <v>44000</v>
      </c>
      <c r="B1998" s="6">
        <v>52.08</v>
      </c>
      <c r="C1998" s="6">
        <v>0</v>
      </c>
      <c r="D1998" s="6">
        <v>52.08</v>
      </c>
      <c r="E1998" s="6">
        <v>29.321039999999996</v>
      </c>
      <c r="F1998" s="6">
        <v>22.753127039999995</v>
      </c>
      <c r="G1998" s="9" t="s">
        <v>6</v>
      </c>
      <c r="H1998" s="12" t="str">
        <f t="shared" si="128"/>
        <v>2020</v>
      </c>
      <c r="I1998" s="12" t="str">
        <f t="shared" si="129"/>
        <v>Jun</v>
      </c>
      <c r="J1998" s="12" t="str">
        <f t="shared" si="130"/>
        <v>18</v>
      </c>
      <c r="K1998" s="12" t="str">
        <f t="shared" si="127"/>
        <v>Q2</v>
      </c>
    </row>
    <row r="1999" spans="1:11" x14ac:dyDescent="0.25">
      <c r="A1999" s="5">
        <v>44001</v>
      </c>
      <c r="B1999" s="6">
        <v>72.45</v>
      </c>
      <c r="C1999" s="6">
        <v>0</v>
      </c>
      <c r="D1999" s="6">
        <v>72.45</v>
      </c>
      <c r="E1999" s="6">
        <v>40.789349999999999</v>
      </c>
      <c r="F1999" s="6">
        <v>31.652535599999997</v>
      </c>
      <c r="G1999" s="9" t="s">
        <v>6</v>
      </c>
      <c r="H1999" s="12" t="str">
        <f t="shared" si="128"/>
        <v>2020</v>
      </c>
      <c r="I1999" s="12" t="str">
        <f t="shared" si="129"/>
        <v>Jun</v>
      </c>
      <c r="J1999" s="12" t="str">
        <f t="shared" si="130"/>
        <v>19</v>
      </c>
      <c r="K1999" s="12" t="str">
        <f t="shared" si="127"/>
        <v>Q2</v>
      </c>
    </row>
    <row r="2000" spans="1:11" x14ac:dyDescent="0.25">
      <c r="A2000" s="5">
        <v>44002</v>
      </c>
      <c r="B2000" s="6">
        <v>148.17000000000002</v>
      </c>
      <c r="C2000" s="6">
        <v>0</v>
      </c>
      <c r="D2000" s="6">
        <v>148.17000000000002</v>
      </c>
      <c r="E2000" s="6">
        <v>83.419709999999995</v>
      </c>
      <c r="F2000" s="6">
        <v>64.733694959999994</v>
      </c>
      <c r="G2000" s="9" t="s">
        <v>6</v>
      </c>
      <c r="H2000" s="12" t="str">
        <f t="shared" si="128"/>
        <v>2020</v>
      </c>
      <c r="I2000" s="12" t="str">
        <f t="shared" si="129"/>
        <v>Jun</v>
      </c>
      <c r="J2000" s="12" t="str">
        <f t="shared" si="130"/>
        <v>20</v>
      </c>
      <c r="K2000" s="12" t="str">
        <f t="shared" si="127"/>
        <v>Q2</v>
      </c>
    </row>
    <row r="2001" spans="1:11" x14ac:dyDescent="0.25">
      <c r="A2001" s="5">
        <v>44003</v>
      </c>
      <c r="B2001" s="6">
        <v>146.4</v>
      </c>
      <c r="C2001" s="6">
        <v>0</v>
      </c>
      <c r="D2001" s="6">
        <v>146.4</v>
      </c>
      <c r="E2001" s="6">
        <v>82.423199999999994</v>
      </c>
      <c r="F2001" s="6">
        <v>63.960403199999988</v>
      </c>
      <c r="G2001" s="9" t="s">
        <v>6</v>
      </c>
      <c r="H2001" s="12" t="str">
        <f t="shared" si="128"/>
        <v>2020</v>
      </c>
      <c r="I2001" s="12" t="str">
        <f t="shared" si="129"/>
        <v>Jun</v>
      </c>
      <c r="J2001" s="12" t="str">
        <f t="shared" si="130"/>
        <v>21</v>
      </c>
      <c r="K2001" s="12" t="str">
        <f t="shared" si="127"/>
        <v>Q2</v>
      </c>
    </row>
    <row r="2002" spans="1:11" x14ac:dyDescent="0.25">
      <c r="A2002" s="5">
        <v>44004</v>
      </c>
      <c r="B2002" s="6">
        <v>40.320000000000007</v>
      </c>
      <c r="C2002" s="6">
        <v>0</v>
      </c>
      <c r="D2002" s="6">
        <v>40.320000000000007</v>
      </c>
      <c r="E2002" s="6">
        <v>22.70016</v>
      </c>
      <c r="F2002" s="6">
        <v>17.615324159999997</v>
      </c>
      <c r="G2002" s="9" t="s">
        <v>6</v>
      </c>
      <c r="H2002" s="12" t="str">
        <f t="shared" si="128"/>
        <v>2020</v>
      </c>
      <c r="I2002" s="12" t="str">
        <f t="shared" si="129"/>
        <v>Jun</v>
      </c>
      <c r="J2002" s="12" t="str">
        <f t="shared" si="130"/>
        <v>22</v>
      </c>
      <c r="K2002" s="12" t="str">
        <f t="shared" si="127"/>
        <v>Q2</v>
      </c>
    </row>
    <row r="2003" spans="1:11" x14ac:dyDescent="0.25">
      <c r="A2003" s="5">
        <v>44005</v>
      </c>
      <c r="B2003" s="6">
        <v>184.37999999999997</v>
      </c>
      <c r="C2003" s="6">
        <v>0</v>
      </c>
      <c r="D2003" s="6">
        <v>184.37999999999997</v>
      </c>
      <c r="E2003" s="6">
        <v>103.80593999999998</v>
      </c>
      <c r="F2003" s="6">
        <v>80.553409439999967</v>
      </c>
      <c r="G2003" s="9" t="s">
        <v>6</v>
      </c>
      <c r="H2003" s="12" t="str">
        <f t="shared" si="128"/>
        <v>2020</v>
      </c>
      <c r="I2003" s="12" t="str">
        <f t="shared" si="129"/>
        <v>Jun</v>
      </c>
      <c r="J2003" s="12" t="str">
        <f t="shared" si="130"/>
        <v>23</v>
      </c>
      <c r="K2003" s="12" t="str">
        <f t="shared" si="127"/>
        <v>Q2</v>
      </c>
    </row>
    <row r="2004" spans="1:11" x14ac:dyDescent="0.25">
      <c r="A2004" s="5">
        <v>44006</v>
      </c>
      <c r="B2004" s="6">
        <v>109.92</v>
      </c>
      <c r="C2004" s="6">
        <v>0</v>
      </c>
      <c r="D2004" s="6">
        <v>109.92</v>
      </c>
      <c r="E2004" s="6">
        <v>61.884959999999992</v>
      </c>
      <c r="F2004" s="6">
        <v>48.022728959999988</v>
      </c>
      <c r="G2004" s="9" t="s">
        <v>6</v>
      </c>
      <c r="H2004" s="12" t="str">
        <f t="shared" si="128"/>
        <v>2020</v>
      </c>
      <c r="I2004" s="12" t="str">
        <f t="shared" si="129"/>
        <v>Jun</v>
      </c>
      <c r="J2004" s="12" t="str">
        <f t="shared" si="130"/>
        <v>24</v>
      </c>
      <c r="K2004" s="12" t="str">
        <f t="shared" si="127"/>
        <v>Q2</v>
      </c>
    </row>
    <row r="2005" spans="1:11" x14ac:dyDescent="0.25">
      <c r="A2005" s="5">
        <v>44007</v>
      </c>
      <c r="B2005" s="6">
        <v>118.74600000000002</v>
      </c>
      <c r="C2005" s="6">
        <v>11.874600000000003</v>
      </c>
      <c r="D2005" s="6">
        <v>106.87140000000002</v>
      </c>
      <c r="E2005" s="6">
        <v>60.168598200000005</v>
      </c>
      <c r="F2005" s="6">
        <v>46.690832203199996</v>
      </c>
      <c r="G2005" s="9" t="s">
        <v>6</v>
      </c>
      <c r="H2005" s="12" t="str">
        <f t="shared" si="128"/>
        <v>2020</v>
      </c>
      <c r="I2005" s="12" t="str">
        <f t="shared" si="129"/>
        <v>Jun</v>
      </c>
      <c r="J2005" s="12" t="str">
        <f t="shared" si="130"/>
        <v>25</v>
      </c>
      <c r="K2005" s="12" t="str">
        <f t="shared" si="127"/>
        <v>Q2</v>
      </c>
    </row>
    <row r="2006" spans="1:11" x14ac:dyDescent="0.25">
      <c r="A2006" s="5">
        <v>44008</v>
      </c>
      <c r="B2006" s="6">
        <v>313.56</v>
      </c>
      <c r="C2006" s="6">
        <v>0</v>
      </c>
      <c r="D2006" s="6">
        <v>313.56</v>
      </c>
      <c r="E2006" s="6">
        <v>176.53428</v>
      </c>
      <c r="F2006" s="6">
        <v>136.99060127999999</v>
      </c>
      <c r="G2006" s="9" t="s">
        <v>6</v>
      </c>
      <c r="H2006" s="12" t="str">
        <f t="shared" si="128"/>
        <v>2020</v>
      </c>
      <c r="I2006" s="12" t="str">
        <f t="shared" si="129"/>
        <v>Jun</v>
      </c>
      <c r="J2006" s="12" t="str">
        <f t="shared" si="130"/>
        <v>26</v>
      </c>
      <c r="K2006" s="12" t="str">
        <f t="shared" si="127"/>
        <v>Q2</v>
      </c>
    </row>
    <row r="2007" spans="1:11" x14ac:dyDescent="0.25">
      <c r="A2007" s="5">
        <v>44009</v>
      </c>
      <c r="B2007" s="6">
        <v>276.46559999999999</v>
      </c>
      <c r="C2007" s="6">
        <v>74.645712000000003</v>
      </c>
      <c r="D2007" s="6">
        <v>201.81988799999999</v>
      </c>
      <c r="E2007" s="6">
        <v>113.62459694399999</v>
      </c>
      <c r="F2007" s="6">
        <v>88.172687228543978</v>
      </c>
      <c r="G2007" s="9" t="s">
        <v>6</v>
      </c>
      <c r="H2007" s="12" t="str">
        <f t="shared" si="128"/>
        <v>2020</v>
      </c>
      <c r="I2007" s="12" t="str">
        <f t="shared" si="129"/>
        <v>Jun</v>
      </c>
      <c r="J2007" s="12" t="str">
        <f t="shared" si="130"/>
        <v>27</v>
      </c>
      <c r="K2007" s="12" t="str">
        <f t="shared" si="127"/>
        <v>Q2</v>
      </c>
    </row>
    <row r="2008" spans="1:11" x14ac:dyDescent="0.25">
      <c r="A2008" s="5">
        <v>44010</v>
      </c>
      <c r="B2008" s="6">
        <v>104.625</v>
      </c>
      <c r="C2008" s="6">
        <v>10.4625</v>
      </c>
      <c r="D2008" s="6">
        <v>94.162499999999994</v>
      </c>
      <c r="E2008" s="6">
        <v>53.013487499999989</v>
      </c>
      <c r="F2008" s="6">
        <v>41.13846629999999</v>
      </c>
      <c r="G2008" s="9" t="s">
        <v>6</v>
      </c>
      <c r="H2008" s="12" t="str">
        <f t="shared" si="128"/>
        <v>2020</v>
      </c>
      <c r="I2008" s="12" t="str">
        <f t="shared" si="129"/>
        <v>Jun</v>
      </c>
      <c r="J2008" s="12" t="str">
        <f t="shared" si="130"/>
        <v>28</v>
      </c>
      <c r="K2008" s="12" t="str">
        <f t="shared" si="127"/>
        <v>Q2</v>
      </c>
    </row>
    <row r="2009" spans="1:11" x14ac:dyDescent="0.25">
      <c r="A2009" s="5">
        <v>44011</v>
      </c>
      <c r="B2009" s="6">
        <v>103.76999999999998</v>
      </c>
      <c r="C2009" s="6">
        <v>0</v>
      </c>
      <c r="D2009" s="6">
        <v>103.76999999999998</v>
      </c>
      <c r="E2009" s="6">
        <v>58.422509999999981</v>
      </c>
      <c r="F2009" s="6">
        <v>45.335867759999978</v>
      </c>
      <c r="G2009" s="9" t="s">
        <v>6</v>
      </c>
      <c r="H2009" s="12" t="str">
        <f t="shared" si="128"/>
        <v>2020</v>
      </c>
      <c r="I2009" s="12" t="str">
        <f t="shared" si="129"/>
        <v>Jun</v>
      </c>
      <c r="J2009" s="12" t="str">
        <f t="shared" si="130"/>
        <v>29</v>
      </c>
      <c r="K2009" s="12" t="str">
        <f t="shared" si="127"/>
        <v>Q2</v>
      </c>
    </row>
    <row r="2010" spans="1:11" x14ac:dyDescent="0.25">
      <c r="A2010" s="5">
        <v>44012</v>
      </c>
      <c r="B2010" s="6">
        <v>25.199999999999996</v>
      </c>
      <c r="C2010" s="6">
        <v>0</v>
      </c>
      <c r="D2010" s="6">
        <v>25.199999999999996</v>
      </c>
      <c r="E2010" s="6">
        <v>14.187599999999996</v>
      </c>
      <c r="F2010" s="6">
        <v>11.009577599999997</v>
      </c>
      <c r="G2010" s="9" t="s">
        <v>6</v>
      </c>
      <c r="H2010" s="12" t="str">
        <f t="shared" si="128"/>
        <v>2020</v>
      </c>
      <c r="I2010" s="12" t="str">
        <f t="shared" si="129"/>
        <v>Jun</v>
      </c>
      <c r="J2010" s="12" t="str">
        <f t="shared" si="130"/>
        <v>30</v>
      </c>
      <c r="K2010" s="12" t="str">
        <f t="shared" si="127"/>
        <v>Q2</v>
      </c>
    </row>
    <row r="2011" spans="1:11" x14ac:dyDescent="0.25">
      <c r="A2011" s="5">
        <v>44013</v>
      </c>
      <c r="B2011" s="6">
        <v>176.40000000000003</v>
      </c>
      <c r="C2011" s="6">
        <v>0</v>
      </c>
      <c r="D2011" s="6">
        <v>176.40000000000003</v>
      </c>
      <c r="E2011" s="6">
        <v>99.313200000000009</v>
      </c>
      <c r="F2011" s="6">
        <v>77.067043200000001</v>
      </c>
      <c r="G2011" s="9" t="s">
        <v>6</v>
      </c>
      <c r="H2011" s="12" t="str">
        <f t="shared" si="128"/>
        <v>2020</v>
      </c>
      <c r="I2011" s="12" t="str">
        <f t="shared" si="129"/>
        <v>Jul</v>
      </c>
      <c r="J2011" s="12" t="str">
        <f t="shared" si="130"/>
        <v>01</v>
      </c>
      <c r="K2011" s="12" t="str">
        <f t="shared" si="127"/>
        <v>Q3</v>
      </c>
    </row>
    <row r="2012" spans="1:11" x14ac:dyDescent="0.25">
      <c r="A2012" s="5">
        <v>44014</v>
      </c>
      <c r="B2012" s="6">
        <v>70.433999999999983</v>
      </c>
      <c r="C2012" s="6">
        <v>56.347199999999987</v>
      </c>
      <c r="D2012" s="6">
        <v>14.086799999999997</v>
      </c>
      <c r="E2012" s="6">
        <v>7.9308683999999969</v>
      </c>
      <c r="F2012" s="6">
        <v>6.1543538783999967</v>
      </c>
      <c r="G2012" s="9" t="s">
        <v>6</v>
      </c>
      <c r="H2012" s="12" t="str">
        <f t="shared" si="128"/>
        <v>2020</v>
      </c>
      <c r="I2012" s="12" t="str">
        <f t="shared" si="129"/>
        <v>Jul</v>
      </c>
      <c r="J2012" s="12" t="str">
        <f t="shared" si="130"/>
        <v>02</v>
      </c>
      <c r="K2012" s="12" t="str">
        <f t="shared" si="127"/>
        <v>Q3</v>
      </c>
    </row>
    <row r="2013" spans="1:11" x14ac:dyDescent="0.25">
      <c r="A2013" s="5">
        <v>44015</v>
      </c>
      <c r="B2013" s="6">
        <v>98.640000000000015</v>
      </c>
      <c r="C2013" s="6">
        <v>0</v>
      </c>
      <c r="D2013" s="6">
        <v>98.640000000000015</v>
      </c>
      <c r="E2013" s="6">
        <v>55.534320000000001</v>
      </c>
      <c r="F2013" s="6">
        <v>43.094632319999995</v>
      </c>
      <c r="G2013" s="9" t="s">
        <v>6</v>
      </c>
      <c r="H2013" s="12" t="str">
        <f t="shared" si="128"/>
        <v>2020</v>
      </c>
      <c r="I2013" s="12" t="str">
        <f t="shared" si="129"/>
        <v>Jul</v>
      </c>
      <c r="J2013" s="12" t="str">
        <f t="shared" si="130"/>
        <v>03</v>
      </c>
      <c r="K2013" s="12" t="str">
        <f t="shared" si="127"/>
        <v>Q3</v>
      </c>
    </row>
    <row r="2014" spans="1:11" x14ac:dyDescent="0.25">
      <c r="A2014" s="5">
        <v>44016</v>
      </c>
      <c r="B2014" s="6">
        <v>318.25439999999998</v>
      </c>
      <c r="C2014" s="6">
        <v>149.57956799999999</v>
      </c>
      <c r="D2014" s="6">
        <v>168.67483199999998</v>
      </c>
      <c r="E2014" s="6">
        <v>94.963930415999982</v>
      </c>
      <c r="F2014" s="6">
        <v>73.692010002815977</v>
      </c>
      <c r="G2014" s="9" t="s">
        <v>6</v>
      </c>
      <c r="H2014" s="12" t="str">
        <f t="shared" si="128"/>
        <v>2020</v>
      </c>
      <c r="I2014" s="12" t="str">
        <f t="shared" si="129"/>
        <v>Jul</v>
      </c>
      <c r="J2014" s="12" t="str">
        <f t="shared" si="130"/>
        <v>04</v>
      </c>
      <c r="K2014" s="12" t="str">
        <f t="shared" si="127"/>
        <v>Q3</v>
      </c>
    </row>
    <row r="2015" spans="1:11" x14ac:dyDescent="0.25">
      <c r="A2015" s="5">
        <v>44017</v>
      </c>
      <c r="B2015" s="6">
        <v>100</v>
      </c>
      <c r="C2015" s="6">
        <v>0</v>
      </c>
      <c r="D2015" s="6">
        <v>100</v>
      </c>
      <c r="E2015" s="6">
        <v>56.3</v>
      </c>
      <c r="F2015" s="6">
        <v>43.688799999999993</v>
      </c>
      <c r="G2015" s="9" t="s">
        <v>6</v>
      </c>
      <c r="H2015" s="12" t="str">
        <f t="shared" si="128"/>
        <v>2020</v>
      </c>
      <c r="I2015" s="12" t="str">
        <f t="shared" si="129"/>
        <v>Jul</v>
      </c>
      <c r="J2015" s="12" t="str">
        <f t="shared" si="130"/>
        <v>05</v>
      </c>
      <c r="K2015" s="12" t="str">
        <f t="shared" si="127"/>
        <v>Q3</v>
      </c>
    </row>
    <row r="2016" spans="1:11" x14ac:dyDescent="0.25">
      <c r="A2016" s="5">
        <v>44018</v>
      </c>
      <c r="B2016" s="6">
        <v>46.2</v>
      </c>
      <c r="C2016" s="6">
        <v>9.24</v>
      </c>
      <c r="D2016" s="6">
        <v>36.96</v>
      </c>
      <c r="E2016" s="6">
        <v>20.808479999999999</v>
      </c>
      <c r="F2016" s="6">
        <v>16.147380479999999</v>
      </c>
      <c r="G2016" s="9" t="s">
        <v>6</v>
      </c>
      <c r="H2016" s="12" t="str">
        <f t="shared" si="128"/>
        <v>2020</v>
      </c>
      <c r="I2016" s="12" t="str">
        <f t="shared" si="129"/>
        <v>Jul</v>
      </c>
      <c r="J2016" s="12" t="str">
        <f t="shared" si="130"/>
        <v>06</v>
      </c>
      <c r="K2016" s="12" t="str">
        <f t="shared" si="127"/>
        <v>Q3</v>
      </c>
    </row>
    <row r="2017" spans="1:11" x14ac:dyDescent="0.25">
      <c r="A2017" s="5">
        <v>44019</v>
      </c>
      <c r="B2017" s="6">
        <v>89.9</v>
      </c>
      <c r="C2017" s="6">
        <v>0</v>
      </c>
      <c r="D2017" s="6">
        <v>89.9</v>
      </c>
      <c r="E2017" s="6">
        <v>50.613700000000001</v>
      </c>
      <c r="F2017" s="6">
        <v>39.276231199999998</v>
      </c>
      <c r="G2017" s="9" t="s">
        <v>6</v>
      </c>
      <c r="H2017" s="12" t="str">
        <f t="shared" si="128"/>
        <v>2020</v>
      </c>
      <c r="I2017" s="12" t="str">
        <f t="shared" si="129"/>
        <v>Jul</v>
      </c>
      <c r="J2017" s="12" t="str">
        <f t="shared" si="130"/>
        <v>07</v>
      </c>
      <c r="K2017" s="12" t="str">
        <f t="shared" si="127"/>
        <v>Q3</v>
      </c>
    </row>
    <row r="2018" spans="1:11" x14ac:dyDescent="0.25">
      <c r="A2018" s="5">
        <v>44020</v>
      </c>
      <c r="B2018" s="6">
        <v>59.820000000000007</v>
      </c>
      <c r="C2018" s="6">
        <v>0</v>
      </c>
      <c r="D2018" s="6">
        <v>59.820000000000007</v>
      </c>
      <c r="E2018" s="6">
        <v>33.678660000000001</v>
      </c>
      <c r="F2018" s="6">
        <v>26.134640159999996</v>
      </c>
      <c r="G2018" s="9" t="s">
        <v>6</v>
      </c>
      <c r="H2018" s="12" t="str">
        <f t="shared" si="128"/>
        <v>2020</v>
      </c>
      <c r="I2018" s="12" t="str">
        <f t="shared" si="129"/>
        <v>Jul</v>
      </c>
      <c r="J2018" s="12" t="str">
        <f t="shared" si="130"/>
        <v>08</v>
      </c>
      <c r="K2018" s="12" t="str">
        <f t="shared" si="127"/>
        <v>Q3</v>
      </c>
    </row>
    <row r="2019" spans="1:11" x14ac:dyDescent="0.25">
      <c r="A2019" s="5">
        <v>44021</v>
      </c>
      <c r="B2019" s="6">
        <v>70.992000000000004</v>
      </c>
      <c r="C2019" s="6">
        <v>14.198400000000001</v>
      </c>
      <c r="D2019" s="6">
        <v>56.793600000000005</v>
      </c>
      <c r="E2019" s="6">
        <v>31.9747968</v>
      </c>
      <c r="F2019" s="6">
        <v>24.812442316799999</v>
      </c>
      <c r="G2019" s="9" t="s">
        <v>6</v>
      </c>
      <c r="H2019" s="12" t="str">
        <f t="shared" si="128"/>
        <v>2020</v>
      </c>
      <c r="I2019" s="12" t="str">
        <f t="shared" si="129"/>
        <v>Jul</v>
      </c>
      <c r="J2019" s="12" t="str">
        <f t="shared" si="130"/>
        <v>09</v>
      </c>
      <c r="K2019" s="12" t="str">
        <f t="shared" si="127"/>
        <v>Q3</v>
      </c>
    </row>
    <row r="2020" spans="1:11" x14ac:dyDescent="0.25">
      <c r="A2020" s="5">
        <v>44022</v>
      </c>
      <c r="B2020" s="6">
        <v>178.38000000000002</v>
      </c>
      <c r="C2020" s="6">
        <v>71.352000000000018</v>
      </c>
      <c r="D2020" s="6">
        <v>107.02800000000001</v>
      </c>
      <c r="E2020" s="6">
        <v>60.256763999999997</v>
      </c>
      <c r="F2020" s="6">
        <v>46.759248863999993</v>
      </c>
      <c r="G2020" s="9" t="s">
        <v>6</v>
      </c>
      <c r="H2020" s="12" t="str">
        <f t="shared" si="128"/>
        <v>2020</v>
      </c>
      <c r="I2020" s="12" t="str">
        <f t="shared" si="129"/>
        <v>Jul</v>
      </c>
      <c r="J2020" s="12" t="str">
        <f t="shared" si="130"/>
        <v>10</v>
      </c>
      <c r="K2020" s="12" t="str">
        <f t="shared" si="127"/>
        <v>Q3</v>
      </c>
    </row>
    <row r="2021" spans="1:11" x14ac:dyDescent="0.25">
      <c r="A2021" s="5">
        <v>44023</v>
      </c>
      <c r="B2021" s="6">
        <v>33.719999999999985</v>
      </c>
      <c r="C2021" s="6">
        <v>0</v>
      </c>
      <c r="D2021" s="6">
        <v>33.719999999999985</v>
      </c>
      <c r="E2021" s="6">
        <v>18.984359999999988</v>
      </c>
      <c r="F2021" s="6">
        <v>14.73186335999999</v>
      </c>
      <c r="G2021" s="9" t="s">
        <v>6</v>
      </c>
      <c r="H2021" s="12" t="str">
        <f t="shared" si="128"/>
        <v>2020</v>
      </c>
      <c r="I2021" s="12" t="str">
        <f t="shared" si="129"/>
        <v>Jul</v>
      </c>
      <c r="J2021" s="12" t="str">
        <f t="shared" si="130"/>
        <v>11</v>
      </c>
      <c r="K2021" s="12" t="str">
        <f t="shared" si="127"/>
        <v>Q3</v>
      </c>
    </row>
    <row r="2022" spans="1:11" x14ac:dyDescent="0.25">
      <c r="A2022" s="5">
        <v>44024</v>
      </c>
      <c r="B2022" s="6">
        <v>135.19999999999999</v>
      </c>
      <c r="C2022" s="6">
        <v>0</v>
      </c>
      <c r="D2022" s="6">
        <v>135.19999999999999</v>
      </c>
      <c r="E2022" s="6">
        <v>76.117599999999982</v>
      </c>
      <c r="F2022" s="6">
        <v>59.067257599999976</v>
      </c>
      <c r="G2022" s="9" t="s">
        <v>6</v>
      </c>
      <c r="H2022" s="12" t="str">
        <f t="shared" si="128"/>
        <v>2020</v>
      </c>
      <c r="I2022" s="12" t="str">
        <f t="shared" si="129"/>
        <v>Jul</v>
      </c>
      <c r="J2022" s="12" t="str">
        <f t="shared" si="130"/>
        <v>12</v>
      </c>
      <c r="K2022" s="12" t="str">
        <f t="shared" si="127"/>
        <v>Q3</v>
      </c>
    </row>
    <row r="2023" spans="1:11" x14ac:dyDescent="0.25">
      <c r="A2023" s="5">
        <v>44025</v>
      </c>
      <c r="B2023" s="6">
        <v>94.02</v>
      </c>
      <c r="C2023" s="6">
        <v>0</v>
      </c>
      <c r="D2023" s="6">
        <v>94.02</v>
      </c>
      <c r="E2023" s="6">
        <v>52.93325999999999</v>
      </c>
      <c r="F2023" s="6">
        <v>41.07620975999999</v>
      </c>
      <c r="G2023" s="9" t="s">
        <v>6</v>
      </c>
      <c r="H2023" s="12" t="str">
        <f t="shared" si="128"/>
        <v>2020</v>
      </c>
      <c r="I2023" s="12" t="str">
        <f t="shared" si="129"/>
        <v>Jul</v>
      </c>
      <c r="J2023" s="12" t="str">
        <f t="shared" si="130"/>
        <v>13</v>
      </c>
      <c r="K2023" s="12" t="str">
        <f t="shared" si="127"/>
        <v>Q3</v>
      </c>
    </row>
    <row r="2024" spans="1:11" x14ac:dyDescent="0.25">
      <c r="A2024" s="5">
        <v>44026</v>
      </c>
      <c r="B2024" s="6">
        <v>82.6</v>
      </c>
      <c r="C2024" s="6">
        <v>0</v>
      </c>
      <c r="D2024" s="6">
        <v>82.6</v>
      </c>
      <c r="E2024" s="6">
        <v>46.503799999999991</v>
      </c>
      <c r="F2024" s="6">
        <v>36.086948799999988</v>
      </c>
      <c r="G2024" s="9" t="s">
        <v>6</v>
      </c>
      <c r="H2024" s="12" t="str">
        <f t="shared" si="128"/>
        <v>2020</v>
      </c>
      <c r="I2024" s="12" t="str">
        <f t="shared" si="129"/>
        <v>Jul</v>
      </c>
      <c r="J2024" s="12" t="str">
        <f t="shared" si="130"/>
        <v>14</v>
      </c>
      <c r="K2024" s="12" t="str">
        <f t="shared" si="127"/>
        <v>Q3</v>
      </c>
    </row>
    <row r="2025" spans="1:11" x14ac:dyDescent="0.25">
      <c r="A2025" s="5">
        <v>44027</v>
      </c>
      <c r="B2025" s="6">
        <v>285.48</v>
      </c>
      <c r="C2025" s="6">
        <v>0</v>
      </c>
      <c r="D2025" s="6">
        <v>285.48</v>
      </c>
      <c r="E2025" s="6">
        <v>160.72523999999999</v>
      </c>
      <c r="F2025" s="6">
        <v>124.72278623999998</v>
      </c>
      <c r="G2025" s="9" t="s">
        <v>6</v>
      </c>
      <c r="H2025" s="12" t="str">
        <f t="shared" si="128"/>
        <v>2020</v>
      </c>
      <c r="I2025" s="12" t="str">
        <f t="shared" si="129"/>
        <v>Jul</v>
      </c>
      <c r="J2025" s="12" t="str">
        <f t="shared" si="130"/>
        <v>15</v>
      </c>
      <c r="K2025" s="12" t="str">
        <f t="shared" si="127"/>
        <v>Q3</v>
      </c>
    </row>
    <row r="2026" spans="1:11" x14ac:dyDescent="0.25">
      <c r="A2026" s="5">
        <v>44028</v>
      </c>
      <c r="B2026" s="6">
        <v>31.08</v>
      </c>
      <c r="C2026" s="6">
        <v>0</v>
      </c>
      <c r="D2026" s="6">
        <v>31.08</v>
      </c>
      <c r="E2026" s="6">
        <v>17.498039999999996</v>
      </c>
      <c r="F2026" s="6">
        <v>13.578479039999996</v>
      </c>
      <c r="G2026" s="9" t="s">
        <v>6</v>
      </c>
      <c r="H2026" s="12" t="str">
        <f t="shared" si="128"/>
        <v>2020</v>
      </c>
      <c r="I2026" s="12" t="str">
        <f t="shared" si="129"/>
        <v>Jul</v>
      </c>
      <c r="J2026" s="12" t="str">
        <f t="shared" si="130"/>
        <v>16</v>
      </c>
      <c r="K2026" s="12" t="str">
        <f t="shared" si="127"/>
        <v>Q3</v>
      </c>
    </row>
    <row r="2027" spans="1:11" x14ac:dyDescent="0.25">
      <c r="A2027" s="5">
        <v>44029</v>
      </c>
      <c r="B2027" s="6">
        <v>73.800000000000011</v>
      </c>
      <c r="C2027" s="6">
        <v>36.900000000000006</v>
      </c>
      <c r="D2027" s="6">
        <v>36.900000000000006</v>
      </c>
      <c r="E2027" s="6">
        <v>20.774700000000003</v>
      </c>
      <c r="F2027" s="6">
        <v>16.121167200000002</v>
      </c>
      <c r="G2027" s="9" t="s">
        <v>6</v>
      </c>
      <c r="H2027" s="12" t="str">
        <f t="shared" si="128"/>
        <v>2020</v>
      </c>
      <c r="I2027" s="12" t="str">
        <f t="shared" si="129"/>
        <v>Jul</v>
      </c>
      <c r="J2027" s="12" t="str">
        <f t="shared" si="130"/>
        <v>17</v>
      </c>
      <c r="K2027" s="12" t="str">
        <f t="shared" si="127"/>
        <v>Q3</v>
      </c>
    </row>
    <row r="2028" spans="1:11" x14ac:dyDescent="0.25">
      <c r="A2028" s="5">
        <v>44030</v>
      </c>
      <c r="B2028" s="6">
        <v>49.08</v>
      </c>
      <c r="C2028" s="6">
        <v>0</v>
      </c>
      <c r="D2028" s="6">
        <v>49.08</v>
      </c>
      <c r="E2028" s="6">
        <v>27.632039999999996</v>
      </c>
      <c r="F2028" s="6">
        <v>21.442463039999996</v>
      </c>
      <c r="G2028" s="9" t="s">
        <v>6</v>
      </c>
      <c r="H2028" s="12" t="str">
        <f t="shared" si="128"/>
        <v>2020</v>
      </c>
      <c r="I2028" s="12" t="str">
        <f t="shared" si="129"/>
        <v>Jul</v>
      </c>
      <c r="J2028" s="12" t="str">
        <f t="shared" si="130"/>
        <v>18</v>
      </c>
      <c r="K2028" s="12" t="str">
        <f t="shared" si="127"/>
        <v>Q3</v>
      </c>
    </row>
    <row r="2029" spans="1:11" x14ac:dyDescent="0.25">
      <c r="A2029" s="5">
        <v>44031</v>
      </c>
      <c r="B2029" s="6">
        <v>78.245999999999995</v>
      </c>
      <c r="C2029" s="6">
        <v>7.8246000000000002</v>
      </c>
      <c r="D2029" s="6">
        <v>70.421399999999991</v>
      </c>
      <c r="E2029" s="6">
        <v>39.647248199999993</v>
      </c>
      <c r="F2029" s="6">
        <v>30.766264603199993</v>
      </c>
      <c r="G2029" s="9" t="s">
        <v>6</v>
      </c>
      <c r="H2029" s="12" t="str">
        <f t="shared" si="128"/>
        <v>2020</v>
      </c>
      <c r="I2029" s="12" t="str">
        <f t="shared" si="129"/>
        <v>Jul</v>
      </c>
      <c r="J2029" s="12" t="str">
        <f t="shared" si="130"/>
        <v>19</v>
      </c>
      <c r="K2029" s="12" t="str">
        <f t="shared" si="127"/>
        <v>Q3</v>
      </c>
    </row>
    <row r="2030" spans="1:11" x14ac:dyDescent="0.25">
      <c r="A2030" s="5">
        <v>44032</v>
      </c>
      <c r="B2030" s="6">
        <v>118.1943</v>
      </c>
      <c r="C2030" s="6">
        <v>31.912461</v>
      </c>
      <c r="D2030" s="6">
        <v>86.281838999999991</v>
      </c>
      <c r="E2030" s="6">
        <v>48.576675356999992</v>
      </c>
      <c r="F2030" s="6">
        <v>37.695500077031987</v>
      </c>
      <c r="G2030" s="9" t="s">
        <v>6</v>
      </c>
      <c r="H2030" s="12" t="str">
        <f t="shared" si="128"/>
        <v>2020</v>
      </c>
      <c r="I2030" s="12" t="str">
        <f t="shared" si="129"/>
        <v>Jul</v>
      </c>
      <c r="J2030" s="12" t="str">
        <f t="shared" si="130"/>
        <v>20</v>
      </c>
      <c r="K2030" s="12" t="str">
        <f t="shared" si="127"/>
        <v>Q3</v>
      </c>
    </row>
    <row r="2031" spans="1:11" x14ac:dyDescent="0.25">
      <c r="A2031" s="5">
        <v>44033</v>
      </c>
      <c r="B2031" s="6">
        <v>49.019999999999996</v>
      </c>
      <c r="C2031" s="6">
        <v>0</v>
      </c>
      <c r="D2031" s="6">
        <v>49.019999999999996</v>
      </c>
      <c r="E2031" s="6">
        <v>27.598259999999996</v>
      </c>
      <c r="F2031" s="6">
        <v>21.416249759999996</v>
      </c>
      <c r="G2031" s="9" t="s">
        <v>6</v>
      </c>
      <c r="H2031" s="12" t="str">
        <f t="shared" si="128"/>
        <v>2020</v>
      </c>
      <c r="I2031" s="12" t="str">
        <f t="shared" si="129"/>
        <v>Jul</v>
      </c>
      <c r="J2031" s="12" t="str">
        <f t="shared" si="130"/>
        <v>21</v>
      </c>
      <c r="K2031" s="12" t="str">
        <f t="shared" si="127"/>
        <v>Q3</v>
      </c>
    </row>
    <row r="2032" spans="1:11" x14ac:dyDescent="0.25">
      <c r="A2032" s="5">
        <v>44034</v>
      </c>
      <c r="B2032" s="6">
        <v>79.499999999999986</v>
      </c>
      <c r="C2032" s="6">
        <v>0</v>
      </c>
      <c r="D2032" s="6">
        <v>79.499999999999986</v>
      </c>
      <c r="E2032" s="6">
        <v>44.758499999999991</v>
      </c>
      <c r="F2032" s="6">
        <v>34.732595999999987</v>
      </c>
      <c r="G2032" s="9" t="s">
        <v>6</v>
      </c>
      <c r="H2032" s="12" t="str">
        <f t="shared" si="128"/>
        <v>2020</v>
      </c>
      <c r="I2032" s="12" t="str">
        <f t="shared" si="129"/>
        <v>Jul</v>
      </c>
      <c r="J2032" s="12" t="str">
        <f t="shared" si="130"/>
        <v>22</v>
      </c>
      <c r="K2032" s="12" t="str">
        <f t="shared" si="127"/>
        <v>Q3</v>
      </c>
    </row>
    <row r="2033" spans="1:11" x14ac:dyDescent="0.25">
      <c r="A2033" s="5">
        <v>44035</v>
      </c>
      <c r="B2033" s="6">
        <v>112.92</v>
      </c>
      <c r="C2033" s="6">
        <v>0</v>
      </c>
      <c r="D2033" s="6">
        <v>112.92</v>
      </c>
      <c r="E2033" s="6">
        <v>63.573959999999992</v>
      </c>
      <c r="F2033" s="6">
        <v>49.333392959999991</v>
      </c>
      <c r="G2033" s="9" t="s">
        <v>6</v>
      </c>
      <c r="H2033" s="12" t="str">
        <f t="shared" si="128"/>
        <v>2020</v>
      </c>
      <c r="I2033" s="12" t="str">
        <f t="shared" si="129"/>
        <v>Jul</v>
      </c>
      <c r="J2033" s="12" t="str">
        <f t="shared" si="130"/>
        <v>23</v>
      </c>
      <c r="K2033" s="12" t="str">
        <f t="shared" si="127"/>
        <v>Q3</v>
      </c>
    </row>
    <row r="2034" spans="1:11" x14ac:dyDescent="0.25">
      <c r="A2034" s="5">
        <v>44036</v>
      </c>
      <c r="B2034" s="6">
        <v>29.99</v>
      </c>
      <c r="C2034" s="6">
        <v>0</v>
      </c>
      <c r="D2034" s="6">
        <v>29.99</v>
      </c>
      <c r="E2034" s="6">
        <v>16.884369999999997</v>
      </c>
      <c r="F2034" s="6">
        <v>13.102271119999996</v>
      </c>
      <c r="G2034" s="9" t="s">
        <v>6</v>
      </c>
      <c r="H2034" s="12" t="str">
        <f t="shared" si="128"/>
        <v>2020</v>
      </c>
      <c r="I2034" s="12" t="str">
        <f t="shared" si="129"/>
        <v>Jul</v>
      </c>
      <c r="J2034" s="12" t="str">
        <f t="shared" si="130"/>
        <v>24</v>
      </c>
      <c r="K2034" s="12" t="str">
        <f t="shared" si="127"/>
        <v>Q3</v>
      </c>
    </row>
    <row r="2035" spans="1:11" x14ac:dyDescent="0.25">
      <c r="A2035" s="5">
        <v>44037</v>
      </c>
      <c r="B2035" s="6">
        <v>98.352000000000004</v>
      </c>
      <c r="C2035" s="6">
        <v>19.670400000000001</v>
      </c>
      <c r="D2035" s="6">
        <v>78.681600000000003</v>
      </c>
      <c r="E2035" s="6">
        <v>44.2977408</v>
      </c>
      <c r="F2035" s="6">
        <v>34.375046860799998</v>
      </c>
      <c r="G2035" s="9" t="s">
        <v>6</v>
      </c>
      <c r="H2035" s="12" t="str">
        <f t="shared" si="128"/>
        <v>2020</v>
      </c>
      <c r="I2035" s="12" t="str">
        <f t="shared" si="129"/>
        <v>Jul</v>
      </c>
      <c r="J2035" s="12" t="str">
        <f t="shared" si="130"/>
        <v>25</v>
      </c>
      <c r="K2035" s="12" t="str">
        <f t="shared" si="127"/>
        <v>Q3</v>
      </c>
    </row>
    <row r="2036" spans="1:11" x14ac:dyDescent="0.25">
      <c r="A2036" s="5">
        <v>44038</v>
      </c>
      <c r="B2036" s="6">
        <v>123.35999999999999</v>
      </c>
      <c r="C2036" s="6">
        <v>0</v>
      </c>
      <c r="D2036" s="6">
        <v>123.35999999999999</v>
      </c>
      <c r="E2036" s="6">
        <v>69.451679999999982</v>
      </c>
      <c r="F2036" s="6">
        <v>53.894503679999978</v>
      </c>
      <c r="G2036" s="9" t="s">
        <v>6</v>
      </c>
      <c r="H2036" s="12" t="str">
        <f t="shared" si="128"/>
        <v>2020</v>
      </c>
      <c r="I2036" s="12" t="str">
        <f t="shared" si="129"/>
        <v>Jul</v>
      </c>
      <c r="J2036" s="12" t="str">
        <f t="shared" si="130"/>
        <v>26</v>
      </c>
      <c r="K2036" s="12" t="str">
        <f t="shared" si="127"/>
        <v>Q3</v>
      </c>
    </row>
    <row r="2037" spans="1:11" x14ac:dyDescent="0.25">
      <c r="A2037" s="5">
        <v>44039</v>
      </c>
      <c r="B2037" s="6">
        <v>229.56</v>
      </c>
      <c r="C2037" s="6">
        <v>0</v>
      </c>
      <c r="D2037" s="6">
        <v>229.56</v>
      </c>
      <c r="E2037" s="6">
        <v>129.24227999999999</v>
      </c>
      <c r="F2037" s="6">
        <v>100.29200927999999</v>
      </c>
      <c r="G2037" s="9" t="s">
        <v>6</v>
      </c>
      <c r="H2037" s="12" t="str">
        <f t="shared" si="128"/>
        <v>2020</v>
      </c>
      <c r="I2037" s="12" t="str">
        <f t="shared" si="129"/>
        <v>Jul</v>
      </c>
      <c r="J2037" s="12" t="str">
        <f t="shared" si="130"/>
        <v>27</v>
      </c>
      <c r="K2037" s="12" t="str">
        <f t="shared" si="127"/>
        <v>Q3</v>
      </c>
    </row>
    <row r="2038" spans="1:11" x14ac:dyDescent="0.25">
      <c r="A2038" s="5">
        <v>44040</v>
      </c>
      <c r="B2038" s="6">
        <v>234.92</v>
      </c>
      <c r="C2038" s="6">
        <v>0</v>
      </c>
      <c r="D2038" s="6">
        <v>234.92</v>
      </c>
      <c r="E2038" s="6">
        <v>132.25995999999998</v>
      </c>
      <c r="F2038" s="6">
        <v>102.63372895999997</v>
      </c>
      <c r="G2038" s="9" t="s">
        <v>6</v>
      </c>
      <c r="H2038" s="12" t="str">
        <f t="shared" si="128"/>
        <v>2020</v>
      </c>
      <c r="I2038" s="12" t="str">
        <f t="shared" si="129"/>
        <v>Jul</v>
      </c>
      <c r="J2038" s="12" t="str">
        <f t="shared" si="130"/>
        <v>28</v>
      </c>
      <c r="K2038" s="12" t="str">
        <f t="shared" si="127"/>
        <v>Q3</v>
      </c>
    </row>
    <row r="2039" spans="1:11" x14ac:dyDescent="0.25">
      <c r="A2039" s="5">
        <v>44041</v>
      </c>
      <c r="B2039" s="6">
        <v>154.62400000000002</v>
      </c>
      <c r="C2039" s="6">
        <v>30.924800000000005</v>
      </c>
      <c r="D2039" s="6">
        <v>123.69920000000002</v>
      </c>
      <c r="E2039" s="6">
        <v>69.642649599999999</v>
      </c>
      <c r="F2039" s="6">
        <v>54.042696089599993</v>
      </c>
      <c r="G2039" s="9" t="s">
        <v>6</v>
      </c>
      <c r="H2039" s="12" t="str">
        <f t="shared" si="128"/>
        <v>2020</v>
      </c>
      <c r="I2039" s="12" t="str">
        <f t="shared" si="129"/>
        <v>Jul</v>
      </c>
      <c r="J2039" s="12" t="str">
        <f t="shared" si="130"/>
        <v>29</v>
      </c>
      <c r="K2039" s="12" t="str">
        <f t="shared" si="127"/>
        <v>Q3</v>
      </c>
    </row>
    <row r="2040" spans="1:11" x14ac:dyDescent="0.25">
      <c r="A2040" s="5">
        <v>44042</v>
      </c>
      <c r="B2040" s="6">
        <v>944.2</v>
      </c>
      <c r="C2040" s="6">
        <v>0</v>
      </c>
      <c r="D2040" s="6">
        <v>944.2</v>
      </c>
      <c r="E2040" s="6">
        <v>531.58460000000002</v>
      </c>
      <c r="F2040" s="6">
        <v>412.50964959999999</v>
      </c>
      <c r="G2040" s="9" t="s">
        <v>6</v>
      </c>
      <c r="H2040" s="12" t="str">
        <f t="shared" si="128"/>
        <v>2020</v>
      </c>
      <c r="I2040" s="12" t="str">
        <f t="shared" si="129"/>
        <v>Jul</v>
      </c>
      <c r="J2040" s="12" t="str">
        <f t="shared" si="130"/>
        <v>30</v>
      </c>
      <c r="K2040" s="12" t="str">
        <f t="shared" si="127"/>
        <v>Q3</v>
      </c>
    </row>
    <row r="2041" spans="1:11" x14ac:dyDescent="0.25">
      <c r="A2041" s="5">
        <v>44043</v>
      </c>
      <c r="B2041" s="6">
        <v>125.35999999999999</v>
      </c>
      <c r="C2041" s="6">
        <v>0</v>
      </c>
      <c r="D2041" s="6">
        <v>125.35999999999999</v>
      </c>
      <c r="E2041" s="6">
        <v>70.577679999999987</v>
      </c>
      <c r="F2041" s="6">
        <v>54.768279679999985</v>
      </c>
      <c r="G2041" s="9" t="s">
        <v>6</v>
      </c>
      <c r="H2041" s="12" t="str">
        <f t="shared" si="128"/>
        <v>2020</v>
      </c>
      <c r="I2041" s="12" t="str">
        <f t="shared" si="129"/>
        <v>Jul</v>
      </c>
      <c r="J2041" s="12" t="str">
        <f t="shared" si="130"/>
        <v>31</v>
      </c>
      <c r="K2041" s="12" t="str">
        <f t="shared" si="127"/>
        <v>Q3</v>
      </c>
    </row>
    <row r="2042" spans="1:11" x14ac:dyDescent="0.25">
      <c r="A2042" s="5">
        <v>44044</v>
      </c>
      <c r="B2042" s="6">
        <v>161.4</v>
      </c>
      <c r="C2042" s="6">
        <v>0</v>
      </c>
      <c r="D2042" s="6">
        <v>161.4</v>
      </c>
      <c r="E2042" s="6">
        <v>90.868199999999987</v>
      </c>
      <c r="F2042" s="6">
        <v>70.513723199999987</v>
      </c>
      <c r="G2042" s="9" t="s">
        <v>6</v>
      </c>
      <c r="H2042" s="12" t="str">
        <f t="shared" si="128"/>
        <v>2020</v>
      </c>
      <c r="I2042" s="12" t="str">
        <f t="shared" si="129"/>
        <v>Aug</v>
      </c>
      <c r="J2042" s="12" t="str">
        <f t="shared" si="130"/>
        <v>01</v>
      </c>
      <c r="K2042" s="12" t="str">
        <f t="shared" si="127"/>
        <v>Q3</v>
      </c>
    </row>
    <row r="2043" spans="1:11" x14ac:dyDescent="0.25">
      <c r="A2043" s="5">
        <v>44045</v>
      </c>
      <c r="B2043" s="6">
        <v>284.16000000000003</v>
      </c>
      <c r="C2043" s="6">
        <v>0</v>
      </c>
      <c r="D2043" s="6">
        <v>284.16000000000003</v>
      </c>
      <c r="E2043" s="6">
        <v>159.98208</v>
      </c>
      <c r="F2043" s="6">
        <v>124.14609407999998</v>
      </c>
      <c r="G2043" s="9" t="s">
        <v>6</v>
      </c>
      <c r="H2043" s="12" t="str">
        <f t="shared" si="128"/>
        <v>2020</v>
      </c>
      <c r="I2043" s="12" t="str">
        <f t="shared" si="129"/>
        <v>Aug</v>
      </c>
      <c r="J2043" s="12" t="str">
        <f t="shared" si="130"/>
        <v>02</v>
      </c>
      <c r="K2043" s="12" t="str">
        <f t="shared" si="127"/>
        <v>Q3</v>
      </c>
    </row>
    <row r="2044" spans="1:11" x14ac:dyDescent="0.25">
      <c r="A2044" s="5">
        <v>44046</v>
      </c>
      <c r="B2044" s="6">
        <v>143.04</v>
      </c>
      <c r="C2044" s="6">
        <v>0</v>
      </c>
      <c r="D2044" s="6">
        <v>143.04</v>
      </c>
      <c r="E2044" s="6">
        <v>80.531519999999986</v>
      </c>
      <c r="F2044" s="6">
        <v>62.492459519999983</v>
      </c>
      <c r="G2044" s="9" t="s">
        <v>6</v>
      </c>
      <c r="H2044" s="12" t="str">
        <f t="shared" si="128"/>
        <v>2020</v>
      </c>
      <c r="I2044" s="12" t="str">
        <f t="shared" si="129"/>
        <v>Aug</v>
      </c>
      <c r="J2044" s="12" t="str">
        <f t="shared" si="130"/>
        <v>03</v>
      </c>
      <c r="K2044" s="12" t="str">
        <f t="shared" si="127"/>
        <v>Q3</v>
      </c>
    </row>
    <row r="2045" spans="1:11" x14ac:dyDescent="0.25">
      <c r="A2045" s="5">
        <v>44047</v>
      </c>
      <c r="B2045" s="6">
        <v>89.55</v>
      </c>
      <c r="C2045" s="6">
        <v>0</v>
      </c>
      <c r="D2045" s="6">
        <v>89.55</v>
      </c>
      <c r="E2045" s="6">
        <v>50.41664999999999</v>
      </c>
      <c r="F2045" s="6">
        <v>39.12332039999999</v>
      </c>
      <c r="G2045" s="9" t="s">
        <v>6</v>
      </c>
      <c r="H2045" s="12" t="str">
        <f t="shared" si="128"/>
        <v>2020</v>
      </c>
      <c r="I2045" s="12" t="str">
        <f t="shared" si="129"/>
        <v>Aug</v>
      </c>
      <c r="J2045" s="12" t="str">
        <f t="shared" si="130"/>
        <v>04</v>
      </c>
      <c r="K2045" s="12" t="str">
        <f t="shared" ref="K2045:K2108" si="131">IF(OR(I2045="Jan",I2045="Feb",I2045="Mar"),"Q1",IF(OR(I2045="Apr",I2045="May",I2045="Jun"),"Q2",IF(OR(I2045="Jul",I2045="Aug",I2045="Sep"),"Q3",IF(OR(I2045="Oct",I2045="Nov",I2045="Dec"),"Q4","Check Month"))))</f>
        <v>Q3</v>
      </c>
    </row>
    <row r="2046" spans="1:11" x14ac:dyDescent="0.25">
      <c r="A2046" s="5">
        <v>44048</v>
      </c>
      <c r="B2046" s="6">
        <v>57.824999999999996</v>
      </c>
      <c r="C2046" s="6">
        <v>28.912499999999998</v>
      </c>
      <c r="D2046" s="6">
        <v>28.912499999999998</v>
      </c>
      <c r="E2046" s="6">
        <v>16.277737499999997</v>
      </c>
      <c r="F2046" s="6">
        <v>12.631524299999997</v>
      </c>
      <c r="G2046" s="9" t="s">
        <v>6</v>
      </c>
      <c r="H2046" s="12" t="str">
        <f t="shared" si="128"/>
        <v>2020</v>
      </c>
      <c r="I2046" s="12" t="str">
        <f t="shared" si="129"/>
        <v>Aug</v>
      </c>
      <c r="J2046" s="12" t="str">
        <f t="shared" si="130"/>
        <v>05</v>
      </c>
      <c r="K2046" s="12" t="str">
        <f t="shared" si="131"/>
        <v>Q3</v>
      </c>
    </row>
    <row r="2047" spans="1:11" x14ac:dyDescent="0.25">
      <c r="A2047" s="5">
        <v>44049</v>
      </c>
      <c r="B2047" s="6">
        <v>60.695999999999998</v>
      </c>
      <c r="C2047" s="6">
        <v>24.278400000000001</v>
      </c>
      <c r="D2047" s="6">
        <v>36.417599999999993</v>
      </c>
      <c r="E2047" s="6">
        <v>20.503108799999993</v>
      </c>
      <c r="F2047" s="6">
        <v>15.910412428799992</v>
      </c>
      <c r="G2047" s="9" t="s">
        <v>6</v>
      </c>
      <c r="H2047" s="12" t="str">
        <f t="shared" si="128"/>
        <v>2020</v>
      </c>
      <c r="I2047" s="12" t="str">
        <f t="shared" si="129"/>
        <v>Aug</v>
      </c>
      <c r="J2047" s="12" t="str">
        <f t="shared" si="130"/>
        <v>06</v>
      </c>
      <c r="K2047" s="12" t="str">
        <f t="shared" si="131"/>
        <v>Q3</v>
      </c>
    </row>
    <row r="2048" spans="1:11" x14ac:dyDescent="0.25">
      <c r="A2048" s="5">
        <v>44050</v>
      </c>
      <c r="B2048" s="6">
        <v>137.88</v>
      </c>
      <c r="C2048" s="6">
        <v>0</v>
      </c>
      <c r="D2048" s="6">
        <v>137.88</v>
      </c>
      <c r="E2048" s="6">
        <v>77.626439999999988</v>
      </c>
      <c r="F2048" s="6">
        <v>60.238117439999982</v>
      </c>
      <c r="G2048" s="9" t="s">
        <v>6</v>
      </c>
      <c r="H2048" s="12" t="str">
        <f t="shared" si="128"/>
        <v>2020</v>
      </c>
      <c r="I2048" s="12" t="str">
        <f t="shared" si="129"/>
        <v>Aug</v>
      </c>
      <c r="J2048" s="12" t="str">
        <f t="shared" si="130"/>
        <v>07</v>
      </c>
      <c r="K2048" s="12" t="str">
        <f t="shared" si="131"/>
        <v>Q3</v>
      </c>
    </row>
    <row r="2049" spans="1:11" x14ac:dyDescent="0.25">
      <c r="A2049" s="5">
        <v>44051</v>
      </c>
      <c r="B2049" s="6">
        <v>108</v>
      </c>
      <c r="C2049" s="6">
        <v>0</v>
      </c>
      <c r="D2049" s="6">
        <v>108</v>
      </c>
      <c r="E2049" s="6">
        <v>60.803999999999995</v>
      </c>
      <c r="F2049" s="6">
        <v>47.183903999999991</v>
      </c>
      <c r="G2049" s="9" t="s">
        <v>6</v>
      </c>
      <c r="H2049" s="12" t="str">
        <f t="shared" si="128"/>
        <v>2020</v>
      </c>
      <c r="I2049" s="12" t="str">
        <f t="shared" si="129"/>
        <v>Aug</v>
      </c>
      <c r="J2049" s="12" t="str">
        <f t="shared" si="130"/>
        <v>08</v>
      </c>
      <c r="K2049" s="12" t="str">
        <f t="shared" si="131"/>
        <v>Q3</v>
      </c>
    </row>
    <row r="2050" spans="1:11" x14ac:dyDescent="0.25">
      <c r="A2050" s="5">
        <v>44052</v>
      </c>
      <c r="B2050" s="6">
        <v>100.19999999999999</v>
      </c>
      <c r="C2050" s="6">
        <v>0</v>
      </c>
      <c r="D2050" s="6">
        <v>100.19999999999999</v>
      </c>
      <c r="E2050" s="6">
        <v>56.412599999999991</v>
      </c>
      <c r="F2050" s="6">
        <v>43.77617759999999</v>
      </c>
      <c r="G2050" s="9" t="s">
        <v>6</v>
      </c>
      <c r="H2050" s="12" t="str">
        <f t="shared" ref="H2050:H2113" si="132">TEXT(A2050,"YYYY")</f>
        <v>2020</v>
      </c>
      <c r="I2050" s="12" t="str">
        <f t="shared" ref="I2050:I2113" si="133">TEXT(A2050,"MMM")</f>
        <v>Aug</v>
      </c>
      <c r="J2050" s="12" t="str">
        <f t="shared" ref="J2050:J2113" si="134">TEXT(A2050,"DD")</f>
        <v>09</v>
      </c>
      <c r="K2050" s="12" t="str">
        <f t="shared" si="131"/>
        <v>Q3</v>
      </c>
    </row>
    <row r="2051" spans="1:11" x14ac:dyDescent="0.25">
      <c r="A2051" s="5">
        <v>44053</v>
      </c>
      <c r="B2051" s="6">
        <v>90.990000000000009</v>
      </c>
      <c r="C2051" s="6">
        <v>0</v>
      </c>
      <c r="D2051" s="6">
        <v>90.990000000000009</v>
      </c>
      <c r="E2051" s="6">
        <v>51.227370000000001</v>
      </c>
      <c r="F2051" s="6">
        <v>39.752439119999998</v>
      </c>
      <c r="G2051" s="9" t="s">
        <v>6</v>
      </c>
      <c r="H2051" s="12" t="str">
        <f t="shared" si="132"/>
        <v>2020</v>
      </c>
      <c r="I2051" s="12" t="str">
        <f t="shared" si="133"/>
        <v>Aug</v>
      </c>
      <c r="J2051" s="12" t="str">
        <f t="shared" si="134"/>
        <v>10</v>
      </c>
      <c r="K2051" s="12" t="str">
        <f t="shared" si="131"/>
        <v>Q3</v>
      </c>
    </row>
    <row r="2052" spans="1:11" x14ac:dyDescent="0.25">
      <c r="A2052" s="5">
        <v>44054</v>
      </c>
      <c r="B2052" s="6">
        <v>63.207000000000008</v>
      </c>
      <c r="C2052" s="6">
        <v>44.244900000000001</v>
      </c>
      <c r="D2052" s="6">
        <v>18.962100000000007</v>
      </c>
      <c r="E2052" s="6">
        <v>10.675662300000003</v>
      </c>
      <c r="F2052" s="6">
        <v>8.2843139448000009</v>
      </c>
      <c r="G2052" s="9" t="s">
        <v>6</v>
      </c>
      <c r="H2052" s="12" t="str">
        <f t="shared" si="132"/>
        <v>2020</v>
      </c>
      <c r="I2052" s="12" t="str">
        <f t="shared" si="133"/>
        <v>Aug</v>
      </c>
      <c r="J2052" s="12" t="str">
        <f t="shared" si="134"/>
        <v>11</v>
      </c>
      <c r="K2052" s="12" t="str">
        <f t="shared" si="131"/>
        <v>Q3</v>
      </c>
    </row>
    <row r="2053" spans="1:11" x14ac:dyDescent="0.25">
      <c r="A2053" s="5">
        <v>44055</v>
      </c>
      <c r="B2053" s="6">
        <v>38.459999999999994</v>
      </c>
      <c r="C2053" s="6">
        <v>0</v>
      </c>
      <c r="D2053" s="6">
        <v>38.459999999999994</v>
      </c>
      <c r="E2053" s="6">
        <v>21.652979999999996</v>
      </c>
      <c r="F2053" s="6">
        <v>16.802712479999993</v>
      </c>
      <c r="G2053" s="9" t="s">
        <v>6</v>
      </c>
      <c r="H2053" s="12" t="str">
        <f t="shared" si="132"/>
        <v>2020</v>
      </c>
      <c r="I2053" s="12" t="str">
        <f t="shared" si="133"/>
        <v>Aug</v>
      </c>
      <c r="J2053" s="12" t="str">
        <f t="shared" si="134"/>
        <v>12</v>
      </c>
      <c r="K2053" s="12" t="str">
        <f t="shared" si="131"/>
        <v>Q3</v>
      </c>
    </row>
    <row r="2054" spans="1:11" x14ac:dyDescent="0.25">
      <c r="A2054" s="5">
        <v>44056</v>
      </c>
      <c r="B2054" s="6">
        <v>48.929999999999993</v>
      </c>
      <c r="C2054" s="6">
        <v>0</v>
      </c>
      <c r="D2054" s="6">
        <v>48.929999999999993</v>
      </c>
      <c r="E2054" s="6">
        <v>27.547589999999992</v>
      </c>
      <c r="F2054" s="6">
        <v>21.376929839999992</v>
      </c>
      <c r="G2054" s="9" t="s">
        <v>6</v>
      </c>
      <c r="H2054" s="12" t="str">
        <f t="shared" si="132"/>
        <v>2020</v>
      </c>
      <c r="I2054" s="12" t="str">
        <f t="shared" si="133"/>
        <v>Aug</v>
      </c>
      <c r="J2054" s="12" t="str">
        <f t="shared" si="134"/>
        <v>13</v>
      </c>
      <c r="K2054" s="12" t="str">
        <f t="shared" si="131"/>
        <v>Q3</v>
      </c>
    </row>
    <row r="2055" spans="1:11" x14ac:dyDescent="0.25">
      <c r="A2055" s="5">
        <v>44057</v>
      </c>
      <c r="B2055" s="6">
        <v>76.959999999999994</v>
      </c>
      <c r="C2055" s="6">
        <v>0</v>
      </c>
      <c r="D2055" s="6">
        <v>76.959999999999994</v>
      </c>
      <c r="E2055" s="6">
        <v>43.328479999999992</v>
      </c>
      <c r="F2055" s="6">
        <v>33.622900479999991</v>
      </c>
      <c r="G2055" s="9" t="s">
        <v>6</v>
      </c>
      <c r="H2055" s="12" t="str">
        <f t="shared" si="132"/>
        <v>2020</v>
      </c>
      <c r="I2055" s="12" t="str">
        <f t="shared" si="133"/>
        <v>Aug</v>
      </c>
      <c r="J2055" s="12" t="str">
        <f t="shared" si="134"/>
        <v>14</v>
      </c>
      <c r="K2055" s="12" t="str">
        <f t="shared" si="131"/>
        <v>Q3</v>
      </c>
    </row>
    <row r="2056" spans="1:11" x14ac:dyDescent="0.25">
      <c r="A2056" s="5">
        <v>44058</v>
      </c>
      <c r="B2056" s="6">
        <v>75.599999999999994</v>
      </c>
      <c r="C2056" s="6">
        <v>0</v>
      </c>
      <c r="D2056" s="6">
        <v>75.599999999999994</v>
      </c>
      <c r="E2056" s="6">
        <v>42.562799999999996</v>
      </c>
      <c r="F2056" s="6">
        <v>33.028732799999993</v>
      </c>
      <c r="G2056" s="9" t="s">
        <v>6</v>
      </c>
      <c r="H2056" s="12" t="str">
        <f t="shared" si="132"/>
        <v>2020</v>
      </c>
      <c r="I2056" s="12" t="str">
        <f t="shared" si="133"/>
        <v>Aug</v>
      </c>
      <c r="J2056" s="12" t="str">
        <f t="shared" si="134"/>
        <v>15</v>
      </c>
      <c r="K2056" s="12" t="str">
        <f t="shared" si="131"/>
        <v>Q3</v>
      </c>
    </row>
    <row r="2057" spans="1:11" x14ac:dyDescent="0.25">
      <c r="A2057" s="5">
        <v>44059</v>
      </c>
      <c r="B2057" s="6">
        <v>296.73</v>
      </c>
      <c r="C2057" s="6">
        <v>29.673000000000002</v>
      </c>
      <c r="D2057" s="6">
        <v>267.05700000000002</v>
      </c>
      <c r="E2057" s="6">
        <v>150.35309100000001</v>
      </c>
      <c r="F2057" s="6">
        <v>116.67399861599999</v>
      </c>
      <c r="G2057" s="9" t="s">
        <v>6</v>
      </c>
      <c r="H2057" s="12" t="str">
        <f t="shared" si="132"/>
        <v>2020</v>
      </c>
      <c r="I2057" s="12" t="str">
        <f t="shared" si="133"/>
        <v>Aug</v>
      </c>
      <c r="J2057" s="12" t="str">
        <f t="shared" si="134"/>
        <v>16</v>
      </c>
      <c r="K2057" s="12" t="str">
        <f t="shared" si="131"/>
        <v>Q3</v>
      </c>
    </row>
    <row r="2058" spans="1:11" x14ac:dyDescent="0.25">
      <c r="A2058" s="5">
        <v>44060</v>
      </c>
      <c r="B2058" s="6">
        <v>145.35</v>
      </c>
      <c r="C2058" s="6">
        <v>0</v>
      </c>
      <c r="D2058" s="6">
        <v>145.35</v>
      </c>
      <c r="E2058" s="6">
        <v>81.832049999999995</v>
      </c>
      <c r="F2058" s="6">
        <v>63.501670799999992</v>
      </c>
      <c r="G2058" s="9" t="s">
        <v>6</v>
      </c>
      <c r="H2058" s="12" t="str">
        <f t="shared" si="132"/>
        <v>2020</v>
      </c>
      <c r="I2058" s="12" t="str">
        <f t="shared" si="133"/>
        <v>Aug</v>
      </c>
      <c r="J2058" s="12" t="str">
        <f t="shared" si="134"/>
        <v>17</v>
      </c>
      <c r="K2058" s="12" t="str">
        <f t="shared" si="131"/>
        <v>Q3</v>
      </c>
    </row>
    <row r="2059" spans="1:11" x14ac:dyDescent="0.25">
      <c r="A2059" s="5">
        <v>44061</v>
      </c>
      <c r="B2059" s="6">
        <v>143.79000000000002</v>
      </c>
      <c r="C2059" s="6">
        <v>0</v>
      </c>
      <c r="D2059" s="6">
        <v>143.79000000000002</v>
      </c>
      <c r="E2059" s="6">
        <v>80.953770000000006</v>
      </c>
      <c r="F2059" s="6">
        <v>62.820125519999998</v>
      </c>
      <c r="G2059" s="9" t="s">
        <v>6</v>
      </c>
      <c r="H2059" s="12" t="str">
        <f t="shared" si="132"/>
        <v>2020</v>
      </c>
      <c r="I2059" s="12" t="str">
        <f t="shared" si="133"/>
        <v>Aug</v>
      </c>
      <c r="J2059" s="12" t="str">
        <f t="shared" si="134"/>
        <v>18</v>
      </c>
      <c r="K2059" s="12" t="str">
        <f t="shared" si="131"/>
        <v>Q3</v>
      </c>
    </row>
    <row r="2060" spans="1:11" x14ac:dyDescent="0.25">
      <c r="A2060" s="5">
        <v>44062</v>
      </c>
      <c r="B2060" s="6">
        <v>106.79999999999998</v>
      </c>
      <c r="C2060" s="6">
        <v>0</v>
      </c>
      <c r="D2060" s="6">
        <v>106.79999999999998</v>
      </c>
      <c r="E2060" s="6">
        <v>60.128399999999985</v>
      </c>
      <c r="F2060" s="6">
        <v>46.659638399999984</v>
      </c>
      <c r="G2060" s="9" t="s">
        <v>6</v>
      </c>
      <c r="H2060" s="12" t="str">
        <f t="shared" si="132"/>
        <v>2020</v>
      </c>
      <c r="I2060" s="12" t="str">
        <f t="shared" si="133"/>
        <v>Aug</v>
      </c>
      <c r="J2060" s="12" t="str">
        <f t="shared" si="134"/>
        <v>19</v>
      </c>
      <c r="K2060" s="12" t="str">
        <f t="shared" si="131"/>
        <v>Q3</v>
      </c>
    </row>
    <row r="2061" spans="1:11" x14ac:dyDescent="0.25">
      <c r="A2061" s="5">
        <v>44063</v>
      </c>
      <c r="B2061" s="6">
        <v>59.160000000000011</v>
      </c>
      <c r="C2061" s="6">
        <v>0</v>
      </c>
      <c r="D2061" s="6">
        <v>59.160000000000011</v>
      </c>
      <c r="E2061" s="6">
        <v>33.307080000000006</v>
      </c>
      <c r="F2061" s="6">
        <v>25.846294080000003</v>
      </c>
      <c r="G2061" s="9" t="s">
        <v>6</v>
      </c>
      <c r="H2061" s="12" t="str">
        <f t="shared" si="132"/>
        <v>2020</v>
      </c>
      <c r="I2061" s="12" t="str">
        <f t="shared" si="133"/>
        <v>Aug</v>
      </c>
      <c r="J2061" s="12" t="str">
        <f t="shared" si="134"/>
        <v>20</v>
      </c>
      <c r="K2061" s="12" t="str">
        <f t="shared" si="131"/>
        <v>Q3</v>
      </c>
    </row>
    <row r="2062" spans="1:11" x14ac:dyDescent="0.25">
      <c r="A2062" s="5">
        <v>44064</v>
      </c>
      <c r="B2062" s="6">
        <v>45.69</v>
      </c>
      <c r="C2062" s="6">
        <v>0</v>
      </c>
      <c r="D2062" s="6">
        <v>45.69</v>
      </c>
      <c r="E2062" s="6">
        <v>25.723469999999995</v>
      </c>
      <c r="F2062" s="6">
        <v>19.961412719999995</v>
      </c>
      <c r="G2062" s="9" t="s">
        <v>6</v>
      </c>
      <c r="H2062" s="12" t="str">
        <f t="shared" si="132"/>
        <v>2020</v>
      </c>
      <c r="I2062" s="12" t="str">
        <f t="shared" si="133"/>
        <v>Aug</v>
      </c>
      <c r="J2062" s="12" t="str">
        <f t="shared" si="134"/>
        <v>21</v>
      </c>
      <c r="K2062" s="12" t="str">
        <f t="shared" si="131"/>
        <v>Q3</v>
      </c>
    </row>
    <row r="2063" spans="1:11" x14ac:dyDescent="0.25">
      <c r="A2063" s="5">
        <v>44065</v>
      </c>
      <c r="B2063" s="6">
        <v>118.44</v>
      </c>
      <c r="C2063" s="6">
        <v>0</v>
      </c>
      <c r="D2063" s="6">
        <v>118.44</v>
      </c>
      <c r="E2063" s="6">
        <v>66.681719999999999</v>
      </c>
      <c r="F2063" s="6">
        <v>51.745014719999993</v>
      </c>
      <c r="G2063" s="9" t="s">
        <v>6</v>
      </c>
      <c r="H2063" s="12" t="str">
        <f t="shared" si="132"/>
        <v>2020</v>
      </c>
      <c r="I2063" s="12" t="str">
        <f t="shared" si="133"/>
        <v>Aug</v>
      </c>
      <c r="J2063" s="12" t="str">
        <f t="shared" si="134"/>
        <v>22</v>
      </c>
      <c r="K2063" s="12" t="str">
        <f t="shared" si="131"/>
        <v>Q3</v>
      </c>
    </row>
    <row r="2064" spans="1:11" x14ac:dyDescent="0.25">
      <c r="A2064" s="5">
        <v>44066</v>
      </c>
      <c r="B2064" s="6">
        <v>69.86099999999999</v>
      </c>
      <c r="C2064" s="6">
        <v>18.862469999999998</v>
      </c>
      <c r="D2064" s="6">
        <v>50.998529999999988</v>
      </c>
      <c r="E2064" s="6">
        <v>28.712172389999992</v>
      </c>
      <c r="F2064" s="6">
        <v>22.280645774639993</v>
      </c>
      <c r="G2064" s="9" t="s">
        <v>6</v>
      </c>
      <c r="H2064" s="12" t="str">
        <f t="shared" si="132"/>
        <v>2020</v>
      </c>
      <c r="I2064" s="12" t="str">
        <f t="shared" si="133"/>
        <v>Aug</v>
      </c>
      <c r="J2064" s="12" t="str">
        <f t="shared" si="134"/>
        <v>23</v>
      </c>
      <c r="K2064" s="12" t="str">
        <f t="shared" si="131"/>
        <v>Q3</v>
      </c>
    </row>
    <row r="2065" spans="1:11" x14ac:dyDescent="0.25">
      <c r="A2065" s="5">
        <v>44067</v>
      </c>
      <c r="B2065" s="6">
        <v>31.739999999999995</v>
      </c>
      <c r="C2065" s="6">
        <v>0</v>
      </c>
      <c r="D2065" s="6">
        <v>31.739999999999995</v>
      </c>
      <c r="E2065" s="6">
        <v>17.869619999999994</v>
      </c>
      <c r="F2065" s="6">
        <v>13.866825119999994</v>
      </c>
      <c r="G2065" s="9" t="s">
        <v>6</v>
      </c>
      <c r="H2065" s="12" t="str">
        <f t="shared" si="132"/>
        <v>2020</v>
      </c>
      <c r="I2065" s="12" t="str">
        <f t="shared" si="133"/>
        <v>Aug</v>
      </c>
      <c r="J2065" s="12" t="str">
        <f t="shared" si="134"/>
        <v>24</v>
      </c>
      <c r="K2065" s="12" t="str">
        <f t="shared" si="131"/>
        <v>Q3</v>
      </c>
    </row>
    <row r="2066" spans="1:11" x14ac:dyDescent="0.25">
      <c r="A2066" s="5">
        <v>44068</v>
      </c>
      <c r="B2066" s="6">
        <v>130.24</v>
      </c>
      <c r="C2066" s="6">
        <v>0</v>
      </c>
      <c r="D2066" s="6">
        <v>130.24</v>
      </c>
      <c r="E2066" s="6">
        <v>73.325119999999998</v>
      </c>
      <c r="F2066" s="6">
        <v>56.900293119999994</v>
      </c>
      <c r="G2066" s="9" t="s">
        <v>6</v>
      </c>
      <c r="H2066" s="12" t="str">
        <f t="shared" si="132"/>
        <v>2020</v>
      </c>
      <c r="I2066" s="12" t="str">
        <f t="shared" si="133"/>
        <v>Aug</v>
      </c>
      <c r="J2066" s="12" t="str">
        <f t="shared" si="134"/>
        <v>25</v>
      </c>
      <c r="K2066" s="12" t="str">
        <f t="shared" si="131"/>
        <v>Q3</v>
      </c>
    </row>
    <row r="2067" spans="1:11" x14ac:dyDescent="0.25">
      <c r="A2067" s="5">
        <v>44069</v>
      </c>
      <c r="B2067" s="6">
        <v>333.23400000000004</v>
      </c>
      <c r="C2067" s="6">
        <v>33.323400000000007</v>
      </c>
      <c r="D2067" s="6">
        <v>299.91060000000004</v>
      </c>
      <c r="E2067" s="6">
        <v>168.84966780000002</v>
      </c>
      <c r="F2067" s="6">
        <v>131.02734221279999</v>
      </c>
      <c r="G2067" s="9" t="s">
        <v>6</v>
      </c>
      <c r="H2067" s="12" t="str">
        <f t="shared" si="132"/>
        <v>2020</v>
      </c>
      <c r="I2067" s="12" t="str">
        <f t="shared" si="133"/>
        <v>Aug</v>
      </c>
      <c r="J2067" s="12" t="str">
        <f t="shared" si="134"/>
        <v>26</v>
      </c>
      <c r="K2067" s="12" t="str">
        <f t="shared" si="131"/>
        <v>Q3</v>
      </c>
    </row>
    <row r="2068" spans="1:11" x14ac:dyDescent="0.25">
      <c r="A2068" s="5">
        <v>44070</v>
      </c>
      <c r="B2068" s="6">
        <v>158.97600000000003</v>
      </c>
      <c r="C2068" s="6">
        <v>63.590400000000017</v>
      </c>
      <c r="D2068" s="6">
        <v>95.385600000000011</v>
      </c>
      <c r="E2068" s="6">
        <v>53.702092800000003</v>
      </c>
      <c r="F2068" s="6">
        <v>41.6728240128</v>
      </c>
      <c r="G2068" s="9" t="s">
        <v>6</v>
      </c>
      <c r="H2068" s="12" t="str">
        <f t="shared" si="132"/>
        <v>2020</v>
      </c>
      <c r="I2068" s="12" t="str">
        <f t="shared" si="133"/>
        <v>Aug</v>
      </c>
      <c r="J2068" s="12" t="str">
        <f t="shared" si="134"/>
        <v>27</v>
      </c>
      <c r="K2068" s="12" t="str">
        <f t="shared" si="131"/>
        <v>Q3</v>
      </c>
    </row>
    <row r="2069" spans="1:11" x14ac:dyDescent="0.25">
      <c r="A2069" s="5">
        <v>44071</v>
      </c>
      <c r="B2069" s="6">
        <v>115.5</v>
      </c>
      <c r="C2069" s="6">
        <v>0</v>
      </c>
      <c r="D2069" s="6">
        <v>115.5</v>
      </c>
      <c r="E2069" s="6">
        <v>65.026499999999999</v>
      </c>
      <c r="F2069" s="6">
        <v>50.460563999999991</v>
      </c>
      <c r="G2069" s="9" t="s">
        <v>6</v>
      </c>
      <c r="H2069" s="12" t="str">
        <f t="shared" si="132"/>
        <v>2020</v>
      </c>
      <c r="I2069" s="12" t="str">
        <f t="shared" si="133"/>
        <v>Aug</v>
      </c>
      <c r="J2069" s="12" t="str">
        <f t="shared" si="134"/>
        <v>28</v>
      </c>
      <c r="K2069" s="12" t="str">
        <f t="shared" si="131"/>
        <v>Q3</v>
      </c>
    </row>
    <row r="2070" spans="1:11" x14ac:dyDescent="0.25">
      <c r="A2070" s="5">
        <v>44072</v>
      </c>
      <c r="B2070" s="6">
        <v>209.16000000000003</v>
      </c>
      <c r="C2070" s="6">
        <v>83.664000000000016</v>
      </c>
      <c r="D2070" s="6">
        <v>125.49600000000001</v>
      </c>
      <c r="E2070" s="6">
        <v>70.654247999999995</v>
      </c>
      <c r="F2070" s="6">
        <v>54.82769644799999</v>
      </c>
      <c r="G2070" s="9" t="s">
        <v>6</v>
      </c>
      <c r="H2070" s="12" t="str">
        <f t="shared" si="132"/>
        <v>2020</v>
      </c>
      <c r="I2070" s="12" t="str">
        <f t="shared" si="133"/>
        <v>Aug</v>
      </c>
      <c r="J2070" s="12" t="str">
        <f t="shared" si="134"/>
        <v>29</v>
      </c>
      <c r="K2070" s="12" t="str">
        <f t="shared" si="131"/>
        <v>Q3</v>
      </c>
    </row>
    <row r="2071" spans="1:11" x14ac:dyDescent="0.25">
      <c r="A2071" s="5">
        <v>44073</v>
      </c>
      <c r="B2071" s="6">
        <v>85.905000000000001</v>
      </c>
      <c r="C2071" s="6">
        <v>14.603850000000001</v>
      </c>
      <c r="D2071" s="6">
        <v>71.301150000000007</v>
      </c>
      <c r="E2071" s="6">
        <v>40.142547450000002</v>
      </c>
      <c r="F2071" s="6">
        <v>31.1506168212</v>
      </c>
      <c r="G2071" s="9" t="s">
        <v>6</v>
      </c>
      <c r="H2071" s="12" t="str">
        <f t="shared" si="132"/>
        <v>2020</v>
      </c>
      <c r="I2071" s="12" t="str">
        <f t="shared" si="133"/>
        <v>Aug</v>
      </c>
      <c r="J2071" s="12" t="str">
        <f t="shared" si="134"/>
        <v>30</v>
      </c>
      <c r="K2071" s="12" t="str">
        <f t="shared" si="131"/>
        <v>Q3</v>
      </c>
    </row>
    <row r="2072" spans="1:11" x14ac:dyDescent="0.25">
      <c r="A2072" s="5">
        <v>44074</v>
      </c>
      <c r="B2072" s="6">
        <v>129.44999999999999</v>
      </c>
      <c r="C2072" s="6">
        <v>0</v>
      </c>
      <c r="D2072" s="6">
        <v>129.44999999999999</v>
      </c>
      <c r="E2072" s="6">
        <v>72.880349999999993</v>
      </c>
      <c r="F2072" s="6">
        <v>56.555151599999988</v>
      </c>
      <c r="G2072" s="9" t="s">
        <v>6</v>
      </c>
      <c r="H2072" s="12" t="str">
        <f t="shared" si="132"/>
        <v>2020</v>
      </c>
      <c r="I2072" s="12" t="str">
        <f t="shared" si="133"/>
        <v>Aug</v>
      </c>
      <c r="J2072" s="12" t="str">
        <f t="shared" si="134"/>
        <v>31</v>
      </c>
      <c r="K2072" s="12" t="str">
        <f t="shared" si="131"/>
        <v>Q3</v>
      </c>
    </row>
    <row r="2073" spans="1:11" x14ac:dyDescent="0.25">
      <c r="A2073" s="5">
        <v>44075</v>
      </c>
      <c r="B2073" s="6">
        <v>102.93</v>
      </c>
      <c r="C2073" s="6">
        <v>0</v>
      </c>
      <c r="D2073" s="6">
        <v>102.93</v>
      </c>
      <c r="E2073" s="6">
        <v>57.949590000000001</v>
      </c>
      <c r="F2073" s="6">
        <v>44.968881839999995</v>
      </c>
      <c r="G2073" s="9" t="s">
        <v>6</v>
      </c>
      <c r="H2073" s="12" t="str">
        <f t="shared" si="132"/>
        <v>2020</v>
      </c>
      <c r="I2073" s="12" t="str">
        <f t="shared" si="133"/>
        <v>Sep</v>
      </c>
      <c r="J2073" s="12" t="str">
        <f t="shared" si="134"/>
        <v>01</v>
      </c>
      <c r="K2073" s="12" t="str">
        <f t="shared" si="131"/>
        <v>Q3</v>
      </c>
    </row>
    <row r="2074" spans="1:11" x14ac:dyDescent="0.25">
      <c r="A2074" s="5">
        <v>44076</v>
      </c>
      <c r="B2074" s="6">
        <v>116.98</v>
      </c>
      <c r="C2074" s="6">
        <v>0</v>
      </c>
      <c r="D2074" s="6">
        <v>116.98</v>
      </c>
      <c r="E2074" s="6">
        <v>65.859740000000002</v>
      </c>
      <c r="F2074" s="6">
        <v>51.107158239999997</v>
      </c>
      <c r="G2074" s="9" t="s">
        <v>6</v>
      </c>
      <c r="H2074" s="12" t="str">
        <f t="shared" si="132"/>
        <v>2020</v>
      </c>
      <c r="I2074" s="12" t="str">
        <f t="shared" si="133"/>
        <v>Sep</v>
      </c>
      <c r="J2074" s="12" t="str">
        <f t="shared" si="134"/>
        <v>02</v>
      </c>
      <c r="K2074" s="12" t="str">
        <f t="shared" si="131"/>
        <v>Q3</v>
      </c>
    </row>
    <row r="2075" spans="1:11" x14ac:dyDescent="0.25">
      <c r="A2075" s="5">
        <v>44077</v>
      </c>
      <c r="B2075" s="6">
        <v>184.75200000000001</v>
      </c>
      <c r="C2075" s="6">
        <v>36.950400000000002</v>
      </c>
      <c r="D2075" s="6">
        <v>147.80160000000001</v>
      </c>
      <c r="E2075" s="6">
        <v>83.212300799999994</v>
      </c>
      <c r="F2075" s="6">
        <v>64.57274542079999</v>
      </c>
      <c r="G2075" s="9" t="s">
        <v>6</v>
      </c>
      <c r="H2075" s="12" t="str">
        <f t="shared" si="132"/>
        <v>2020</v>
      </c>
      <c r="I2075" s="12" t="str">
        <f t="shared" si="133"/>
        <v>Sep</v>
      </c>
      <c r="J2075" s="12" t="str">
        <f t="shared" si="134"/>
        <v>03</v>
      </c>
      <c r="K2075" s="12" t="str">
        <f t="shared" si="131"/>
        <v>Q3</v>
      </c>
    </row>
    <row r="2076" spans="1:11" x14ac:dyDescent="0.25">
      <c r="A2076" s="5">
        <v>44078</v>
      </c>
      <c r="B2076" s="6">
        <v>141.44999999999999</v>
      </c>
      <c r="C2076" s="6">
        <v>0</v>
      </c>
      <c r="D2076" s="6">
        <v>141.44999999999999</v>
      </c>
      <c r="E2076" s="6">
        <v>79.636349999999979</v>
      </c>
      <c r="F2076" s="6">
        <v>61.797807599999977</v>
      </c>
      <c r="G2076" s="9" t="s">
        <v>6</v>
      </c>
      <c r="H2076" s="12" t="str">
        <f t="shared" si="132"/>
        <v>2020</v>
      </c>
      <c r="I2076" s="12" t="str">
        <f t="shared" si="133"/>
        <v>Sep</v>
      </c>
      <c r="J2076" s="12" t="str">
        <f t="shared" si="134"/>
        <v>04</v>
      </c>
      <c r="K2076" s="12" t="str">
        <f t="shared" si="131"/>
        <v>Q3</v>
      </c>
    </row>
    <row r="2077" spans="1:11" x14ac:dyDescent="0.25">
      <c r="A2077" s="5">
        <v>44079</v>
      </c>
      <c r="B2077" s="6">
        <v>87.76</v>
      </c>
      <c r="C2077" s="6">
        <v>0</v>
      </c>
      <c r="D2077" s="6">
        <v>87.76</v>
      </c>
      <c r="E2077" s="6">
        <v>49.408879999999996</v>
      </c>
      <c r="F2077" s="6">
        <v>38.341290879999995</v>
      </c>
      <c r="G2077" s="9" t="s">
        <v>6</v>
      </c>
      <c r="H2077" s="12" t="str">
        <f t="shared" si="132"/>
        <v>2020</v>
      </c>
      <c r="I2077" s="12" t="str">
        <f t="shared" si="133"/>
        <v>Sep</v>
      </c>
      <c r="J2077" s="12" t="str">
        <f t="shared" si="134"/>
        <v>05</v>
      </c>
      <c r="K2077" s="12" t="str">
        <f t="shared" si="131"/>
        <v>Q3</v>
      </c>
    </row>
    <row r="2078" spans="1:11" x14ac:dyDescent="0.25">
      <c r="A2078" s="5">
        <v>44080</v>
      </c>
      <c r="B2078" s="6">
        <v>60.371999999999993</v>
      </c>
      <c r="C2078" s="6">
        <v>24.148799999999998</v>
      </c>
      <c r="D2078" s="6">
        <v>36.223199999999991</v>
      </c>
      <c r="E2078" s="6">
        <v>20.393661599999994</v>
      </c>
      <c r="F2078" s="6">
        <v>15.825481401599994</v>
      </c>
      <c r="G2078" s="9" t="s">
        <v>6</v>
      </c>
      <c r="H2078" s="12" t="str">
        <f t="shared" si="132"/>
        <v>2020</v>
      </c>
      <c r="I2078" s="12" t="str">
        <f t="shared" si="133"/>
        <v>Sep</v>
      </c>
      <c r="J2078" s="12" t="str">
        <f t="shared" si="134"/>
        <v>06</v>
      </c>
      <c r="K2078" s="12" t="str">
        <f t="shared" si="131"/>
        <v>Q3</v>
      </c>
    </row>
    <row r="2079" spans="1:11" x14ac:dyDescent="0.25">
      <c r="A2079" s="5">
        <v>44081</v>
      </c>
      <c r="B2079" s="6">
        <v>164.70000000000002</v>
      </c>
      <c r="C2079" s="6">
        <v>0</v>
      </c>
      <c r="D2079" s="6">
        <v>164.70000000000002</v>
      </c>
      <c r="E2079" s="6">
        <v>92.726100000000002</v>
      </c>
      <c r="F2079" s="6">
        <v>71.955453599999998</v>
      </c>
      <c r="G2079" s="9" t="s">
        <v>6</v>
      </c>
      <c r="H2079" s="12" t="str">
        <f t="shared" si="132"/>
        <v>2020</v>
      </c>
      <c r="I2079" s="12" t="str">
        <f t="shared" si="133"/>
        <v>Sep</v>
      </c>
      <c r="J2079" s="12" t="str">
        <f t="shared" si="134"/>
        <v>07</v>
      </c>
      <c r="K2079" s="12" t="str">
        <f t="shared" si="131"/>
        <v>Q3</v>
      </c>
    </row>
    <row r="2080" spans="1:11" x14ac:dyDescent="0.25">
      <c r="A2080" s="5">
        <v>44082</v>
      </c>
      <c r="B2080" s="6">
        <v>173.85000000000002</v>
      </c>
      <c r="C2080" s="6">
        <v>86.925000000000011</v>
      </c>
      <c r="D2080" s="6">
        <v>86.925000000000011</v>
      </c>
      <c r="E2080" s="6">
        <v>48.938775</v>
      </c>
      <c r="F2080" s="6">
        <v>37.976489399999998</v>
      </c>
      <c r="G2080" s="9" t="s">
        <v>6</v>
      </c>
      <c r="H2080" s="12" t="str">
        <f t="shared" si="132"/>
        <v>2020</v>
      </c>
      <c r="I2080" s="12" t="str">
        <f t="shared" si="133"/>
        <v>Sep</v>
      </c>
      <c r="J2080" s="12" t="str">
        <f t="shared" si="134"/>
        <v>08</v>
      </c>
      <c r="K2080" s="12" t="str">
        <f t="shared" si="131"/>
        <v>Q3</v>
      </c>
    </row>
    <row r="2081" spans="1:11" x14ac:dyDescent="0.25">
      <c r="A2081" s="5">
        <v>44083</v>
      </c>
      <c r="B2081" s="6">
        <v>57.839999999999989</v>
      </c>
      <c r="C2081" s="6">
        <v>0</v>
      </c>
      <c r="D2081" s="6">
        <v>57.839999999999989</v>
      </c>
      <c r="E2081" s="6">
        <v>32.563919999999989</v>
      </c>
      <c r="F2081" s="6">
        <v>25.269601919999989</v>
      </c>
      <c r="G2081" s="9" t="s">
        <v>6</v>
      </c>
      <c r="H2081" s="12" t="str">
        <f t="shared" si="132"/>
        <v>2020</v>
      </c>
      <c r="I2081" s="12" t="str">
        <f t="shared" si="133"/>
        <v>Sep</v>
      </c>
      <c r="J2081" s="12" t="str">
        <f t="shared" si="134"/>
        <v>09</v>
      </c>
      <c r="K2081" s="12" t="str">
        <f t="shared" si="131"/>
        <v>Q3</v>
      </c>
    </row>
    <row r="2082" spans="1:11" x14ac:dyDescent="0.25">
      <c r="A2082" s="5">
        <v>44084</v>
      </c>
      <c r="B2082" s="6">
        <v>532.39919999999995</v>
      </c>
      <c r="C2082" s="6">
        <v>170.36774399999999</v>
      </c>
      <c r="D2082" s="6">
        <v>362.03145599999993</v>
      </c>
      <c r="E2082" s="6">
        <v>203.82370972799995</v>
      </c>
      <c r="F2082" s="6">
        <v>158.16719874892794</v>
      </c>
      <c r="G2082" s="9" t="s">
        <v>6</v>
      </c>
      <c r="H2082" s="12" t="str">
        <f t="shared" si="132"/>
        <v>2020</v>
      </c>
      <c r="I2082" s="12" t="str">
        <f t="shared" si="133"/>
        <v>Sep</v>
      </c>
      <c r="J2082" s="12" t="str">
        <f t="shared" si="134"/>
        <v>10</v>
      </c>
      <c r="K2082" s="12" t="str">
        <f t="shared" si="131"/>
        <v>Q3</v>
      </c>
    </row>
    <row r="2083" spans="1:11" x14ac:dyDescent="0.25">
      <c r="A2083" s="5">
        <v>44085</v>
      </c>
      <c r="B2083" s="6">
        <v>111.104</v>
      </c>
      <c r="C2083" s="6">
        <v>22.220800000000001</v>
      </c>
      <c r="D2083" s="6">
        <v>88.883200000000002</v>
      </c>
      <c r="E2083" s="6">
        <v>50.041241599999999</v>
      </c>
      <c r="F2083" s="6">
        <v>38.832003481599997</v>
      </c>
      <c r="G2083" s="9" t="s">
        <v>6</v>
      </c>
      <c r="H2083" s="12" t="str">
        <f t="shared" si="132"/>
        <v>2020</v>
      </c>
      <c r="I2083" s="12" t="str">
        <f t="shared" si="133"/>
        <v>Sep</v>
      </c>
      <c r="J2083" s="12" t="str">
        <f t="shared" si="134"/>
        <v>11</v>
      </c>
      <c r="K2083" s="12" t="str">
        <f t="shared" si="131"/>
        <v>Q3</v>
      </c>
    </row>
    <row r="2084" spans="1:11" x14ac:dyDescent="0.25">
      <c r="A2084" s="5">
        <v>44086</v>
      </c>
      <c r="B2084" s="6">
        <v>34.944000000000003</v>
      </c>
      <c r="C2084" s="6">
        <v>6.9888000000000012</v>
      </c>
      <c r="D2084" s="6">
        <v>27.955200000000001</v>
      </c>
      <c r="E2084" s="6">
        <v>15.738777599999999</v>
      </c>
      <c r="F2084" s="6">
        <v>12.213291417599997</v>
      </c>
      <c r="G2084" s="9" t="s">
        <v>6</v>
      </c>
      <c r="H2084" s="12" t="str">
        <f t="shared" si="132"/>
        <v>2020</v>
      </c>
      <c r="I2084" s="12" t="str">
        <f t="shared" si="133"/>
        <v>Sep</v>
      </c>
      <c r="J2084" s="12" t="str">
        <f t="shared" si="134"/>
        <v>12</v>
      </c>
      <c r="K2084" s="12" t="str">
        <f t="shared" si="131"/>
        <v>Q3</v>
      </c>
    </row>
    <row r="2085" spans="1:11" x14ac:dyDescent="0.25">
      <c r="A2085" s="5">
        <v>44087</v>
      </c>
      <c r="B2085" s="6">
        <v>94.38</v>
      </c>
      <c r="C2085" s="6">
        <v>0</v>
      </c>
      <c r="D2085" s="6">
        <v>94.38</v>
      </c>
      <c r="E2085" s="6">
        <v>53.135939999999991</v>
      </c>
      <c r="F2085" s="6">
        <v>41.233489439999985</v>
      </c>
      <c r="G2085" s="9" t="s">
        <v>6</v>
      </c>
      <c r="H2085" s="12" t="str">
        <f t="shared" si="132"/>
        <v>2020</v>
      </c>
      <c r="I2085" s="12" t="str">
        <f t="shared" si="133"/>
        <v>Sep</v>
      </c>
      <c r="J2085" s="12" t="str">
        <f t="shared" si="134"/>
        <v>13</v>
      </c>
      <c r="K2085" s="12" t="str">
        <f t="shared" si="131"/>
        <v>Q3</v>
      </c>
    </row>
    <row r="2086" spans="1:11" x14ac:dyDescent="0.25">
      <c r="A2086" s="5">
        <v>44088</v>
      </c>
      <c r="B2086" s="6">
        <v>87.960000000000008</v>
      </c>
      <c r="C2086" s="6">
        <v>0</v>
      </c>
      <c r="D2086" s="6">
        <v>87.960000000000008</v>
      </c>
      <c r="E2086" s="6">
        <v>49.521479999999997</v>
      </c>
      <c r="F2086" s="6">
        <v>38.428668479999992</v>
      </c>
      <c r="G2086" s="9" t="s">
        <v>6</v>
      </c>
      <c r="H2086" s="12" t="str">
        <f t="shared" si="132"/>
        <v>2020</v>
      </c>
      <c r="I2086" s="12" t="str">
        <f t="shared" si="133"/>
        <v>Sep</v>
      </c>
      <c r="J2086" s="12" t="str">
        <f t="shared" si="134"/>
        <v>14</v>
      </c>
      <c r="K2086" s="12" t="str">
        <f t="shared" si="131"/>
        <v>Q3</v>
      </c>
    </row>
    <row r="2087" spans="1:11" x14ac:dyDescent="0.25">
      <c r="A2087" s="5">
        <v>44089</v>
      </c>
      <c r="B2087" s="6">
        <v>78.287999999999997</v>
      </c>
      <c r="C2087" s="6">
        <v>31.315200000000001</v>
      </c>
      <c r="D2087" s="6">
        <v>46.972799999999992</v>
      </c>
      <c r="E2087" s="6">
        <v>26.445686399999992</v>
      </c>
      <c r="F2087" s="6">
        <v>20.521852646399992</v>
      </c>
      <c r="G2087" s="9" t="s">
        <v>6</v>
      </c>
      <c r="H2087" s="12" t="str">
        <f t="shared" si="132"/>
        <v>2020</v>
      </c>
      <c r="I2087" s="12" t="str">
        <f t="shared" si="133"/>
        <v>Sep</v>
      </c>
      <c r="J2087" s="12" t="str">
        <f t="shared" si="134"/>
        <v>15</v>
      </c>
      <c r="K2087" s="12" t="str">
        <f t="shared" si="131"/>
        <v>Q3</v>
      </c>
    </row>
    <row r="2088" spans="1:11" x14ac:dyDescent="0.25">
      <c r="A2088" s="5">
        <v>44090</v>
      </c>
      <c r="B2088" s="6">
        <v>62.340000000000011</v>
      </c>
      <c r="C2088" s="6">
        <v>0</v>
      </c>
      <c r="D2088" s="6">
        <v>62.340000000000011</v>
      </c>
      <c r="E2088" s="6">
        <v>35.09742</v>
      </c>
      <c r="F2088" s="6">
        <v>27.235597919999996</v>
      </c>
      <c r="G2088" s="9" t="s">
        <v>6</v>
      </c>
      <c r="H2088" s="12" t="str">
        <f t="shared" si="132"/>
        <v>2020</v>
      </c>
      <c r="I2088" s="12" t="str">
        <f t="shared" si="133"/>
        <v>Sep</v>
      </c>
      <c r="J2088" s="12" t="str">
        <f t="shared" si="134"/>
        <v>16</v>
      </c>
      <c r="K2088" s="12" t="str">
        <f t="shared" si="131"/>
        <v>Q3</v>
      </c>
    </row>
    <row r="2089" spans="1:11" x14ac:dyDescent="0.25">
      <c r="A2089" s="5">
        <v>44091</v>
      </c>
      <c r="B2089" s="6">
        <v>64.691999999999979</v>
      </c>
      <c r="C2089" s="6">
        <v>25.876799999999992</v>
      </c>
      <c r="D2089" s="6">
        <v>38.81519999999999</v>
      </c>
      <c r="E2089" s="6">
        <v>21.852957599999993</v>
      </c>
      <c r="F2089" s="6">
        <v>16.957895097599991</v>
      </c>
      <c r="G2089" s="9" t="s">
        <v>6</v>
      </c>
      <c r="H2089" s="12" t="str">
        <f t="shared" si="132"/>
        <v>2020</v>
      </c>
      <c r="I2089" s="12" t="str">
        <f t="shared" si="133"/>
        <v>Sep</v>
      </c>
      <c r="J2089" s="12" t="str">
        <f t="shared" si="134"/>
        <v>17</v>
      </c>
      <c r="K2089" s="12" t="str">
        <f t="shared" si="131"/>
        <v>Q3</v>
      </c>
    </row>
    <row r="2090" spans="1:11" x14ac:dyDescent="0.25">
      <c r="A2090" s="5">
        <v>44092</v>
      </c>
      <c r="B2090" s="6">
        <v>77.400000000000006</v>
      </c>
      <c r="C2090" s="6">
        <v>0</v>
      </c>
      <c r="D2090" s="6">
        <v>77.400000000000006</v>
      </c>
      <c r="E2090" s="6">
        <v>43.5762</v>
      </c>
      <c r="F2090" s="6">
        <v>33.815131199999996</v>
      </c>
      <c r="G2090" s="9" t="s">
        <v>6</v>
      </c>
      <c r="H2090" s="12" t="str">
        <f t="shared" si="132"/>
        <v>2020</v>
      </c>
      <c r="I2090" s="12" t="str">
        <f t="shared" si="133"/>
        <v>Sep</v>
      </c>
      <c r="J2090" s="12" t="str">
        <f t="shared" si="134"/>
        <v>18</v>
      </c>
      <c r="K2090" s="12" t="str">
        <f t="shared" si="131"/>
        <v>Q3</v>
      </c>
    </row>
    <row r="2091" spans="1:11" x14ac:dyDescent="0.25">
      <c r="A2091" s="5">
        <v>44093</v>
      </c>
      <c r="B2091" s="6">
        <v>74.601000000000013</v>
      </c>
      <c r="C2091" s="6">
        <v>7.4601000000000015</v>
      </c>
      <c r="D2091" s="6">
        <v>67.140900000000016</v>
      </c>
      <c r="E2091" s="6">
        <v>37.800326700000006</v>
      </c>
      <c r="F2091" s="6">
        <v>29.333053519200003</v>
      </c>
      <c r="G2091" s="9" t="s">
        <v>6</v>
      </c>
      <c r="H2091" s="12" t="str">
        <f t="shared" si="132"/>
        <v>2020</v>
      </c>
      <c r="I2091" s="12" t="str">
        <f t="shared" si="133"/>
        <v>Sep</v>
      </c>
      <c r="J2091" s="12" t="str">
        <f t="shared" si="134"/>
        <v>19</v>
      </c>
      <c r="K2091" s="12" t="str">
        <f t="shared" si="131"/>
        <v>Q3</v>
      </c>
    </row>
    <row r="2092" spans="1:11" x14ac:dyDescent="0.25">
      <c r="A2092" s="5">
        <v>44094</v>
      </c>
      <c r="B2092" s="6">
        <v>85.99499999999999</v>
      </c>
      <c r="C2092" s="6">
        <v>8.599499999999999</v>
      </c>
      <c r="D2092" s="6">
        <v>77.395499999999998</v>
      </c>
      <c r="E2092" s="6">
        <v>43.573666499999995</v>
      </c>
      <c r="F2092" s="6">
        <v>33.813165203999993</v>
      </c>
      <c r="G2092" s="9" t="s">
        <v>6</v>
      </c>
      <c r="H2092" s="12" t="str">
        <f t="shared" si="132"/>
        <v>2020</v>
      </c>
      <c r="I2092" s="12" t="str">
        <f t="shared" si="133"/>
        <v>Sep</v>
      </c>
      <c r="J2092" s="12" t="str">
        <f t="shared" si="134"/>
        <v>20</v>
      </c>
      <c r="K2092" s="12" t="str">
        <f t="shared" si="131"/>
        <v>Q3</v>
      </c>
    </row>
    <row r="2093" spans="1:11" x14ac:dyDescent="0.25">
      <c r="A2093" s="5">
        <v>44095</v>
      </c>
      <c r="B2093" s="6">
        <v>199.92000000000002</v>
      </c>
      <c r="C2093" s="6">
        <v>0</v>
      </c>
      <c r="D2093" s="6">
        <v>199.92000000000002</v>
      </c>
      <c r="E2093" s="6">
        <v>112.55495999999999</v>
      </c>
      <c r="F2093" s="6">
        <v>87.342648959999991</v>
      </c>
      <c r="G2093" s="9" t="s">
        <v>6</v>
      </c>
      <c r="H2093" s="12" t="str">
        <f t="shared" si="132"/>
        <v>2020</v>
      </c>
      <c r="I2093" s="12" t="str">
        <f t="shared" si="133"/>
        <v>Sep</v>
      </c>
      <c r="J2093" s="12" t="str">
        <f t="shared" si="134"/>
        <v>21</v>
      </c>
      <c r="K2093" s="12" t="str">
        <f t="shared" si="131"/>
        <v>Q3</v>
      </c>
    </row>
    <row r="2094" spans="1:11" x14ac:dyDescent="0.25">
      <c r="A2094" s="5">
        <v>44096</v>
      </c>
      <c r="B2094" s="6">
        <v>94.5</v>
      </c>
      <c r="C2094" s="6">
        <v>0</v>
      </c>
      <c r="D2094" s="6">
        <v>94.5</v>
      </c>
      <c r="E2094" s="6">
        <v>53.203499999999998</v>
      </c>
      <c r="F2094" s="6">
        <v>41.285915999999993</v>
      </c>
      <c r="G2094" s="9" t="s">
        <v>6</v>
      </c>
      <c r="H2094" s="12" t="str">
        <f t="shared" si="132"/>
        <v>2020</v>
      </c>
      <c r="I2094" s="12" t="str">
        <f t="shared" si="133"/>
        <v>Sep</v>
      </c>
      <c r="J2094" s="12" t="str">
        <f t="shared" si="134"/>
        <v>22</v>
      </c>
      <c r="K2094" s="12" t="str">
        <f t="shared" si="131"/>
        <v>Q3</v>
      </c>
    </row>
    <row r="2095" spans="1:11" x14ac:dyDescent="0.25">
      <c r="A2095" s="5">
        <v>44097</v>
      </c>
      <c r="B2095" s="6">
        <v>41.16</v>
      </c>
      <c r="C2095" s="6">
        <v>0</v>
      </c>
      <c r="D2095" s="6">
        <v>41.16</v>
      </c>
      <c r="E2095" s="6">
        <v>23.173079999999995</v>
      </c>
      <c r="F2095" s="6">
        <v>17.982310079999994</v>
      </c>
      <c r="G2095" s="9" t="s">
        <v>6</v>
      </c>
      <c r="H2095" s="12" t="str">
        <f t="shared" si="132"/>
        <v>2020</v>
      </c>
      <c r="I2095" s="12" t="str">
        <f t="shared" si="133"/>
        <v>Sep</v>
      </c>
      <c r="J2095" s="12" t="str">
        <f t="shared" si="134"/>
        <v>23</v>
      </c>
      <c r="K2095" s="12" t="str">
        <f t="shared" si="131"/>
        <v>Q3</v>
      </c>
    </row>
    <row r="2096" spans="1:11" x14ac:dyDescent="0.25">
      <c r="A2096" s="5">
        <v>44098</v>
      </c>
      <c r="B2096" s="6">
        <v>168.37199999999999</v>
      </c>
      <c r="C2096" s="6">
        <v>16.837199999999999</v>
      </c>
      <c r="D2096" s="6">
        <v>151.53479999999999</v>
      </c>
      <c r="E2096" s="6">
        <v>85.314092399999993</v>
      </c>
      <c r="F2096" s="6">
        <v>66.203735702399982</v>
      </c>
      <c r="G2096" s="9" t="s">
        <v>6</v>
      </c>
      <c r="H2096" s="12" t="str">
        <f t="shared" si="132"/>
        <v>2020</v>
      </c>
      <c r="I2096" s="12" t="str">
        <f t="shared" si="133"/>
        <v>Sep</v>
      </c>
      <c r="J2096" s="12" t="str">
        <f t="shared" si="134"/>
        <v>24</v>
      </c>
      <c r="K2096" s="12" t="str">
        <f t="shared" si="131"/>
        <v>Q3</v>
      </c>
    </row>
    <row r="2097" spans="1:11" x14ac:dyDescent="0.25">
      <c r="A2097" s="5">
        <v>44099</v>
      </c>
      <c r="B2097" s="6">
        <v>173.65600000000003</v>
      </c>
      <c r="C2097" s="6">
        <v>34.731200000000008</v>
      </c>
      <c r="D2097" s="6">
        <v>138.92480000000003</v>
      </c>
      <c r="E2097" s="6">
        <v>78.214662400000009</v>
      </c>
      <c r="F2097" s="6">
        <v>60.694578022400002</v>
      </c>
      <c r="G2097" s="9" t="s">
        <v>6</v>
      </c>
      <c r="H2097" s="12" t="str">
        <f t="shared" si="132"/>
        <v>2020</v>
      </c>
      <c r="I2097" s="12" t="str">
        <f t="shared" si="133"/>
        <v>Sep</v>
      </c>
      <c r="J2097" s="12" t="str">
        <f t="shared" si="134"/>
        <v>25</v>
      </c>
      <c r="K2097" s="12" t="str">
        <f t="shared" si="131"/>
        <v>Q3</v>
      </c>
    </row>
    <row r="2098" spans="1:11" x14ac:dyDescent="0.25">
      <c r="A2098" s="5">
        <v>44100</v>
      </c>
      <c r="B2098" s="6">
        <v>101.32800000000003</v>
      </c>
      <c r="C2098" s="6">
        <v>60.796800000000019</v>
      </c>
      <c r="D2098" s="6">
        <v>40.531200000000013</v>
      </c>
      <c r="E2098" s="6">
        <v>22.819065600000005</v>
      </c>
      <c r="F2098" s="6">
        <v>17.707594905600001</v>
      </c>
      <c r="G2098" s="9" t="s">
        <v>6</v>
      </c>
      <c r="H2098" s="12" t="str">
        <f t="shared" si="132"/>
        <v>2020</v>
      </c>
      <c r="I2098" s="12" t="str">
        <f t="shared" si="133"/>
        <v>Sep</v>
      </c>
      <c r="J2098" s="12" t="str">
        <f t="shared" si="134"/>
        <v>26</v>
      </c>
      <c r="K2098" s="12" t="str">
        <f t="shared" si="131"/>
        <v>Q3</v>
      </c>
    </row>
    <row r="2099" spans="1:11" x14ac:dyDescent="0.25">
      <c r="A2099" s="5">
        <v>44101</v>
      </c>
      <c r="B2099" s="6">
        <v>110.16</v>
      </c>
      <c r="C2099" s="6">
        <v>0</v>
      </c>
      <c r="D2099" s="6">
        <v>110.16</v>
      </c>
      <c r="E2099" s="6">
        <v>62.020079999999993</v>
      </c>
      <c r="F2099" s="6">
        <v>48.127582079999989</v>
      </c>
      <c r="G2099" s="9" t="s">
        <v>6</v>
      </c>
      <c r="H2099" s="12" t="str">
        <f t="shared" si="132"/>
        <v>2020</v>
      </c>
      <c r="I2099" s="12" t="str">
        <f t="shared" si="133"/>
        <v>Sep</v>
      </c>
      <c r="J2099" s="12" t="str">
        <f t="shared" si="134"/>
        <v>27</v>
      </c>
      <c r="K2099" s="12" t="str">
        <f t="shared" si="131"/>
        <v>Q3</v>
      </c>
    </row>
    <row r="2100" spans="1:11" x14ac:dyDescent="0.25">
      <c r="A2100" s="5">
        <v>44102</v>
      </c>
      <c r="B2100" s="6">
        <v>69.040000000000006</v>
      </c>
      <c r="C2100" s="6">
        <v>0</v>
      </c>
      <c r="D2100" s="6">
        <v>69.040000000000006</v>
      </c>
      <c r="E2100" s="6">
        <v>38.869520000000001</v>
      </c>
      <c r="F2100" s="6">
        <v>30.162747519999996</v>
      </c>
      <c r="G2100" s="9" t="s">
        <v>6</v>
      </c>
      <c r="H2100" s="12" t="str">
        <f t="shared" si="132"/>
        <v>2020</v>
      </c>
      <c r="I2100" s="12" t="str">
        <f t="shared" si="133"/>
        <v>Sep</v>
      </c>
      <c r="J2100" s="12" t="str">
        <f t="shared" si="134"/>
        <v>28</v>
      </c>
      <c r="K2100" s="12" t="str">
        <f t="shared" si="131"/>
        <v>Q3</v>
      </c>
    </row>
    <row r="2101" spans="1:11" x14ac:dyDescent="0.25">
      <c r="A2101" s="5">
        <v>44103</v>
      </c>
      <c r="B2101" s="6">
        <v>108.36</v>
      </c>
      <c r="C2101" s="6">
        <v>0</v>
      </c>
      <c r="D2101" s="6">
        <v>108.36</v>
      </c>
      <c r="E2101" s="6">
        <v>61.006679999999996</v>
      </c>
      <c r="F2101" s="6">
        <v>47.341183679999993</v>
      </c>
      <c r="G2101" s="9" t="s">
        <v>6</v>
      </c>
      <c r="H2101" s="12" t="str">
        <f t="shared" si="132"/>
        <v>2020</v>
      </c>
      <c r="I2101" s="12" t="str">
        <f t="shared" si="133"/>
        <v>Sep</v>
      </c>
      <c r="J2101" s="12" t="str">
        <f t="shared" si="134"/>
        <v>29</v>
      </c>
      <c r="K2101" s="12" t="str">
        <f t="shared" si="131"/>
        <v>Q3</v>
      </c>
    </row>
    <row r="2102" spans="1:11" x14ac:dyDescent="0.25">
      <c r="A2102" s="5">
        <v>44104</v>
      </c>
      <c r="B2102" s="6">
        <v>80.099999999999994</v>
      </c>
      <c r="C2102" s="6">
        <v>0</v>
      </c>
      <c r="D2102" s="6">
        <v>80.099999999999994</v>
      </c>
      <c r="E2102" s="6">
        <v>45.096299999999992</v>
      </c>
      <c r="F2102" s="6">
        <v>34.99472879999999</v>
      </c>
      <c r="G2102" s="9" t="s">
        <v>6</v>
      </c>
      <c r="H2102" s="12" t="str">
        <f t="shared" si="132"/>
        <v>2020</v>
      </c>
      <c r="I2102" s="12" t="str">
        <f t="shared" si="133"/>
        <v>Sep</v>
      </c>
      <c r="J2102" s="12" t="str">
        <f t="shared" si="134"/>
        <v>30</v>
      </c>
      <c r="K2102" s="12" t="str">
        <f t="shared" si="131"/>
        <v>Q3</v>
      </c>
    </row>
    <row r="2103" spans="1:11" x14ac:dyDescent="0.25">
      <c r="A2103" s="5">
        <v>44105</v>
      </c>
      <c r="B2103" s="6">
        <v>105.33749999999999</v>
      </c>
      <c r="C2103" s="6">
        <v>49.508625000000002</v>
      </c>
      <c r="D2103" s="6">
        <v>55.828874999999989</v>
      </c>
      <c r="E2103" s="6">
        <v>31.431656624999992</v>
      </c>
      <c r="F2103" s="6">
        <v>24.390965540999989</v>
      </c>
      <c r="G2103" s="9" t="s">
        <v>6</v>
      </c>
      <c r="H2103" s="12" t="str">
        <f t="shared" si="132"/>
        <v>2020</v>
      </c>
      <c r="I2103" s="12" t="str">
        <f t="shared" si="133"/>
        <v>Oct</v>
      </c>
      <c r="J2103" s="12" t="str">
        <f t="shared" si="134"/>
        <v>01</v>
      </c>
      <c r="K2103" s="12" t="str">
        <f t="shared" si="131"/>
        <v>Q4</v>
      </c>
    </row>
    <row r="2104" spans="1:11" x14ac:dyDescent="0.25">
      <c r="A2104" s="5">
        <v>44106</v>
      </c>
      <c r="B2104" s="6">
        <v>79.289999999999992</v>
      </c>
      <c r="C2104" s="6">
        <v>0</v>
      </c>
      <c r="D2104" s="6">
        <v>79.289999999999992</v>
      </c>
      <c r="E2104" s="6">
        <v>44.640269999999994</v>
      </c>
      <c r="F2104" s="6">
        <v>34.640849519999989</v>
      </c>
      <c r="G2104" s="9" t="s">
        <v>6</v>
      </c>
      <c r="H2104" s="12" t="str">
        <f t="shared" si="132"/>
        <v>2020</v>
      </c>
      <c r="I2104" s="12" t="str">
        <f t="shared" si="133"/>
        <v>Oct</v>
      </c>
      <c r="J2104" s="12" t="str">
        <f t="shared" si="134"/>
        <v>02</v>
      </c>
      <c r="K2104" s="12" t="str">
        <f t="shared" si="131"/>
        <v>Q4</v>
      </c>
    </row>
    <row r="2105" spans="1:11" x14ac:dyDescent="0.25">
      <c r="A2105" s="5">
        <v>44107</v>
      </c>
      <c r="B2105" s="6">
        <v>34.200000000000003</v>
      </c>
      <c r="C2105" s="6">
        <v>0</v>
      </c>
      <c r="D2105" s="6">
        <v>34.200000000000003</v>
      </c>
      <c r="E2105" s="6">
        <v>19.2546</v>
      </c>
      <c r="F2105" s="6">
        <v>14.941569599999998</v>
      </c>
      <c r="G2105" s="9" t="s">
        <v>6</v>
      </c>
      <c r="H2105" s="12" t="str">
        <f t="shared" si="132"/>
        <v>2020</v>
      </c>
      <c r="I2105" s="12" t="str">
        <f t="shared" si="133"/>
        <v>Oct</v>
      </c>
      <c r="J2105" s="12" t="str">
        <f t="shared" si="134"/>
        <v>03</v>
      </c>
      <c r="K2105" s="12" t="str">
        <f t="shared" si="131"/>
        <v>Q4</v>
      </c>
    </row>
    <row r="2106" spans="1:11" x14ac:dyDescent="0.25">
      <c r="A2106" s="5">
        <v>44108</v>
      </c>
      <c r="B2106" s="6">
        <v>48.944000000000003</v>
      </c>
      <c r="C2106" s="6">
        <v>9.7888000000000019</v>
      </c>
      <c r="D2106" s="6">
        <v>39.155200000000001</v>
      </c>
      <c r="E2106" s="6">
        <v>22.044377599999997</v>
      </c>
      <c r="F2106" s="6">
        <v>17.106437017599998</v>
      </c>
      <c r="G2106" s="9" t="s">
        <v>6</v>
      </c>
      <c r="H2106" s="12" t="str">
        <f t="shared" si="132"/>
        <v>2020</v>
      </c>
      <c r="I2106" s="12" t="str">
        <f t="shared" si="133"/>
        <v>Oct</v>
      </c>
      <c r="J2106" s="12" t="str">
        <f t="shared" si="134"/>
        <v>04</v>
      </c>
      <c r="K2106" s="12" t="str">
        <f t="shared" si="131"/>
        <v>Q4</v>
      </c>
    </row>
    <row r="2107" spans="1:11" x14ac:dyDescent="0.25">
      <c r="A2107" s="5">
        <v>44109</v>
      </c>
      <c r="B2107" s="6">
        <v>128.51999999999998</v>
      </c>
      <c r="C2107" s="6">
        <v>0</v>
      </c>
      <c r="D2107" s="6">
        <v>128.51999999999998</v>
      </c>
      <c r="E2107" s="6">
        <v>72.35675999999998</v>
      </c>
      <c r="F2107" s="6">
        <v>56.148845759999979</v>
      </c>
      <c r="G2107" s="9" t="s">
        <v>6</v>
      </c>
      <c r="H2107" s="12" t="str">
        <f t="shared" si="132"/>
        <v>2020</v>
      </c>
      <c r="I2107" s="12" t="str">
        <f t="shared" si="133"/>
        <v>Oct</v>
      </c>
      <c r="J2107" s="12" t="str">
        <f t="shared" si="134"/>
        <v>05</v>
      </c>
      <c r="K2107" s="12" t="str">
        <f t="shared" si="131"/>
        <v>Q4</v>
      </c>
    </row>
    <row r="2108" spans="1:11" x14ac:dyDescent="0.25">
      <c r="A2108" s="5">
        <v>44110</v>
      </c>
      <c r="B2108" s="6">
        <v>349.32</v>
      </c>
      <c r="C2108" s="6">
        <v>0</v>
      </c>
      <c r="D2108" s="6">
        <v>349.32</v>
      </c>
      <c r="E2108" s="6">
        <v>196.66715999999997</v>
      </c>
      <c r="F2108" s="6">
        <v>152.61371615999997</v>
      </c>
      <c r="G2108" s="9" t="s">
        <v>6</v>
      </c>
      <c r="H2108" s="12" t="str">
        <f t="shared" si="132"/>
        <v>2020</v>
      </c>
      <c r="I2108" s="12" t="str">
        <f t="shared" si="133"/>
        <v>Oct</v>
      </c>
      <c r="J2108" s="12" t="str">
        <f t="shared" si="134"/>
        <v>06</v>
      </c>
      <c r="K2108" s="12" t="str">
        <f t="shared" si="131"/>
        <v>Q4</v>
      </c>
    </row>
    <row r="2109" spans="1:11" x14ac:dyDescent="0.25">
      <c r="A2109" s="5">
        <v>44111</v>
      </c>
      <c r="B2109" s="6">
        <v>136.63999999999999</v>
      </c>
      <c r="C2109" s="6">
        <v>0</v>
      </c>
      <c r="D2109" s="6">
        <v>136.63999999999999</v>
      </c>
      <c r="E2109" s="6">
        <v>76.928319999999985</v>
      </c>
      <c r="F2109" s="6">
        <v>59.696376319999985</v>
      </c>
      <c r="G2109" s="9" t="s">
        <v>6</v>
      </c>
      <c r="H2109" s="12" t="str">
        <f t="shared" si="132"/>
        <v>2020</v>
      </c>
      <c r="I2109" s="12" t="str">
        <f t="shared" si="133"/>
        <v>Oct</v>
      </c>
      <c r="J2109" s="12" t="str">
        <f t="shared" si="134"/>
        <v>07</v>
      </c>
      <c r="K2109" s="12" t="str">
        <f t="shared" ref="K2109:K2172" si="135">IF(OR(I2109="Jan",I2109="Feb",I2109="Mar"),"Q1",IF(OR(I2109="Apr",I2109="May",I2109="Jun"),"Q2",IF(OR(I2109="Jul",I2109="Aug",I2109="Sep"),"Q3",IF(OR(I2109="Oct",I2109="Nov",I2109="Dec"),"Q4","Check Month"))))</f>
        <v>Q4</v>
      </c>
    </row>
    <row r="2110" spans="1:11" x14ac:dyDescent="0.25">
      <c r="A2110" s="5">
        <v>44112</v>
      </c>
      <c r="B2110" s="6">
        <v>95.16</v>
      </c>
      <c r="C2110" s="6">
        <v>0</v>
      </c>
      <c r="D2110" s="6">
        <v>95.16</v>
      </c>
      <c r="E2110" s="6">
        <v>53.575079999999993</v>
      </c>
      <c r="F2110" s="6">
        <v>41.57426207999999</v>
      </c>
      <c r="G2110" s="9" t="s">
        <v>6</v>
      </c>
      <c r="H2110" s="12" t="str">
        <f t="shared" si="132"/>
        <v>2020</v>
      </c>
      <c r="I2110" s="12" t="str">
        <f t="shared" si="133"/>
        <v>Oct</v>
      </c>
      <c r="J2110" s="12" t="str">
        <f t="shared" si="134"/>
        <v>08</v>
      </c>
      <c r="K2110" s="12" t="str">
        <f t="shared" si="135"/>
        <v>Q4</v>
      </c>
    </row>
    <row r="2111" spans="1:11" x14ac:dyDescent="0.25">
      <c r="A2111" s="5">
        <v>44113</v>
      </c>
      <c r="B2111" s="6">
        <v>163.98000000000002</v>
      </c>
      <c r="C2111" s="6">
        <v>0</v>
      </c>
      <c r="D2111" s="6">
        <v>163.98000000000002</v>
      </c>
      <c r="E2111" s="6">
        <v>92.320740000000001</v>
      </c>
      <c r="F2111" s="6">
        <v>71.640894239999994</v>
      </c>
      <c r="G2111" s="9" t="s">
        <v>6</v>
      </c>
      <c r="H2111" s="12" t="str">
        <f t="shared" si="132"/>
        <v>2020</v>
      </c>
      <c r="I2111" s="12" t="str">
        <f t="shared" si="133"/>
        <v>Oct</v>
      </c>
      <c r="J2111" s="12" t="str">
        <f t="shared" si="134"/>
        <v>09</v>
      </c>
      <c r="K2111" s="12" t="str">
        <f t="shared" si="135"/>
        <v>Q4</v>
      </c>
    </row>
    <row r="2112" spans="1:11" x14ac:dyDescent="0.25">
      <c r="A2112" s="5">
        <v>44114</v>
      </c>
      <c r="B2112" s="6">
        <v>118.15649999999999</v>
      </c>
      <c r="C2112" s="6">
        <v>53.170425000000002</v>
      </c>
      <c r="D2112" s="6">
        <v>64.986075</v>
      </c>
      <c r="E2112" s="6">
        <v>36.587160224999998</v>
      </c>
      <c r="F2112" s="6">
        <v>28.391636334599994</v>
      </c>
      <c r="G2112" s="9" t="s">
        <v>6</v>
      </c>
      <c r="H2112" s="12" t="str">
        <f t="shared" si="132"/>
        <v>2020</v>
      </c>
      <c r="I2112" s="12" t="str">
        <f t="shared" si="133"/>
        <v>Oct</v>
      </c>
      <c r="J2112" s="12" t="str">
        <f t="shared" si="134"/>
        <v>10</v>
      </c>
      <c r="K2112" s="12" t="str">
        <f t="shared" si="135"/>
        <v>Q4</v>
      </c>
    </row>
    <row r="2113" spans="1:11" x14ac:dyDescent="0.25">
      <c r="A2113" s="5">
        <v>44115</v>
      </c>
      <c r="B2113" s="6">
        <v>128.898</v>
      </c>
      <c r="C2113" s="6">
        <v>12.889800000000001</v>
      </c>
      <c r="D2113" s="6">
        <v>116.00819999999999</v>
      </c>
      <c r="E2113" s="6">
        <v>65.312616599999984</v>
      </c>
      <c r="F2113" s="6">
        <v>50.682590481599981</v>
      </c>
      <c r="G2113" s="9" t="s">
        <v>6</v>
      </c>
      <c r="H2113" s="12" t="str">
        <f t="shared" si="132"/>
        <v>2020</v>
      </c>
      <c r="I2113" s="12" t="str">
        <f t="shared" si="133"/>
        <v>Oct</v>
      </c>
      <c r="J2113" s="12" t="str">
        <f t="shared" si="134"/>
        <v>11</v>
      </c>
      <c r="K2113" s="12" t="str">
        <f t="shared" si="135"/>
        <v>Q4</v>
      </c>
    </row>
    <row r="2114" spans="1:11" x14ac:dyDescent="0.25">
      <c r="A2114" s="5">
        <v>44116</v>
      </c>
      <c r="B2114" s="6">
        <v>83.861999999999981</v>
      </c>
      <c r="C2114" s="6">
        <v>33.544799999999995</v>
      </c>
      <c r="D2114" s="6">
        <v>50.317199999999985</v>
      </c>
      <c r="E2114" s="6">
        <v>28.328583599999988</v>
      </c>
      <c r="F2114" s="6">
        <v>21.982980873599988</v>
      </c>
      <c r="G2114" s="9" t="s">
        <v>6</v>
      </c>
      <c r="H2114" s="12" t="str">
        <f t="shared" ref="H2114:H2177" si="136">TEXT(A2114,"YYYY")</f>
        <v>2020</v>
      </c>
      <c r="I2114" s="12" t="str">
        <f t="shared" ref="I2114:I2177" si="137">TEXT(A2114,"MMM")</f>
        <v>Oct</v>
      </c>
      <c r="J2114" s="12" t="str">
        <f t="shared" ref="J2114:J2177" si="138">TEXT(A2114,"DD")</f>
        <v>12</v>
      </c>
      <c r="K2114" s="12" t="str">
        <f t="shared" si="135"/>
        <v>Q4</v>
      </c>
    </row>
    <row r="2115" spans="1:11" x14ac:dyDescent="0.25">
      <c r="A2115" s="5">
        <v>44117</v>
      </c>
      <c r="B2115" s="6">
        <v>158.13</v>
      </c>
      <c r="C2115" s="6">
        <v>0</v>
      </c>
      <c r="D2115" s="6">
        <v>158.13</v>
      </c>
      <c r="E2115" s="6">
        <v>89.02718999999999</v>
      </c>
      <c r="F2115" s="6">
        <v>69.085099439999979</v>
      </c>
      <c r="G2115" s="9" t="s">
        <v>6</v>
      </c>
      <c r="H2115" s="12" t="str">
        <f t="shared" si="136"/>
        <v>2020</v>
      </c>
      <c r="I2115" s="12" t="str">
        <f t="shared" si="137"/>
        <v>Oct</v>
      </c>
      <c r="J2115" s="12" t="str">
        <f t="shared" si="138"/>
        <v>13</v>
      </c>
      <c r="K2115" s="12" t="str">
        <f t="shared" si="135"/>
        <v>Q4</v>
      </c>
    </row>
    <row r="2116" spans="1:11" x14ac:dyDescent="0.25">
      <c r="A2116" s="5">
        <v>44118</v>
      </c>
      <c r="B2116" s="6">
        <v>101.34</v>
      </c>
      <c r="C2116" s="6">
        <v>0</v>
      </c>
      <c r="D2116" s="6">
        <v>101.34</v>
      </c>
      <c r="E2116" s="6">
        <v>57.054419999999993</v>
      </c>
      <c r="F2116" s="6">
        <v>44.274229919999989</v>
      </c>
      <c r="G2116" s="9" t="s">
        <v>6</v>
      </c>
      <c r="H2116" s="12" t="str">
        <f t="shared" si="136"/>
        <v>2020</v>
      </c>
      <c r="I2116" s="12" t="str">
        <f t="shared" si="137"/>
        <v>Oct</v>
      </c>
      <c r="J2116" s="12" t="str">
        <f t="shared" si="138"/>
        <v>14</v>
      </c>
      <c r="K2116" s="12" t="str">
        <f t="shared" si="135"/>
        <v>Q4</v>
      </c>
    </row>
    <row r="2117" spans="1:11" x14ac:dyDescent="0.25">
      <c r="A2117" s="5">
        <v>44119</v>
      </c>
      <c r="B2117" s="6">
        <v>176.77199999999996</v>
      </c>
      <c r="C2117" s="6">
        <v>141.41759999999996</v>
      </c>
      <c r="D2117" s="6">
        <v>35.354399999999998</v>
      </c>
      <c r="E2117" s="6">
        <v>19.904527199999997</v>
      </c>
      <c r="F2117" s="6">
        <v>15.445913107199996</v>
      </c>
      <c r="G2117" s="9" t="s">
        <v>6</v>
      </c>
      <c r="H2117" s="12" t="str">
        <f t="shared" si="136"/>
        <v>2020</v>
      </c>
      <c r="I2117" s="12" t="str">
        <f t="shared" si="137"/>
        <v>Oct</v>
      </c>
      <c r="J2117" s="12" t="str">
        <f t="shared" si="138"/>
        <v>15</v>
      </c>
      <c r="K2117" s="12" t="str">
        <f t="shared" si="135"/>
        <v>Q4</v>
      </c>
    </row>
    <row r="2118" spans="1:11" x14ac:dyDescent="0.25">
      <c r="A2118" s="5">
        <v>44120</v>
      </c>
      <c r="B2118" s="6">
        <v>204.89999999999998</v>
      </c>
      <c r="C2118" s="6">
        <v>0</v>
      </c>
      <c r="D2118" s="6">
        <v>204.89999999999998</v>
      </c>
      <c r="E2118" s="6">
        <v>115.35869999999997</v>
      </c>
      <c r="F2118" s="6">
        <v>89.518351199999969</v>
      </c>
      <c r="G2118" s="9" t="s">
        <v>6</v>
      </c>
      <c r="H2118" s="12" t="str">
        <f t="shared" si="136"/>
        <v>2020</v>
      </c>
      <c r="I2118" s="12" t="str">
        <f t="shared" si="137"/>
        <v>Oct</v>
      </c>
      <c r="J2118" s="12" t="str">
        <f t="shared" si="138"/>
        <v>16</v>
      </c>
      <c r="K2118" s="12" t="str">
        <f t="shared" si="135"/>
        <v>Q4</v>
      </c>
    </row>
    <row r="2119" spans="1:11" x14ac:dyDescent="0.25">
      <c r="A2119" s="5">
        <v>44121</v>
      </c>
      <c r="B2119" s="6">
        <v>48.599999999999994</v>
      </c>
      <c r="C2119" s="6">
        <v>0</v>
      </c>
      <c r="D2119" s="6">
        <v>48.599999999999994</v>
      </c>
      <c r="E2119" s="6">
        <v>27.361799999999995</v>
      </c>
      <c r="F2119" s="6">
        <v>21.232756799999994</v>
      </c>
      <c r="G2119" s="9" t="s">
        <v>6</v>
      </c>
      <c r="H2119" s="12" t="str">
        <f t="shared" si="136"/>
        <v>2020</v>
      </c>
      <c r="I2119" s="12" t="str">
        <f t="shared" si="137"/>
        <v>Oct</v>
      </c>
      <c r="J2119" s="12" t="str">
        <f t="shared" si="138"/>
        <v>17</v>
      </c>
      <c r="K2119" s="12" t="str">
        <f t="shared" si="135"/>
        <v>Q4</v>
      </c>
    </row>
    <row r="2120" spans="1:11" x14ac:dyDescent="0.25">
      <c r="A2120" s="5">
        <v>44122</v>
      </c>
      <c r="B2120" s="6">
        <v>98.52</v>
      </c>
      <c r="C2120" s="6">
        <v>0</v>
      </c>
      <c r="D2120" s="6">
        <v>98.52</v>
      </c>
      <c r="E2120" s="6">
        <v>55.466759999999994</v>
      </c>
      <c r="F2120" s="6">
        <v>43.042205759999987</v>
      </c>
      <c r="G2120" s="9" t="s">
        <v>6</v>
      </c>
      <c r="H2120" s="12" t="str">
        <f t="shared" si="136"/>
        <v>2020</v>
      </c>
      <c r="I2120" s="12" t="str">
        <f t="shared" si="137"/>
        <v>Oct</v>
      </c>
      <c r="J2120" s="12" t="str">
        <f t="shared" si="138"/>
        <v>18</v>
      </c>
      <c r="K2120" s="12" t="str">
        <f t="shared" si="135"/>
        <v>Q4</v>
      </c>
    </row>
    <row r="2121" spans="1:11" x14ac:dyDescent="0.25">
      <c r="A2121" s="5">
        <v>44123</v>
      </c>
      <c r="B2121" s="6">
        <v>74.16</v>
      </c>
      <c r="C2121" s="6">
        <v>29.664000000000001</v>
      </c>
      <c r="D2121" s="6">
        <v>44.495999999999995</v>
      </c>
      <c r="E2121" s="6">
        <v>25.051247999999994</v>
      </c>
      <c r="F2121" s="6">
        <v>19.439768447999992</v>
      </c>
      <c r="G2121" s="9" t="s">
        <v>6</v>
      </c>
      <c r="H2121" s="12" t="str">
        <f t="shared" si="136"/>
        <v>2020</v>
      </c>
      <c r="I2121" s="12" t="str">
        <f t="shared" si="137"/>
        <v>Oct</v>
      </c>
      <c r="J2121" s="12" t="str">
        <f t="shared" si="138"/>
        <v>19</v>
      </c>
      <c r="K2121" s="12" t="str">
        <f t="shared" si="135"/>
        <v>Q4</v>
      </c>
    </row>
    <row r="2122" spans="1:11" x14ac:dyDescent="0.25">
      <c r="A2122" s="5">
        <v>44124</v>
      </c>
      <c r="B2122" s="6">
        <v>130.00000000000003</v>
      </c>
      <c r="C2122" s="6">
        <v>0</v>
      </c>
      <c r="D2122" s="6">
        <v>130.00000000000003</v>
      </c>
      <c r="E2122" s="6">
        <v>73.190000000000012</v>
      </c>
      <c r="F2122" s="6">
        <v>56.795440000000006</v>
      </c>
      <c r="G2122" s="9" t="s">
        <v>6</v>
      </c>
      <c r="H2122" s="12" t="str">
        <f t="shared" si="136"/>
        <v>2020</v>
      </c>
      <c r="I2122" s="12" t="str">
        <f t="shared" si="137"/>
        <v>Oct</v>
      </c>
      <c r="J2122" s="12" t="str">
        <f t="shared" si="138"/>
        <v>20</v>
      </c>
      <c r="K2122" s="12" t="str">
        <f t="shared" si="135"/>
        <v>Q4</v>
      </c>
    </row>
    <row r="2123" spans="1:11" x14ac:dyDescent="0.25">
      <c r="A2123" s="5">
        <v>44125</v>
      </c>
      <c r="B2123" s="6">
        <v>104.328</v>
      </c>
      <c r="C2123" s="6">
        <v>10.4328</v>
      </c>
      <c r="D2123" s="6">
        <v>93.895200000000003</v>
      </c>
      <c r="E2123" s="6">
        <v>52.862997599999993</v>
      </c>
      <c r="F2123" s="6">
        <v>41.021686137599993</v>
      </c>
      <c r="G2123" s="9" t="s">
        <v>6</v>
      </c>
      <c r="H2123" s="12" t="str">
        <f t="shared" si="136"/>
        <v>2020</v>
      </c>
      <c r="I2123" s="12" t="str">
        <f t="shared" si="137"/>
        <v>Oct</v>
      </c>
      <c r="J2123" s="12" t="str">
        <f t="shared" si="138"/>
        <v>21</v>
      </c>
      <c r="K2123" s="12" t="str">
        <f t="shared" si="135"/>
        <v>Q4</v>
      </c>
    </row>
    <row r="2124" spans="1:11" x14ac:dyDescent="0.25">
      <c r="A2124" s="5">
        <v>44126</v>
      </c>
      <c r="B2124" s="6">
        <v>152.27999999999997</v>
      </c>
      <c r="C2124" s="6">
        <v>0</v>
      </c>
      <c r="D2124" s="6">
        <v>152.27999999999997</v>
      </c>
      <c r="E2124" s="6">
        <v>85.73363999999998</v>
      </c>
      <c r="F2124" s="6">
        <v>66.529304639999978</v>
      </c>
      <c r="G2124" s="9" t="s">
        <v>6</v>
      </c>
      <c r="H2124" s="12" t="str">
        <f t="shared" si="136"/>
        <v>2020</v>
      </c>
      <c r="I2124" s="12" t="str">
        <f t="shared" si="137"/>
        <v>Oct</v>
      </c>
      <c r="J2124" s="12" t="str">
        <f t="shared" si="138"/>
        <v>22</v>
      </c>
      <c r="K2124" s="12" t="str">
        <f t="shared" si="135"/>
        <v>Q4</v>
      </c>
    </row>
    <row r="2125" spans="1:11" x14ac:dyDescent="0.25">
      <c r="A2125" s="5">
        <v>44127</v>
      </c>
      <c r="B2125" s="6">
        <v>339.48</v>
      </c>
      <c r="C2125" s="6">
        <v>0</v>
      </c>
      <c r="D2125" s="6">
        <v>339.48</v>
      </c>
      <c r="E2125" s="6">
        <v>191.12724</v>
      </c>
      <c r="F2125" s="6">
        <v>148.31473824</v>
      </c>
      <c r="G2125" s="9" t="s">
        <v>6</v>
      </c>
      <c r="H2125" s="12" t="str">
        <f t="shared" si="136"/>
        <v>2020</v>
      </c>
      <c r="I2125" s="12" t="str">
        <f t="shared" si="137"/>
        <v>Oct</v>
      </c>
      <c r="J2125" s="12" t="str">
        <f t="shared" si="138"/>
        <v>23</v>
      </c>
      <c r="K2125" s="12" t="str">
        <f t="shared" si="135"/>
        <v>Q4</v>
      </c>
    </row>
    <row r="2126" spans="1:11" x14ac:dyDescent="0.25">
      <c r="A2126" s="5">
        <v>44128</v>
      </c>
      <c r="B2126" s="6">
        <v>110.2572</v>
      </c>
      <c r="C2126" s="6">
        <v>18.743724</v>
      </c>
      <c r="D2126" s="6">
        <v>91.513475999999997</v>
      </c>
      <c r="E2126" s="6">
        <v>51.522086987999991</v>
      </c>
      <c r="F2126" s="6">
        <v>39.981139502687988</v>
      </c>
      <c r="G2126" s="9" t="s">
        <v>6</v>
      </c>
      <c r="H2126" s="12" t="str">
        <f t="shared" si="136"/>
        <v>2020</v>
      </c>
      <c r="I2126" s="12" t="str">
        <f t="shared" si="137"/>
        <v>Oct</v>
      </c>
      <c r="J2126" s="12" t="str">
        <f t="shared" si="138"/>
        <v>24</v>
      </c>
      <c r="K2126" s="12" t="str">
        <f t="shared" si="135"/>
        <v>Q4</v>
      </c>
    </row>
    <row r="2127" spans="1:11" x14ac:dyDescent="0.25">
      <c r="A2127" s="5">
        <v>44129</v>
      </c>
      <c r="B2127" s="6">
        <v>57.824999999999996</v>
      </c>
      <c r="C2127" s="6">
        <v>28.912499999999998</v>
      </c>
      <c r="D2127" s="6">
        <v>28.912499999999998</v>
      </c>
      <c r="E2127" s="6">
        <v>16.277737499999997</v>
      </c>
      <c r="F2127" s="6">
        <v>12.631524299999997</v>
      </c>
      <c r="G2127" s="9" t="s">
        <v>6</v>
      </c>
      <c r="H2127" s="12" t="str">
        <f t="shared" si="136"/>
        <v>2020</v>
      </c>
      <c r="I2127" s="12" t="str">
        <f t="shared" si="137"/>
        <v>Oct</v>
      </c>
      <c r="J2127" s="12" t="str">
        <f t="shared" si="138"/>
        <v>25</v>
      </c>
      <c r="K2127" s="12" t="str">
        <f t="shared" si="135"/>
        <v>Q4</v>
      </c>
    </row>
    <row r="2128" spans="1:11" x14ac:dyDescent="0.25">
      <c r="A2128" s="5">
        <v>44130</v>
      </c>
      <c r="B2128" s="6">
        <v>45.04</v>
      </c>
      <c r="C2128" s="6">
        <v>9.0080000000000009</v>
      </c>
      <c r="D2128" s="6">
        <v>36.031999999999996</v>
      </c>
      <c r="E2128" s="6">
        <v>20.286015999999996</v>
      </c>
      <c r="F2128" s="6">
        <v>15.741948415999996</v>
      </c>
      <c r="G2128" s="9" t="s">
        <v>6</v>
      </c>
      <c r="H2128" s="12" t="str">
        <f t="shared" si="136"/>
        <v>2020</v>
      </c>
      <c r="I2128" s="12" t="str">
        <f t="shared" si="137"/>
        <v>Oct</v>
      </c>
      <c r="J2128" s="12" t="str">
        <f t="shared" si="138"/>
        <v>26</v>
      </c>
      <c r="K2128" s="12" t="str">
        <f t="shared" si="135"/>
        <v>Q4</v>
      </c>
    </row>
    <row r="2129" spans="1:11" x14ac:dyDescent="0.25">
      <c r="A2129" s="5">
        <v>44131</v>
      </c>
      <c r="B2129" s="6">
        <v>103.68</v>
      </c>
      <c r="C2129" s="6">
        <v>0</v>
      </c>
      <c r="D2129" s="6">
        <v>103.68</v>
      </c>
      <c r="E2129" s="6">
        <v>58.371839999999999</v>
      </c>
      <c r="F2129" s="6">
        <v>45.296547839999995</v>
      </c>
      <c r="G2129" s="9" t="s">
        <v>6</v>
      </c>
      <c r="H2129" s="12" t="str">
        <f t="shared" si="136"/>
        <v>2020</v>
      </c>
      <c r="I2129" s="12" t="str">
        <f t="shared" si="137"/>
        <v>Oct</v>
      </c>
      <c r="J2129" s="12" t="str">
        <f t="shared" si="138"/>
        <v>27</v>
      </c>
      <c r="K2129" s="12" t="str">
        <f t="shared" si="135"/>
        <v>Q4</v>
      </c>
    </row>
    <row r="2130" spans="1:11" x14ac:dyDescent="0.25">
      <c r="A2130" s="5">
        <v>44132</v>
      </c>
      <c r="B2130" s="6">
        <v>137.16</v>
      </c>
      <c r="C2130" s="6">
        <v>0</v>
      </c>
      <c r="D2130" s="6">
        <v>137.16</v>
      </c>
      <c r="E2130" s="6">
        <v>77.221079999999986</v>
      </c>
      <c r="F2130" s="6">
        <v>59.923558079999985</v>
      </c>
      <c r="G2130" s="9" t="s">
        <v>6</v>
      </c>
      <c r="H2130" s="12" t="str">
        <f t="shared" si="136"/>
        <v>2020</v>
      </c>
      <c r="I2130" s="12" t="str">
        <f t="shared" si="137"/>
        <v>Oct</v>
      </c>
      <c r="J2130" s="12" t="str">
        <f t="shared" si="138"/>
        <v>28</v>
      </c>
      <c r="K2130" s="12" t="str">
        <f t="shared" si="135"/>
        <v>Q4</v>
      </c>
    </row>
    <row r="2131" spans="1:11" x14ac:dyDescent="0.25">
      <c r="A2131" s="5">
        <v>44133</v>
      </c>
      <c r="B2131" s="6">
        <v>415.71</v>
      </c>
      <c r="C2131" s="6">
        <v>0</v>
      </c>
      <c r="D2131" s="6">
        <v>415.71</v>
      </c>
      <c r="E2131" s="6">
        <v>234.04472999999996</v>
      </c>
      <c r="F2131" s="6">
        <v>181.61871047999995</v>
      </c>
      <c r="G2131" s="9" t="s">
        <v>6</v>
      </c>
      <c r="H2131" s="12" t="str">
        <f t="shared" si="136"/>
        <v>2020</v>
      </c>
      <c r="I2131" s="12" t="str">
        <f t="shared" si="137"/>
        <v>Oct</v>
      </c>
      <c r="J2131" s="12" t="str">
        <f t="shared" si="138"/>
        <v>29</v>
      </c>
      <c r="K2131" s="12" t="str">
        <f t="shared" si="135"/>
        <v>Q4</v>
      </c>
    </row>
    <row r="2132" spans="1:11" x14ac:dyDescent="0.25">
      <c r="A2132" s="5">
        <v>44134</v>
      </c>
      <c r="B2132" s="6">
        <v>174.51840000000001</v>
      </c>
      <c r="C2132" s="6">
        <v>82.023648000000009</v>
      </c>
      <c r="D2132" s="6">
        <v>92.494752000000005</v>
      </c>
      <c r="E2132" s="6">
        <v>52.074545375999996</v>
      </c>
      <c r="F2132" s="6">
        <v>40.40984721177599</v>
      </c>
      <c r="G2132" s="9" t="s">
        <v>6</v>
      </c>
      <c r="H2132" s="12" t="str">
        <f t="shared" si="136"/>
        <v>2020</v>
      </c>
      <c r="I2132" s="12" t="str">
        <f t="shared" si="137"/>
        <v>Oct</v>
      </c>
      <c r="J2132" s="12" t="str">
        <f t="shared" si="138"/>
        <v>30</v>
      </c>
      <c r="K2132" s="12" t="str">
        <f t="shared" si="135"/>
        <v>Q4</v>
      </c>
    </row>
    <row r="2133" spans="1:11" x14ac:dyDescent="0.25">
      <c r="A2133" s="5">
        <v>44135</v>
      </c>
      <c r="B2133" s="6">
        <v>199.98</v>
      </c>
      <c r="C2133" s="6">
        <v>0</v>
      </c>
      <c r="D2133" s="6">
        <v>199.98</v>
      </c>
      <c r="E2133" s="6">
        <v>112.58873999999999</v>
      </c>
      <c r="F2133" s="6">
        <v>87.368862239999984</v>
      </c>
      <c r="G2133" s="9" t="s">
        <v>6</v>
      </c>
      <c r="H2133" s="12" t="str">
        <f t="shared" si="136"/>
        <v>2020</v>
      </c>
      <c r="I2133" s="12" t="str">
        <f t="shared" si="137"/>
        <v>Oct</v>
      </c>
      <c r="J2133" s="12" t="str">
        <f t="shared" si="138"/>
        <v>31</v>
      </c>
      <c r="K2133" s="12" t="str">
        <f t="shared" si="135"/>
        <v>Q4</v>
      </c>
    </row>
    <row r="2134" spans="1:11" x14ac:dyDescent="0.25">
      <c r="A2134" s="5">
        <v>44136</v>
      </c>
      <c r="B2134" s="6">
        <v>47.975999999999999</v>
      </c>
      <c r="C2134" s="6">
        <v>9.5952000000000002</v>
      </c>
      <c r="D2134" s="6">
        <v>38.380800000000001</v>
      </c>
      <c r="E2134" s="6">
        <v>21.608390399999998</v>
      </c>
      <c r="F2134" s="6">
        <v>16.768110950399997</v>
      </c>
      <c r="G2134" s="9" t="s">
        <v>6</v>
      </c>
      <c r="H2134" s="12" t="str">
        <f t="shared" si="136"/>
        <v>2020</v>
      </c>
      <c r="I2134" s="12" t="str">
        <f t="shared" si="137"/>
        <v>Nov</v>
      </c>
      <c r="J2134" s="12" t="str">
        <f t="shared" si="138"/>
        <v>01</v>
      </c>
      <c r="K2134" s="12" t="str">
        <f t="shared" si="135"/>
        <v>Q4</v>
      </c>
    </row>
    <row r="2135" spans="1:11" x14ac:dyDescent="0.25">
      <c r="A2135" s="5">
        <v>44137</v>
      </c>
      <c r="B2135" s="6">
        <v>213.08</v>
      </c>
      <c r="C2135" s="6">
        <v>0</v>
      </c>
      <c r="D2135" s="6">
        <v>213.08</v>
      </c>
      <c r="E2135" s="6">
        <v>119.96404</v>
      </c>
      <c r="F2135" s="6">
        <v>93.09209503999999</v>
      </c>
      <c r="G2135" s="9" t="s">
        <v>6</v>
      </c>
      <c r="H2135" s="12" t="str">
        <f t="shared" si="136"/>
        <v>2020</v>
      </c>
      <c r="I2135" s="12" t="str">
        <f t="shared" si="137"/>
        <v>Nov</v>
      </c>
      <c r="J2135" s="12" t="str">
        <f t="shared" si="138"/>
        <v>02</v>
      </c>
      <c r="K2135" s="12" t="str">
        <f t="shared" si="135"/>
        <v>Q4</v>
      </c>
    </row>
    <row r="2136" spans="1:11" x14ac:dyDescent="0.25">
      <c r="A2136" s="5">
        <v>44138</v>
      </c>
      <c r="B2136" s="6">
        <v>68.111999999999995</v>
      </c>
      <c r="C2136" s="6">
        <v>13.622399999999999</v>
      </c>
      <c r="D2136" s="6">
        <v>54.489599999999996</v>
      </c>
      <c r="E2136" s="6">
        <v>30.677644799999996</v>
      </c>
      <c r="F2136" s="6">
        <v>23.805852364799993</v>
      </c>
      <c r="G2136" s="9" t="s">
        <v>6</v>
      </c>
      <c r="H2136" s="12" t="str">
        <f t="shared" si="136"/>
        <v>2020</v>
      </c>
      <c r="I2136" s="12" t="str">
        <f t="shared" si="137"/>
        <v>Nov</v>
      </c>
      <c r="J2136" s="12" t="str">
        <f t="shared" si="138"/>
        <v>03</v>
      </c>
      <c r="K2136" s="12" t="str">
        <f t="shared" si="135"/>
        <v>Q4</v>
      </c>
    </row>
    <row r="2137" spans="1:11" x14ac:dyDescent="0.25">
      <c r="A2137" s="5">
        <v>44139</v>
      </c>
      <c r="B2137" s="6">
        <v>217.6</v>
      </c>
      <c r="C2137" s="6">
        <v>0</v>
      </c>
      <c r="D2137" s="6">
        <v>217.6</v>
      </c>
      <c r="E2137" s="6">
        <v>122.50879999999998</v>
      </c>
      <c r="F2137" s="6">
        <v>95.066828799999968</v>
      </c>
      <c r="G2137" s="9" t="s">
        <v>6</v>
      </c>
      <c r="H2137" s="12" t="str">
        <f t="shared" si="136"/>
        <v>2020</v>
      </c>
      <c r="I2137" s="12" t="str">
        <f t="shared" si="137"/>
        <v>Nov</v>
      </c>
      <c r="J2137" s="12" t="str">
        <f t="shared" si="138"/>
        <v>04</v>
      </c>
      <c r="K2137" s="12" t="str">
        <f t="shared" si="135"/>
        <v>Q4</v>
      </c>
    </row>
    <row r="2138" spans="1:11" x14ac:dyDescent="0.25">
      <c r="A2138" s="5">
        <v>44140</v>
      </c>
      <c r="B2138" s="6">
        <v>76.544000000000011</v>
      </c>
      <c r="C2138" s="6">
        <v>45.926400000000008</v>
      </c>
      <c r="D2138" s="6">
        <v>30.617600000000003</v>
      </c>
      <c r="E2138" s="6">
        <v>17.2377088</v>
      </c>
      <c r="F2138" s="6">
        <v>13.376462028799999</v>
      </c>
      <c r="G2138" s="9" t="s">
        <v>6</v>
      </c>
      <c r="H2138" s="12" t="str">
        <f t="shared" si="136"/>
        <v>2020</v>
      </c>
      <c r="I2138" s="12" t="str">
        <f t="shared" si="137"/>
        <v>Nov</v>
      </c>
      <c r="J2138" s="12" t="str">
        <f t="shared" si="138"/>
        <v>05</v>
      </c>
      <c r="K2138" s="12" t="str">
        <f t="shared" si="135"/>
        <v>Q4</v>
      </c>
    </row>
    <row r="2139" spans="1:11" x14ac:dyDescent="0.25">
      <c r="A2139" s="5">
        <v>44141</v>
      </c>
      <c r="B2139" s="6">
        <v>84.18</v>
      </c>
      <c r="C2139" s="6">
        <v>0</v>
      </c>
      <c r="D2139" s="6">
        <v>84.18</v>
      </c>
      <c r="E2139" s="6">
        <v>47.393340000000002</v>
      </c>
      <c r="F2139" s="6">
        <v>36.777231839999999</v>
      </c>
      <c r="G2139" s="9" t="s">
        <v>6</v>
      </c>
      <c r="H2139" s="12" t="str">
        <f t="shared" si="136"/>
        <v>2020</v>
      </c>
      <c r="I2139" s="12" t="str">
        <f t="shared" si="137"/>
        <v>Nov</v>
      </c>
      <c r="J2139" s="12" t="str">
        <f t="shared" si="138"/>
        <v>06</v>
      </c>
      <c r="K2139" s="12" t="str">
        <f t="shared" si="135"/>
        <v>Q4</v>
      </c>
    </row>
    <row r="2140" spans="1:11" x14ac:dyDescent="0.25">
      <c r="A2140" s="5">
        <v>44142</v>
      </c>
      <c r="B2140" s="6">
        <v>266.22000000000003</v>
      </c>
      <c r="C2140" s="6">
        <v>106.48800000000001</v>
      </c>
      <c r="D2140" s="6">
        <v>159.73200000000003</v>
      </c>
      <c r="E2140" s="6">
        <v>89.929116000000008</v>
      </c>
      <c r="F2140" s="6">
        <v>69.784994015999999</v>
      </c>
      <c r="G2140" s="9" t="s">
        <v>6</v>
      </c>
      <c r="H2140" s="12" t="str">
        <f t="shared" si="136"/>
        <v>2020</v>
      </c>
      <c r="I2140" s="12" t="str">
        <f t="shared" si="137"/>
        <v>Nov</v>
      </c>
      <c r="J2140" s="12" t="str">
        <f t="shared" si="138"/>
        <v>07</v>
      </c>
      <c r="K2140" s="12" t="str">
        <f t="shared" si="135"/>
        <v>Q4</v>
      </c>
    </row>
    <row r="2141" spans="1:11" x14ac:dyDescent="0.25">
      <c r="A2141" s="5">
        <v>44143</v>
      </c>
      <c r="B2141" s="6">
        <v>277.92</v>
      </c>
      <c r="C2141" s="6">
        <v>0</v>
      </c>
      <c r="D2141" s="6">
        <v>277.92</v>
      </c>
      <c r="E2141" s="6">
        <v>156.46895999999998</v>
      </c>
      <c r="F2141" s="6">
        <v>121.41991295999998</v>
      </c>
      <c r="G2141" s="9" t="s">
        <v>6</v>
      </c>
      <c r="H2141" s="12" t="str">
        <f t="shared" si="136"/>
        <v>2020</v>
      </c>
      <c r="I2141" s="12" t="str">
        <f t="shared" si="137"/>
        <v>Nov</v>
      </c>
      <c r="J2141" s="12" t="str">
        <f t="shared" si="138"/>
        <v>08</v>
      </c>
      <c r="K2141" s="12" t="str">
        <f t="shared" si="135"/>
        <v>Q4</v>
      </c>
    </row>
    <row r="2142" spans="1:11" x14ac:dyDescent="0.25">
      <c r="A2142" s="5">
        <v>44144</v>
      </c>
      <c r="B2142" s="6">
        <v>24.120000000000005</v>
      </c>
      <c r="C2142" s="6">
        <v>0</v>
      </c>
      <c r="D2142" s="6">
        <v>24.120000000000005</v>
      </c>
      <c r="E2142" s="6">
        <v>13.579560000000001</v>
      </c>
      <c r="F2142" s="6">
        <v>10.537738559999999</v>
      </c>
      <c r="G2142" s="9" t="s">
        <v>6</v>
      </c>
      <c r="H2142" s="12" t="str">
        <f t="shared" si="136"/>
        <v>2020</v>
      </c>
      <c r="I2142" s="12" t="str">
        <f t="shared" si="137"/>
        <v>Nov</v>
      </c>
      <c r="J2142" s="12" t="str">
        <f t="shared" si="138"/>
        <v>09</v>
      </c>
      <c r="K2142" s="12" t="str">
        <f t="shared" si="135"/>
        <v>Q4</v>
      </c>
    </row>
    <row r="2143" spans="1:11" x14ac:dyDescent="0.25">
      <c r="A2143" s="5">
        <v>44145</v>
      </c>
      <c r="B2143" s="6">
        <v>188.58</v>
      </c>
      <c r="C2143" s="6">
        <v>0</v>
      </c>
      <c r="D2143" s="6">
        <v>188.58</v>
      </c>
      <c r="E2143" s="6">
        <v>106.17054</v>
      </c>
      <c r="F2143" s="6">
        <v>82.388339039999991</v>
      </c>
      <c r="G2143" s="9" t="s">
        <v>6</v>
      </c>
      <c r="H2143" s="12" t="str">
        <f t="shared" si="136"/>
        <v>2020</v>
      </c>
      <c r="I2143" s="12" t="str">
        <f t="shared" si="137"/>
        <v>Nov</v>
      </c>
      <c r="J2143" s="12" t="str">
        <f t="shared" si="138"/>
        <v>10</v>
      </c>
      <c r="K2143" s="12" t="str">
        <f t="shared" si="135"/>
        <v>Q4</v>
      </c>
    </row>
    <row r="2144" spans="1:11" x14ac:dyDescent="0.25">
      <c r="A2144" s="5">
        <v>44146</v>
      </c>
      <c r="B2144" s="6">
        <v>72.675000000000011</v>
      </c>
      <c r="C2144" s="6">
        <v>18.168750000000003</v>
      </c>
      <c r="D2144" s="6">
        <v>54.506250000000009</v>
      </c>
      <c r="E2144" s="6">
        <v>30.687018750000004</v>
      </c>
      <c r="F2144" s="6">
        <v>23.81312655</v>
      </c>
      <c r="G2144" s="9" t="s">
        <v>6</v>
      </c>
      <c r="H2144" s="12" t="str">
        <f t="shared" si="136"/>
        <v>2020</v>
      </c>
      <c r="I2144" s="12" t="str">
        <f t="shared" si="137"/>
        <v>Nov</v>
      </c>
      <c r="J2144" s="12" t="str">
        <f t="shared" si="138"/>
        <v>11</v>
      </c>
      <c r="K2144" s="12" t="str">
        <f t="shared" si="135"/>
        <v>Q4</v>
      </c>
    </row>
    <row r="2145" spans="1:11" x14ac:dyDescent="0.25">
      <c r="A2145" s="5">
        <v>44147</v>
      </c>
      <c r="B2145" s="6">
        <v>114.91200000000001</v>
      </c>
      <c r="C2145" s="6">
        <v>11.491200000000001</v>
      </c>
      <c r="D2145" s="6">
        <v>103.4208</v>
      </c>
      <c r="E2145" s="6">
        <v>58.225910399999997</v>
      </c>
      <c r="F2145" s="6">
        <v>45.183306470399991</v>
      </c>
      <c r="G2145" s="9" t="s">
        <v>6</v>
      </c>
      <c r="H2145" s="12" t="str">
        <f t="shared" si="136"/>
        <v>2020</v>
      </c>
      <c r="I2145" s="12" t="str">
        <f t="shared" si="137"/>
        <v>Nov</v>
      </c>
      <c r="J2145" s="12" t="str">
        <f t="shared" si="138"/>
        <v>12</v>
      </c>
      <c r="K2145" s="12" t="str">
        <f t="shared" si="135"/>
        <v>Q4</v>
      </c>
    </row>
    <row r="2146" spans="1:11" x14ac:dyDescent="0.25">
      <c r="A2146" s="5">
        <v>44148</v>
      </c>
      <c r="B2146" s="6">
        <v>158.571</v>
      </c>
      <c r="C2146" s="6">
        <v>15.857100000000001</v>
      </c>
      <c r="D2146" s="6">
        <v>142.7139</v>
      </c>
      <c r="E2146" s="6">
        <v>80.34792569999999</v>
      </c>
      <c r="F2146" s="6">
        <v>62.349990343199984</v>
      </c>
      <c r="G2146" s="9" t="s">
        <v>6</v>
      </c>
      <c r="H2146" s="12" t="str">
        <f t="shared" si="136"/>
        <v>2020</v>
      </c>
      <c r="I2146" s="12" t="str">
        <f t="shared" si="137"/>
        <v>Nov</v>
      </c>
      <c r="J2146" s="12" t="str">
        <f t="shared" si="138"/>
        <v>13</v>
      </c>
      <c r="K2146" s="12" t="str">
        <f t="shared" si="135"/>
        <v>Q4</v>
      </c>
    </row>
    <row r="2147" spans="1:11" x14ac:dyDescent="0.25">
      <c r="A2147" s="5">
        <v>44149</v>
      </c>
      <c r="B2147" s="6">
        <v>130.815</v>
      </c>
      <c r="C2147" s="6">
        <v>13.0815</v>
      </c>
      <c r="D2147" s="6">
        <v>117.73349999999999</v>
      </c>
      <c r="E2147" s="6">
        <v>66.283960499999992</v>
      </c>
      <c r="F2147" s="6">
        <v>51.43635334799999</v>
      </c>
      <c r="G2147" s="9" t="s">
        <v>6</v>
      </c>
      <c r="H2147" s="12" t="str">
        <f t="shared" si="136"/>
        <v>2020</v>
      </c>
      <c r="I2147" s="12" t="str">
        <f t="shared" si="137"/>
        <v>Nov</v>
      </c>
      <c r="J2147" s="12" t="str">
        <f t="shared" si="138"/>
        <v>14</v>
      </c>
      <c r="K2147" s="12" t="str">
        <f t="shared" si="135"/>
        <v>Q4</v>
      </c>
    </row>
    <row r="2148" spans="1:11" x14ac:dyDescent="0.25">
      <c r="A2148" s="5">
        <v>44150</v>
      </c>
      <c r="B2148" s="6">
        <v>76.77600000000001</v>
      </c>
      <c r="C2148" s="6">
        <v>53.743200000000002</v>
      </c>
      <c r="D2148" s="6">
        <v>23.032800000000009</v>
      </c>
      <c r="E2148" s="6">
        <v>12.967466400000003</v>
      </c>
      <c r="F2148" s="6">
        <v>10.062753926400001</v>
      </c>
      <c r="G2148" s="9" t="s">
        <v>6</v>
      </c>
      <c r="H2148" s="12" t="str">
        <f t="shared" si="136"/>
        <v>2020</v>
      </c>
      <c r="I2148" s="12" t="str">
        <f t="shared" si="137"/>
        <v>Nov</v>
      </c>
      <c r="J2148" s="12" t="str">
        <f t="shared" si="138"/>
        <v>15</v>
      </c>
      <c r="K2148" s="12" t="str">
        <f t="shared" si="135"/>
        <v>Q4</v>
      </c>
    </row>
    <row r="2149" spans="1:11" x14ac:dyDescent="0.25">
      <c r="A2149" s="5">
        <v>44151</v>
      </c>
      <c r="B2149" s="6">
        <v>111.88800000000001</v>
      </c>
      <c r="C2149" s="6">
        <v>22.377600000000001</v>
      </c>
      <c r="D2149" s="6">
        <v>89.510400000000004</v>
      </c>
      <c r="E2149" s="6">
        <v>50.3943552</v>
      </c>
      <c r="F2149" s="6">
        <v>39.106019635199992</v>
      </c>
      <c r="G2149" s="9" t="s">
        <v>6</v>
      </c>
      <c r="H2149" s="12" t="str">
        <f t="shared" si="136"/>
        <v>2020</v>
      </c>
      <c r="I2149" s="12" t="str">
        <f t="shared" si="137"/>
        <v>Nov</v>
      </c>
      <c r="J2149" s="12" t="str">
        <f t="shared" si="138"/>
        <v>16</v>
      </c>
      <c r="K2149" s="12" t="str">
        <f t="shared" si="135"/>
        <v>Q4</v>
      </c>
    </row>
    <row r="2150" spans="1:11" x14ac:dyDescent="0.25">
      <c r="A2150" s="5">
        <v>44152</v>
      </c>
      <c r="B2150" s="6">
        <v>128.05799999999999</v>
      </c>
      <c r="C2150" s="6">
        <v>38.417399999999994</v>
      </c>
      <c r="D2150" s="6">
        <v>89.640600000000006</v>
      </c>
      <c r="E2150" s="6">
        <v>50.467657799999998</v>
      </c>
      <c r="F2150" s="6">
        <v>39.162902452799997</v>
      </c>
      <c r="G2150" s="9" t="s">
        <v>6</v>
      </c>
      <c r="H2150" s="12" t="str">
        <f t="shared" si="136"/>
        <v>2020</v>
      </c>
      <c r="I2150" s="12" t="str">
        <f t="shared" si="137"/>
        <v>Nov</v>
      </c>
      <c r="J2150" s="12" t="str">
        <f t="shared" si="138"/>
        <v>17</v>
      </c>
      <c r="K2150" s="12" t="str">
        <f t="shared" si="135"/>
        <v>Q4</v>
      </c>
    </row>
    <row r="2151" spans="1:11" x14ac:dyDescent="0.25">
      <c r="A2151" s="5">
        <v>44153</v>
      </c>
      <c r="B2151" s="6">
        <v>159.59999999999997</v>
      </c>
      <c r="C2151" s="6">
        <v>0</v>
      </c>
      <c r="D2151" s="6">
        <v>159.59999999999997</v>
      </c>
      <c r="E2151" s="6">
        <v>89.854799999999969</v>
      </c>
      <c r="F2151" s="6">
        <v>69.727324799999963</v>
      </c>
      <c r="G2151" s="9" t="s">
        <v>6</v>
      </c>
      <c r="H2151" s="12" t="str">
        <f t="shared" si="136"/>
        <v>2020</v>
      </c>
      <c r="I2151" s="12" t="str">
        <f t="shared" si="137"/>
        <v>Nov</v>
      </c>
      <c r="J2151" s="12" t="str">
        <f t="shared" si="138"/>
        <v>18</v>
      </c>
      <c r="K2151" s="12" t="str">
        <f t="shared" si="135"/>
        <v>Q4</v>
      </c>
    </row>
    <row r="2152" spans="1:11" x14ac:dyDescent="0.25">
      <c r="A2152" s="5">
        <v>44154</v>
      </c>
      <c r="B2152" s="6">
        <v>76.511520000000004</v>
      </c>
      <c r="C2152" s="6">
        <v>46.059935039999999</v>
      </c>
      <c r="D2152" s="6">
        <v>30.451584960000005</v>
      </c>
      <c r="E2152" s="6">
        <v>17.144242332480001</v>
      </c>
      <c r="F2152" s="6">
        <v>13.30393205000448</v>
      </c>
      <c r="G2152" s="9" t="s">
        <v>6</v>
      </c>
      <c r="H2152" s="12" t="str">
        <f t="shared" si="136"/>
        <v>2020</v>
      </c>
      <c r="I2152" s="12" t="str">
        <f t="shared" si="137"/>
        <v>Nov</v>
      </c>
      <c r="J2152" s="12" t="str">
        <f t="shared" si="138"/>
        <v>19</v>
      </c>
      <c r="K2152" s="12" t="str">
        <f t="shared" si="135"/>
        <v>Q4</v>
      </c>
    </row>
    <row r="2153" spans="1:11" x14ac:dyDescent="0.25">
      <c r="A2153" s="5">
        <v>44155</v>
      </c>
      <c r="B2153" s="6">
        <v>382.21403999999995</v>
      </c>
      <c r="C2153" s="6">
        <v>0.76442807999999995</v>
      </c>
      <c r="D2153" s="6">
        <v>381.44961191999994</v>
      </c>
      <c r="E2153" s="6">
        <v>214.75613151095993</v>
      </c>
      <c r="F2153" s="6">
        <v>166.6507580525049</v>
      </c>
      <c r="G2153" s="9" t="s">
        <v>6</v>
      </c>
      <c r="H2153" s="12" t="str">
        <f t="shared" si="136"/>
        <v>2020</v>
      </c>
      <c r="I2153" s="12" t="str">
        <f t="shared" si="137"/>
        <v>Nov</v>
      </c>
      <c r="J2153" s="12" t="str">
        <f t="shared" si="138"/>
        <v>20</v>
      </c>
      <c r="K2153" s="12" t="str">
        <f t="shared" si="135"/>
        <v>Q4</v>
      </c>
    </row>
    <row r="2154" spans="1:11" x14ac:dyDescent="0.25">
      <c r="A2154" s="5">
        <v>44156</v>
      </c>
      <c r="B2154" s="6">
        <v>77.472000000000008</v>
      </c>
      <c r="C2154" s="6">
        <v>30.988800000000005</v>
      </c>
      <c r="D2154" s="6">
        <v>46.483200000000004</v>
      </c>
      <c r="E2154" s="6">
        <v>26.170041600000001</v>
      </c>
      <c r="F2154" s="6">
        <v>20.307952281599999</v>
      </c>
      <c r="G2154" s="9" t="s">
        <v>6</v>
      </c>
      <c r="H2154" s="12" t="str">
        <f t="shared" si="136"/>
        <v>2020</v>
      </c>
      <c r="I2154" s="12" t="str">
        <f t="shared" si="137"/>
        <v>Nov</v>
      </c>
      <c r="J2154" s="12" t="str">
        <f t="shared" si="138"/>
        <v>21</v>
      </c>
      <c r="K2154" s="12" t="str">
        <f t="shared" si="135"/>
        <v>Q4</v>
      </c>
    </row>
    <row r="2155" spans="1:11" x14ac:dyDescent="0.25">
      <c r="A2155" s="5">
        <v>44157</v>
      </c>
      <c r="B2155" s="6">
        <v>51.4</v>
      </c>
      <c r="C2155" s="6">
        <v>0</v>
      </c>
      <c r="D2155" s="6">
        <v>51.4</v>
      </c>
      <c r="E2155" s="6">
        <v>28.938199999999995</v>
      </c>
      <c r="F2155" s="6">
        <v>22.456043199999993</v>
      </c>
      <c r="G2155" s="9" t="s">
        <v>6</v>
      </c>
      <c r="H2155" s="12" t="str">
        <f t="shared" si="136"/>
        <v>2020</v>
      </c>
      <c r="I2155" s="12" t="str">
        <f t="shared" si="137"/>
        <v>Nov</v>
      </c>
      <c r="J2155" s="12" t="str">
        <f t="shared" si="138"/>
        <v>22</v>
      </c>
      <c r="K2155" s="12" t="str">
        <f t="shared" si="135"/>
        <v>Q4</v>
      </c>
    </row>
    <row r="2156" spans="1:11" x14ac:dyDescent="0.25">
      <c r="A2156" s="5">
        <v>44158</v>
      </c>
      <c r="B2156" s="6">
        <v>200.97000000000003</v>
      </c>
      <c r="C2156" s="6">
        <v>0</v>
      </c>
      <c r="D2156" s="6">
        <v>200.97000000000003</v>
      </c>
      <c r="E2156" s="6">
        <v>113.14611000000001</v>
      </c>
      <c r="F2156" s="6">
        <v>87.801381359999993</v>
      </c>
      <c r="G2156" s="9" t="s">
        <v>6</v>
      </c>
      <c r="H2156" s="12" t="str">
        <f t="shared" si="136"/>
        <v>2020</v>
      </c>
      <c r="I2156" s="12" t="str">
        <f t="shared" si="137"/>
        <v>Nov</v>
      </c>
      <c r="J2156" s="12" t="str">
        <f t="shared" si="138"/>
        <v>23</v>
      </c>
      <c r="K2156" s="12" t="str">
        <f t="shared" si="135"/>
        <v>Q4</v>
      </c>
    </row>
    <row r="2157" spans="1:11" x14ac:dyDescent="0.25">
      <c r="A2157" s="5">
        <v>44159</v>
      </c>
      <c r="B2157" s="6">
        <v>145.04400000000001</v>
      </c>
      <c r="C2157" s="6">
        <v>14.504400000000002</v>
      </c>
      <c r="D2157" s="6">
        <v>130.53960000000001</v>
      </c>
      <c r="E2157" s="6">
        <v>73.493794800000003</v>
      </c>
      <c r="F2157" s="6">
        <v>57.031184764799995</v>
      </c>
      <c r="G2157" s="9" t="s">
        <v>6</v>
      </c>
      <c r="H2157" s="12" t="str">
        <f t="shared" si="136"/>
        <v>2020</v>
      </c>
      <c r="I2157" s="12" t="str">
        <f t="shared" si="137"/>
        <v>Nov</v>
      </c>
      <c r="J2157" s="12" t="str">
        <f t="shared" si="138"/>
        <v>24</v>
      </c>
      <c r="K2157" s="12" t="str">
        <f t="shared" si="135"/>
        <v>Q4</v>
      </c>
    </row>
    <row r="2158" spans="1:11" x14ac:dyDescent="0.25">
      <c r="A2158" s="5">
        <v>44160</v>
      </c>
      <c r="B2158" s="6">
        <v>204.66000000000003</v>
      </c>
      <c r="C2158" s="6">
        <v>20.466000000000005</v>
      </c>
      <c r="D2158" s="6">
        <v>184.19400000000002</v>
      </c>
      <c r="E2158" s="6">
        <v>103.701222</v>
      </c>
      <c r="F2158" s="6">
        <v>80.472148271999998</v>
      </c>
      <c r="G2158" s="9" t="s">
        <v>6</v>
      </c>
      <c r="H2158" s="12" t="str">
        <f t="shared" si="136"/>
        <v>2020</v>
      </c>
      <c r="I2158" s="12" t="str">
        <f t="shared" si="137"/>
        <v>Nov</v>
      </c>
      <c r="J2158" s="12" t="str">
        <f t="shared" si="138"/>
        <v>25</v>
      </c>
      <c r="K2158" s="12" t="str">
        <f t="shared" si="135"/>
        <v>Q4</v>
      </c>
    </row>
    <row r="2159" spans="1:11" x14ac:dyDescent="0.25">
      <c r="A2159" s="5">
        <v>44161</v>
      </c>
      <c r="B2159" s="6">
        <v>235.32</v>
      </c>
      <c r="C2159" s="6">
        <v>0</v>
      </c>
      <c r="D2159" s="6">
        <v>235.32</v>
      </c>
      <c r="E2159" s="6">
        <v>132.48515999999998</v>
      </c>
      <c r="F2159" s="6">
        <v>102.80848415999998</v>
      </c>
      <c r="G2159" s="9" t="s">
        <v>6</v>
      </c>
      <c r="H2159" s="12" t="str">
        <f t="shared" si="136"/>
        <v>2020</v>
      </c>
      <c r="I2159" s="12" t="str">
        <f t="shared" si="137"/>
        <v>Nov</v>
      </c>
      <c r="J2159" s="12" t="str">
        <f t="shared" si="138"/>
        <v>26</v>
      </c>
      <c r="K2159" s="12" t="str">
        <f t="shared" si="135"/>
        <v>Q4</v>
      </c>
    </row>
    <row r="2160" spans="1:11" x14ac:dyDescent="0.25">
      <c r="A2160" s="5">
        <v>44162</v>
      </c>
      <c r="B2160" s="6">
        <v>82.800000000000011</v>
      </c>
      <c r="C2160" s="6">
        <v>16.560000000000002</v>
      </c>
      <c r="D2160" s="6">
        <v>66.240000000000009</v>
      </c>
      <c r="E2160" s="6">
        <v>37.293120000000002</v>
      </c>
      <c r="F2160" s="6">
        <v>28.939461119999997</v>
      </c>
      <c r="G2160" s="9" t="s">
        <v>6</v>
      </c>
      <c r="H2160" s="12" t="str">
        <f t="shared" si="136"/>
        <v>2020</v>
      </c>
      <c r="I2160" s="12" t="str">
        <f t="shared" si="137"/>
        <v>Nov</v>
      </c>
      <c r="J2160" s="12" t="str">
        <f t="shared" si="138"/>
        <v>27</v>
      </c>
      <c r="K2160" s="12" t="str">
        <f t="shared" si="135"/>
        <v>Q4</v>
      </c>
    </row>
    <row r="2161" spans="1:11" x14ac:dyDescent="0.25">
      <c r="A2161" s="5">
        <v>44163</v>
      </c>
      <c r="B2161" s="6">
        <v>145.74</v>
      </c>
      <c r="C2161" s="6">
        <v>0</v>
      </c>
      <c r="D2161" s="6">
        <v>145.74</v>
      </c>
      <c r="E2161" s="6">
        <v>82.05162</v>
      </c>
      <c r="F2161" s="6">
        <v>63.672057119999991</v>
      </c>
      <c r="G2161" s="9" t="s">
        <v>6</v>
      </c>
      <c r="H2161" s="12" t="str">
        <f t="shared" si="136"/>
        <v>2020</v>
      </c>
      <c r="I2161" s="12" t="str">
        <f t="shared" si="137"/>
        <v>Nov</v>
      </c>
      <c r="J2161" s="12" t="str">
        <f t="shared" si="138"/>
        <v>28</v>
      </c>
      <c r="K2161" s="12" t="str">
        <f t="shared" si="135"/>
        <v>Q4</v>
      </c>
    </row>
    <row r="2162" spans="1:11" x14ac:dyDescent="0.25">
      <c r="A2162" s="5">
        <v>44164</v>
      </c>
      <c r="B2162" s="6">
        <v>90.86</v>
      </c>
      <c r="C2162" s="6">
        <v>0</v>
      </c>
      <c r="D2162" s="6">
        <v>90.86</v>
      </c>
      <c r="E2162" s="6">
        <v>51.154179999999997</v>
      </c>
      <c r="F2162" s="6">
        <v>39.695643679999996</v>
      </c>
      <c r="G2162" s="9" t="s">
        <v>6</v>
      </c>
      <c r="H2162" s="12" t="str">
        <f t="shared" si="136"/>
        <v>2020</v>
      </c>
      <c r="I2162" s="12" t="str">
        <f t="shared" si="137"/>
        <v>Nov</v>
      </c>
      <c r="J2162" s="12" t="str">
        <f t="shared" si="138"/>
        <v>29</v>
      </c>
      <c r="K2162" s="12" t="str">
        <f t="shared" si="135"/>
        <v>Q4</v>
      </c>
    </row>
    <row r="2163" spans="1:11" x14ac:dyDescent="0.25">
      <c r="A2163" s="5">
        <v>44165</v>
      </c>
      <c r="B2163" s="6">
        <v>134.946</v>
      </c>
      <c r="C2163" s="6">
        <v>94.462199999999996</v>
      </c>
      <c r="D2163" s="6">
        <v>40.483800000000002</v>
      </c>
      <c r="E2163" s="6">
        <v>22.792379399999998</v>
      </c>
      <c r="F2163" s="6">
        <v>17.686886414399996</v>
      </c>
      <c r="G2163" s="9" t="s">
        <v>6</v>
      </c>
      <c r="H2163" s="12" t="str">
        <f t="shared" si="136"/>
        <v>2020</v>
      </c>
      <c r="I2163" s="12" t="str">
        <f t="shared" si="137"/>
        <v>Nov</v>
      </c>
      <c r="J2163" s="12" t="str">
        <f t="shared" si="138"/>
        <v>30</v>
      </c>
      <c r="K2163" s="12" t="str">
        <f t="shared" si="135"/>
        <v>Q4</v>
      </c>
    </row>
    <row r="2164" spans="1:11" x14ac:dyDescent="0.25">
      <c r="A2164" s="5">
        <v>44166</v>
      </c>
      <c r="B2164" s="6">
        <v>37.295999999999999</v>
      </c>
      <c r="C2164" s="6">
        <v>14.9184</v>
      </c>
      <c r="D2164" s="6">
        <v>22.377600000000001</v>
      </c>
      <c r="E2164" s="6">
        <v>12.5985888</v>
      </c>
      <c r="F2164" s="6">
        <v>9.776504908799998</v>
      </c>
      <c r="G2164" s="9" t="s">
        <v>6</v>
      </c>
      <c r="H2164" s="12" t="str">
        <f t="shared" si="136"/>
        <v>2020</v>
      </c>
      <c r="I2164" s="12" t="str">
        <f t="shared" si="137"/>
        <v>Dec</v>
      </c>
      <c r="J2164" s="12" t="str">
        <f t="shared" si="138"/>
        <v>01</v>
      </c>
      <c r="K2164" s="12" t="str">
        <f t="shared" si="135"/>
        <v>Q4</v>
      </c>
    </row>
    <row r="2165" spans="1:11" x14ac:dyDescent="0.25">
      <c r="A2165" s="5">
        <v>44167</v>
      </c>
      <c r="B2165" s="6">
        <v>129.60000000000002</v>
      </c>
      <c r="C2165" s="6">
        <v>12.960000000000003</v>
      </c>
      <c r="D2165" s="6">
        <v>116.64000000000001</v>
      </c>
      <c r="E2165" s="6">
        <v>65.668320000000008</v>
      </c>
      <c r="F2165" s="6">
        <v>50.958616319999997</v>
      </c>
      <c r="G2165" s="9" t="s">
        <v>6</v>
      </c>
      <c r="H2165" s="12" t="str">
        <f t="shared" si="136"/>
        <v>2020</v>
      </c>
      <c r="I2165" s="12" t="str">
        <f t="shared" si="137"/>
        <v>Dec</v>
      </c>
      <c r="J2165" s="12" t="str">
        <f t="shared" si="138"/>
        <v>02</v>
      </c>
      <c r="K2165" s="12" t="str">
        <f t="shared" si="135"/>
        <v>Q4</v>
      </c>
    </row>
    <row r="2166" spans="1:11" x14ac:dyDescent="0.25">
      <c r="A2166" s="5">
        <v>44168</v>
      </c>
      <c r="B2166" s="6">
        <v>154.04400000000001</v>
      </c>
      <c r="C2166" s="6">
        <v>61.61760000000001</v>
      </c>
      <c r="D2166" s="6">
        <v>92.426400000000001</v>
      </c>
      <c r="E2166" s="6">
        <v>52.036063199999994</v>
      </c>
      <c r="F2166" s="6">
        <v>40.379985043199987</v>
      </c>
      <c r="G2166" s="9" t="s">
        <v>6</v>
      </c>
      <c r="H2166" s="12" t="str">
        <f t="shared" si="136"/>
        <v>2020</v>
      </c>
      <c r="I2166" s="12" t="str">
        <f t="shared" si="137"/>
        <v>Dec</v>
      </c>
      <c r="J2166" s="12" t="str">
        <f t="shared" si="138"/>
        <v>03</v>
      </c>
      <c r="K2166" s="12" t="str">
        <f t="shared" si="135"/>
        <v>Q4</v>
      </c>
    </row>
    <row r="2167" spans="1:11" x14ac:dyDescent="0.25">
      <c r="A2167" s="5">
        <v>44169</v>
      </c>
      <c r="B2167" s="6">
        <v>39.959999999999994</v>
      </c>
      <c r="C2167" s="6">
        <v>0</v>
      </c>
      <c r="D2167" s="6">
        <v>39.959999999999994</v>
      </c>
      <c r="E2167" s="6">
        <v>22.497479999999996</v>
      </c>
      <c r="F2167" s="6">
        <v>17.458044479999995</v>
      </c>
      <c r="G2167" s="9" t="s">
        <v>6</v>
      </c>
      <c r="H2167" s="12" t="str">
        <f t="shared" si="136"/>
        <v>2020</v>
      </c>
      <c r="I2167" s="12" t="str">
        <f t="shared" si="137"/>
        <v>Dec</v>
      </c>
      <c r="J2167" s="12" t="str">
        <f t="shared" si="138"/>
        <v>04</v>
      </c>
      <c r="K2167" s="12" t="str">
        <f t="shared" si="135"/>
        <v>Q4</v>
      </c>
    </row>
    <row r="2168" spans="1:11" x14ac:dyDescent="0.25">
      <c r="A2168" s="5">
        <v>44170</v>
      </c>
      <c r="B2168" s="6">
        <v>164.02500000000001</v>
      </c>
      <c r="C2168" s="6">
        <v>16.4025</v>
      </c>
      <c r="D2168" s="6">
        <v>147.6225</v>
      </c>
      <c r="E2168" s="6">
        <v>83.111467499999989</v>
      </c>
      <c r="F2168" s="6">
        <v>64.494498779999986</v>
      </c>
      <c r="G2168" s="9" t="s">
        <v>6</v>
      </c>
      <c r="H2168" s="12" t="str">
        <f t="shared" si="136"/>
        <v>2020</v>
      </c>
      <c r="I2168" s="12" t="str">
        <f t="shared" si="137"/>
        <v>Dec</v>
      </c>
      <c r="J2168" s="12" t="str">
        <f t="shared" si="138"/>
        <v>05</v>
      </c>
      <c r="K2168" s="12" t="str">
        <f t="shared" si="135"/>
        <v>Q4</v>
      </c>
    </row>
    <row r="2169" spans="1:11" x14ac:dyDescent="0.25">
      <c r="A2169" s="5">
        <v>44171</v>
      </c>
      <c r="B2169" s="6">
        <v>75.960000000000008</v>
      </c>
      <c r="C2169" s="6">
        <v>0</v>
      </c>
      <c r="D2169" s="6">
        <v>75.960000000000008</v>
      </c>
      <c r="E2169" s="6">
        <v>42.765480000000004</v>
      </c>
      <c r="F2169" s="6">
        <v>33.186012480000002</v>
      </c>
      <c r="G2169" s="9" t="s">
        <v>6</v>
      </c>
      <c r="H2169" s="12" t="str">
        <f t="shared" si="136"/>
        <v>2020</v>
      </c>
      <c r="I2169" s="12" t="str">
        <f t="shared" si="137"/>
        <v>Dec</v>
      </c>
      <c r="J2169" s="12" t="str">
        <f t="shared" si="138"/>
        <v>06</v>
      </c>
      <c r="K2169" s="12" t="str">
        <f t="shared" si="135"/>
        <v>Q4</v>
      </c>
    </row>
    <row r="2170" spans="1:11" x14ac:dyDescent="0.25">
      <c r="A2170" s="5">
        <v>44172</v>
      </c>
      <c r="B2170" s="6">
        <v>121.90500000000002</v>
      </c>
      <c r="C2170" s="6">
        <v>12.190500000000002</v>
      </c>
      <c r="D2170" s="6">
        <v>109.71450000000002</v>
      </c>
      <c r="E2170" s="6">
        <v>61.769263500000001</v>
      </c>
      <c r="F2170" s="6">
        <v>47.932948475999993</v>
      </c>
      <c r="G2170" s="9" t="s">
        <v>6</v>
      </c>
      <c r="H2170" s="12" t="str">
        <f t="shared" si="136"/>
        <v>2020</v>
      </c>
      <c r="I2170" s="12" t="str">
        <f t="shared" si="137"/>
        <v>Dec</v>
      </c>
      <c r="J2170" s="12" t="str">
        <f t="shared" si="138"/>
        <v>07</v>
      </c>
      <c r="K2170" s="12" t="str">
        <f t="shared" si="135"/>
        <v>Q4</v>
      </c>
    </row>
    <row r="2171" spans="1:11" x14ac:dyDescent="0.25">
      <c r="A2171" s="5">
        <v>44173</v>
      </c>
      <c r="B2171" s="6">
        <v>139.44</v>
      </c>
      <c r="C2171" s="6">
        <v>0</v>
      </c>
      <c r="D2171" s="6">
        <v>139.44</v>
      </c>
      <c r="E2171" s="6">
        <v>78.504719999999992</v>
      </c>
      <c r="F2171" s="6">
        <v>60.919662719999984</v>
      </c>
      <c r="G2171" s="9" t="s">
        <v>6</v>
      </c>
      <c r="H2171" s="12" t="str">
        <f t="shared" si="136"/>
        <v>2020</v>
      </c>
      <c r="I2171" s="12" t="str">
        <f t="shared" si="137"/>
        <v>Dec</v>
      </c>
      <c r="J2171" s="12" t="str">
        <f t="shared" si="138"/>
        <v>08</v>
      </c>
      <c r="K2171" s="12" t="str">
        <f t="shared" si="135"/>
        <v>Q4</v>
      </c>
    </row>
    <row r="2172" spans="1:11" x14ac:dyDescent="0.25">
      <c r="A2172" s="5">
        <v>44174</v>
      </c>
      <c r="B2172" s="6">
        <v>91.512</v>
      </c>
      <c r="C2172" s="6">
        <v>54.907199999999996</v>
      </c>
      <c r="D2172" s="6">
        <v>36.604800000000004</v>
      </c>
      <c r="E2172" s="6">
        <v>20.608502399999999</v>
      </c>
      <c r="F2172" s="6">
        <v>15.992197862399998</v>
      </c>
      <c r="G2172" s="9" t="s">
        <v>6</v>
      </c>
      <c r="H2172" s="12" t="str">
        <f t="shared" si="136"/>
        <v>2020</v>
      </c>
      <c r="I2172" s="12" t="str">
        <f t="shared" si="137"/>
        <v>Dec</v>
      </c>
      <c r="J2172" s="12" t="str">
        <f t="shared" si="138"/>
        <v>09</v>
      </c>
      <c r="K2172" s="12" t="str">
        <f t="shared" si="135"/>
        <v>Q4</v>
      </c>
    </row>
    <row r="2173" spans="1:11" x14ac:dyDescent="0.25">
      <c r="A2173" s="5">
        <v>44175</v>
      </c>
      <c r="B2173" s="6">
        <v>61.8</v>
      </c>
      <c r="C2173" s="6">
        <v>0</v>
      </c>
      <c r="D2173" s="6">
        <v>61.8</v>
      </c>
      <c r="E2173" s="6">
        <v>34.793399999999998</v>
      </c>
      <c r="F2173" s="6">
        <v>26.999678399999997</v>
      </c>
      <c r="G2173" s="9" t="s">
        <v>6</v>
      </c>
      <c r="H2173" s="12" t="str">
        <f t="shared" si="136"/>
        <v>2020</v>
      </c>
      <c r="I2173" s="12" t="str">
        <f t="shared" si="137"/>
        <v>Dec</v>
      </c>
      <c r="J2173" s="12" t="str">
        <f t="shared" si="138"/>
        <v>10</v>
      </c>
      <c r="K2173" s="12" t="str">
        <f t="shared" ref="K2173:K2194" si="139">IF(OR(I2173="Jan",I2173="Feb",I2173="Mar"),"Q1",IF(OR(I2173="Apr",I2173="May",I2173="Jun"),"Q2",IF(OR(I2173="Jul",I2173="Aug",I2173="Sep"),"Q3",IF(OR(I2173="Oct",I2173="Nov",I2173="Dec"),"Q4","Check Month"))))</f>
        <v>Q4</v>
      </c>
    </row>
    <row r="2174" spans="1:11" x14ac:dyDescent="0.25">
      <c r="A2174" s="5">
        <v>44176</v>
      </c>
      <c r="B2174" s="6">
        <v>170.28000000000003</v>
      </c>
      <c r="C2174" s="6">
        <v>0</v>
      </c>
      <c r="D2174" s="6">
        <v>170.28000000000003</v>
      </c>
      <c r="E2174" s="6">
        <v>95.867640000000009</v>
      </c>
      <c r="F2174" s="6">
        <v>74.393288639999994</v>
      </c>
      <c r="G2174" s="9" t="s">
        <v>6</v>
      </c>
      <c r="H2174" s="12" t="str">
        <f t="shared" si="136"/>
        <v>2020</v>
      </c>
      <c r="I2174" s="12" t="str">
        <f t="shared" si="137"/>
        <v>Dec</v>
      </c>
      <c r="J2174" s="12" t="str">
        <f t="shared" si="138"/>
        <v>11</v>
      </c>
      <c r="K2174" s="12" t="str">
        <f t="shared" si="139"/>
        <v>Q4</v>
      </c>
    </row>
    <row r="2175" spans="1:11" x14ac:dyDescent="0.25">
      <c r="A2175" s="5">
        <v>44177</v>
      </c>
      <c r="B2175" s="6">
        <v>52.79999999999999</v>
      </c>
      <c r="C2175" s="6">
        <v>0</v>
      </c>
      <c r="D2175" s="6">
        <v>52.79999999999999</v>
      </c>
      <c r="E2175" s="6">
        <v>29.726399999999991</v>
      </c>
      <c r="F2175" s="6">
        <v>23.067686399999989</v>
      </c>
      <c r="G2175" s="9" t="s">
        <v>6</v>
      </c>
      <c r="H2175" s="12" t="str">
        <f t="shared" si="136"/>
        <v>2020</v>
      </c>
      <c r="I2175" s="12" t="str">
        <f t="shared" si="137"/>
        <v>Dec</v>
      </c>
      <c r="J2175" s="12" t="str">
        <f t="shared" si="138"/>
        <v>12</v>
      </c>
      <c r="K2175" s="12" t="str">
        <f t="shared" si="139"/>
        <v>Q4</v>
      </c>
    </row>
    <row r="2176" spans="1:11" x14ac:dyDescent="0.25">
      <c r="A2176" s="5">
        <v>44178</v>
      </c>
      <c r="B2176" s="6">
        <v>69.149999999999991</v>
      </c>
      <c r="C2176" s="6">
        <v>0</v>
      </c>
      <c r="D2176" s="6">
        <v>69.149999999999991</v>
      </c>
      <c r="E2176" s="6">
        <v>38.931449999999991</v>
      </c>
      <c r="F2176" s="6">
        <v>30.210805199999989</v>
      </c>
      <c r="G2176" s="9" t="s">
        <v>6</v>
      </c>
      <c r="H2176" s="12" t="str">
        <f t="shared" si="136"/>
        <v>2020</v>
      </c>
      <c r="I2176" s="12" t="str">
        <f t="shared" si="137"/>
        <v>Dec</v>
      </c>
      <c r="J2176" s="12" t="str">
        <f t="shared" si="138"/>
        <v>13</v>
      </c>
      <c r="K2176" s="12" t="str">
        <f t="shared" si="139"/>
        <v>Q4</v>
      </c>
    </row>
    <row r="2177" spans="1:11" x14ac:dyDescent="0.25">
      <c r="A2177" s="5">
        <v>44179</v>
      </c>
      <c r="B2177" s="6">
        <v>139.59</v>
      </c>
      <c r="C2177" s="6">
        <v>0</v>
      </c>
      <c r="D2177" s="6">
        <v>139.59</v>
      </c>
      <c r="E2177" s="6">
        <v>78.589169999999996</v>
      </c>
      <c r="F2177" s="6">
        <v>60.985195919999988</v>
      </c>
      <c r="G2177" s="9" t="s">
        <v>6</v>
      </c>
      <c r="H2177" s="12" t="str">
        <f t="shared" si="136"/>
        <v>2020</v>
      </c>
      <c r="I2177" s="12" t="str">
        <f t="shared" si="137"/>
        <v>Dec</v>
      </c>
      <c r="J2177" s="12" t="str">
        <f t="shared" si="138"/>
        <v>14</v>
      </c>
      <c r="K2177" s="12" t="str">
        <f t="shared" si="139"/>
        <v>Q4</v>
      </c>
    </row>
    <row r="2178" spans="1:11" x14ac:dyDescent="0.25">
      <c r="A2178" s="5">
        <v>44180</v>
      </c>
      <c r="B2178" s="6">
        <v>73.92</v>
      </c>
      <c r="C2178" s="6">
        <v>0</v>
      </c>
      <c r="D2178" s="6">
        <v>73.92</v>
      </c>
      <c r="E2178" s="6">
        <v>41.616959999999999</v>
      </c>
      <c r="F2178" s="6">
        <v>32.294760959999998</v>
      </c>
      <c r="G2178" s="9" t="s">
        <v>6</v>
      </c>
      <c r="H2178" s="12" t="str">
        <f t="shared" ref="H2178:H2241" si="140">TEXT(A2178,"YYYY")</f>
        <v>2020</v>
      </c>
      <c r="I2178" s="12" t="str">
        <f t="shared" ref="I2178:I2241" si="141">TEXT(A2178,"MMM")</f>
        <v>Dec</v>
      </c>
      <c r="J2178" s="12" t="str">
        <f t="shared" ref="J2178:J2241" si="142">TEXT(A2178,"DD")</f>
        <v>15</v>
      </c>
      <c r="K2178" s="12" t="str">
        <f t="shared" si="139"/>
        <v>Q4</v>
      </c>
    </row>
    <row r="2179" spans="1:11" x14ac:dyDescent="0.25">
      <c r="A2179" s="5">
        <v>44181</v>
      </c>
      <c r="B2179" s="6">
        <v>151.56</v>
      </c>
      <c r="C2179" s="6">
        <v>0</v>
      </c>
      <c r="D2179" s="6">
        <v>151.56</v>
      </c>
      <c r="E2179" s="6">
        <v>85.328279999999992</v>
      </c>
      <c r="F2179" s="6">
        <v>66.214745279999988</v>
      </c>
      <c r="G2179" s="9" t="s">
        <v>6</v>
      </c>
      <c r="H2179" s="12" t="str">
        <f t="shared" si="140"/>
        <v>2020</v>
      </c>
      <c r="I2179" s="12" t="str">
        <f t="shared" si="141"/>
        <v>Dec</v>
      </c>
      <c r="J2179" s="12" t="str">
        <f t="shared" si="142"/>
        <v>16</v>
      </c>
      <c r="K2179" s="12" t="str">
        <f t="shared" si="139"/>
        <v>Q4</v>
      </c>
    </row>
    <row r="2180" spans="1:11" x14ac:dyDescent="0.25">
      <c r="A2180" s="5">
        <v>44182</v>
      </c>
      <c r="B2180" s="6">
        <v>139.96800000000002</v>
      </c>
      <c r="C2180" s="6">
        <v>13.996800000000002</v>
      </c>
      <c r="D2180" s="6">
        <v>125.97120000000001</v>
      </c>
      <c r="E2180" s="6">
        <v>70.921785599999993</v>
      </c>
      <c r="F2180" s="6">
        <v>55.035305625599989</v>
      </c>
      <c r="G2180" s="9" t="s">
        <v>6</v>
      </c>
      <c r="H2180" s="12" t="str">
        <f t="shared" si="140"/>
        <v>2020</v>
      </c>
      <c r="I2180" s="12" t="str">
        <f t="shared" si="141"/>
        <v>Dec</v>
      </c>
      <c r="J2180" s="12" t="str">
        <f t="shared" si="142"/>
        <v>17</v>
      </c>
      <c r="K2180" s="12" t="str">
        <f t="shared" si="139"/>
        <v>Q4</v>
      </c>
    </row>
    <row r="2181" spans="1:11" x14ac:dyDescent="0.25">
      <c r="A2181" s="5">
        <v>44183</v>
      </c>
      <c r="B2181" s="6">
        <v>105.35999999999999</v>
      </c>
      <c r="C2181" s="6">
        <v>52.679999999999993</v>
      </c>
      <c r="D2181" s="6">
        <v>52.679999999999993</v>
      </c>
      <c r="E2181" s="6">
        <v>29.658839999999994</v>
      </c>
      <c r="F2181" s="6">
        <v>23.015259839999992</v>
      </c>
      <c r="G2181" s="9" t="s">
        <v>6</v>
      </c>
      <c r="H2181" s="12" t="str">
        <f t="shared" si="140"/>
        <v>2020</v>
      </c>
      <c r="I2181" s="12" t="str">
        <f t="shared" si="141"/>
        <v>Dec</v>
      </c>
      <c r="J2181" s="12" t="str">
        <f t="shared" si="142"/>
        <v>18</v>
      </c>
      <c r="K2181" s="12" t="str">
        <f t="shared" si="139"/>
        <v>Q4</v>
      </c>
    </row>
    <row r="2182" spans="1:11" x14ac:dyDescent="0.25">
      <c r="A2182" s="5">
        <v>44184</v>
      </c>
      <c r="B2182" s="6">
        <v>124.62</v>
      </c>
      <c r="C2182" s="6">
        <v>0</v>
      </c>
      <c r="D2182" s="6">
        <v>124.62</v>
      </c>
      <c r="E2182" s="6">
        <v>70.161059999999992</v>
      </c>
      <c r="F2182" s="6">
        <v>54.444982559999985</v>
      </c>
      <c r="G2182" s="9" t="s">
        <v>6</v>
      </c>
      <c r="H2182" s="12" t="str">
        <f t="shared" si="140"/>
        <v>2020</v>
      </c>
      <c r="I2182" s="12" t="str">
        <f t="shared" si="141"/>
        <v>Dec</v>
      </c>
      <c r="J2182" s="12" t="str">
        <f t="shared" si="142"/>
        <v>19</v>
      </c>
      <c r="K2182" s="12" t="str">
        <f t="shared" si="139"/>
        <v>Q4</v>
      </c>
    </row>
    <row r="2183" spans="1:11" x14ac:dyDescent="0.25">
      <c r="A2183" s="5">
        <v>44185</v>
      </c>
      <c r="B2183" s="6">
        <v>141.57</v>
      </c>
      <c r="C2183" s="6">
        <v>0</v>
      </c>
      <c r="D2183" s="6">
        <v>141.57</v>
      </c>
      <c r="E2183" s="6">
        <v>79.703909999999993</v>
      </c>
      <c r="F2183" s="6">
        <v>61.850234159999985</v>
      </c>
      <c r="G2183" s="9" t="s">
        <v>6</v>
      </c>
      <c r="H2183" s="12" t="str">
        <f t="shared" si="140"/>
        <v>2020</v>
      </c>
      <c r="I2183" s="12" t="str">
        <f t="shared" si="141"/>
        <v>Dec</v>
      </c>
      <c r="J2183" s="12" t="str">
        <f t="shared" si="142"/>
        <v>20</v>
      </c>
      <c r="K2183" s="12" t="str">
        <f t="shared" si="139"/>
        <v>Q4</v>
      </c>
    </row>
    <row r="2184" spans="1:11" x14ac:dyDescent="0.25">
      <c r="A2184" s="5">
        <v>44186</v>
      </c>
      <c r="B2184" s="6">
        <v>100.94999999999999</v>
      </c>
      <c r="C2184" s="6">
        <v>0</v>
      </c>
      <c r="D2184" s="6">
        <v>100.94999999999999</v>
      </c>
      <c r="E2184" s="6">
        <v>56.834849999999989</v>
      </c>
      <c r="F2184" s="6">
        <v>44.103843599999983</v>
      </c>
      <c r="G2184" s="9" t="s">
        <v>6</v>
      </c>
      <c r="H2184" s="12" t="str">
        <f t="shared" si="140"/>
        <v>2020</v>
      </c>
      <c r="I2184" s="12" t="str">
        <f t="shared" si="141"/>
        <v>Dec</v>
      </c>
      <c r="J2184" s="12" t="str">
        <f t="shared" si="142"/>
        <v>21</v>
      </c>
      <c r="K2184" s="12" t="str">
        <f t="shared" si="139"/>
        <v>Q4</v>
      </c>
    </row>
    <row r="2185" spans="1:11" x14ac:dyDescent="0.25">
      <c r="A2185" s="5">
        <v>44187</v>
      </c>
      <c r="B2185" s="6">
        <v>95.22</v>
      </c>
      <c r="C2185" s="6">
        <v>0</v>
      </c>
      <c r="D2185" s="6">
        <v>95.22</v>
      </c>
      <c r="E2185" s="6">
        <v>53.608859999999993</v>
      </c>
      <c r="F2185" s="6">
        <v>41.60047535999999</v>
      </c>
      <c r="G2185" s="9" t="s">
        <v>6</v>
      </c>
      <c r="H2185" s="12" t="str">
        <f t="shared" si="140"/>
        <v>2020</v>
      </c>
      <c r="I2185" s="12" t="str">
        <f t="shared" si="141"/>
        <v>Dec</v>
      </c>
      <c r="J2185" s="12" t="str">
        <f t="shared" si="142"/>
        <v>22</v>
      </c>
      <c r="K2185" s="12" t="str">
        <f t="shared" si="139"/>
        <v>Q4</v>
      </c>
    </row>
    <row r="2186" spans="1:11" x14ac:dyDescent="0.25">
      <c r="A2186" s="5">
        <v>44188</v>
      </c>
      <c r="B2186" s="6">
        <v>115.83</v>
      </c>
      <c r="C2186" s="6">
        <v>11.583</v>
      </c>
      <c r="D2186" s="6">
        <v>104.247</v>
      </c>
      <c r="E2186" s="6">
        <v>58.691060999999998</v>
      </c>
      <c r="F2186" s="6">
        <v>45.544263335999993</v>
      </c>
      <c r="G2186" s="9" t="s">
        <v>6</v>
      </c>
      <c r="H2186" s="12" t="str">
        <f t="shared" si="140"/>
        <v>2020</v>
      </c>
      <c r="I2186" s="12" t="str">
        <f t="shared" si="141"/>
        <v>Dec</v>
      </c>
      <c r="J2186" s="12" t="str">
        <f t="shared" si="142"/>
        <v>23</v>
      </c>
      <c r="K2186" s="12" t="str">
        <f t="shared" si="139"/>
        <v>Q4</v>
      </c>
    </row>
    <row r="2187" spans="1:11" x14ac:dyDescent="0.25">
      <c r="A2187" s="5">
        <v>44189</v>
      </c>
      <c r="B2187" s="6">
        <v>252.53999999999996</v>
      </c>
      <c r="C2187" s="6">
        <v>0</v>
      </c>
      <c r="D2187" s="6">
        <v>252.53999999999996</v>
      </c>
      <c r="E2187" s="6">
        <v>142.18001999999996</v>
      </c>
      <c r="F2187" s="6">
        <v>110.33169551999995</v>
      </c>
      <c r="G2187" s="9" t="s">
        <v>6</v>
      </c>
      <c r="H2187" s="12" t="str">
        <f t="shared" si="140"/>
        <v>2020</v>
      </c>
      <c r="I2187" s="12" t="str">
        <f t="shared" si="141"/>
        <v>Dec</v>
      </c>
      <c r="J2187" s="12" t="str">
        <f t="shared" si="142"/>
        <v>24</v>
      </c>
      <c r="K2187" s="12" t="str">
        <f t="shared" si="139"/>
        <v>Q4</v>
      </c>
    </row>
    <row r="2188" spans="1:11" x14ac:dyDescent="0.25">
      <c r="A2188" s="5">
        <v>44190</v>
      </c>
      <c r="B2188" s="6">
        <v>219.07500000000002</v>
      </c>
      <c r="C2188" s="6">
        <v>109.53750000000001</v>
      </c>
      <c r="D2188" s="6">
        <v>109.53750000000001</v>
      </c>
      <c r="E2188" s="6">
        <v>61.669612499999999</v>
      </c>
      <c r="F2188" s="6">
        <v>47.855619299999994</v>
      </c>
      <c r="G2188" s="9" t="s">
        <v>6</v>
      </c>
      <c r="H2188" s="12" t="str">
        <f t="shared" si="140"/>
        <v>2020</v>
      </c>
      <c r="I2188" s="12" t="str">
        <f t="shared" si="141"/>
        <v>Dec</v>
      </c>
      <c r="J2188" s="12" t="str">
        <f t="shared" si="142"/>
        <v>25</v>
      </c>
      <c r="K2188" s="12" t="str">
        <f t="shared" si="139"/>
        <v>Q4</v>
      </c>
    </row>
    <row r="2189" spans="1:11" x14ac:dyDescent="0.25">
      <c r="A2189" s="5">
        <v>44191</v>
      </c>
      <c r="B2189" s="6">
        <v>119.90400000000001</v>
      </c>
      <c r="C2189" s="6">
        <v>23.980800000000002</v>
      </c>
      <c r="D2189" s="6">
        <v>95.923200000000008</v>
      </c>
      <c r="E2189" s="6">
        <v>54.004761600000002</v>
      </c>
      <c r="F2189" s="6">
        <v>41.907695001599997</v>
      </c>
      <c r="G2189" s="9" t="s">
        <v>6</v>
      </c>
      <c r="H2189" s="12" t="str">
        <f t="shared" si="140"/>
        <v>2020</v>
      </c>
      <c r="I2189" s="12" t="str">
        <f t="shared" si="141"/>
        <v>Dec</v>
      </c>
      <c r="J2189" s="12" t="str">
        <f t="shared" si="142"/>
        <v>26</v>
      </c>
      <c r="K2189" s="12" t="str">
        <f t="shared" si="139"/>
        <v>Q4</v>
      </c>
    </row>
    <row r="2190" spans="1:11" x14ac:dyDescent="0.25">
      <c r="A2190" s="5">
        <v>44192</v>
      </c>
      <c r="B2190" s="6">
        <v>108.66</v>
      </c>
      <c r="C2190" s="6">
        <v>0</v>
      </c>
      <c r="D2190" s="6">
        <v>108.66</v>
      </c>
      <c r="E2190" s="6">
        <v>61.175579999999989</v>
      </c>
      <c r="F2190" s="6">
        <v>47.472250079999988</v>
      </c>
      <c r="G2190" s="9" t="s">
        <v>6</v>
      </c>
      <c r="H2190" s="12" t="str">
        <f t="shared" si="140"/>
        <v>2020</v>
      </c>
      <c r="I2190" s="12" t="str">
        <f t="shared" si="141"/>
        <v>Dec</v>
      </c>
      <c r="J2190" s="12" t="str">
        <f t="shared" si="142"/>
        <v>27</v>
      </c>
      <c r="K2190" s="12" t="str">
        <f t="shared" si="139"/>
        <v>Q4</v>
      </c>
    </row>
    <row r="2191" spans="1:11" x14ac:dyDescent="0.25">
      <c r="A2191" s="5">
        <v>44193</v>
      </c>
      <c r="B2191" s="6">
        <v>88.992000000000004</v>
      </c>
      <c r="C2191" s="6">
        <v>62.294399999999996</v>
      </c>
      <c r="D2191" s="6">
        <v>26.697600000000008</v>
      </c>
      <c r="E2191" s="6">
        <v>15.030748800000003</v>
      </c>
      <c r="F2191" s="6">
        <v>11.663861068800001</v>
      </c>
      <c r="G2191" s="9" t="s">
        <v>6</v>
      </c>
      <c r="H2191" s="12" t="str">
        <f t="shared" si="140"/>
        <v>2020</v>
      </c>
      <c r="I2191" s="12" t="str">
        <f t="shared" si="141"/>
        <v>Dec</v>
      </c>
      <c r="J2191" s="12" t="str">
        <f t="shared" si="142"/>
        <v>28</v>
      </c>
      <c r="K2191" s="12" t="str">
        <f t="shared" si="139"/>
        <v>Q4</v>
      </c>
    </row>
    <row r="2192" spans="1:11" x14ac:dyDescent="0.25">
      <c r="A2192" s="5">
        <v>44194</v>
      </c>
      <c r="B2192" s="6">
        <v>75</v>
      </c>
      <c r="C2192" s="6">
        <v>0</v>
      </c>
      <c r="D2192" s="6">
        <v>75</v>
      </c>
      <c r="E2192" s="6">
        <v>42.224999999999994</v>
      </c>
      <c r="F2192" s="6">
        <v>32.76659999999999</v>
      </c>
      <c r="G2192" s="9" t="s">
        <v>6</v>
      </c>
      <c r="H2192" s="12" t="str">
        <f t="shared" si="140"/>
        <v>2020</v>
      </c>
      <c r="I2192" s="12" t="str">
        <f t="shared" si="141"/>
        <v>Dec</v>
      </c>
      <c r="J2192" s="12" t="str">
        <f t="shared" si="142"/>
        <v>29</v>
      </c>
      <c r="K2192" s="12" t="str">
        <f t="shared" si="139"/>
        <v>Q4</v>
      </c>
    </row>
    <row r="2193" spans="1:11" x14ac:dyDescent="0.25">
      <c r="A2193" s="5">
        <v>44195</v>
      </c>
      <c r="B2193" s="6">
        <v>600.36000000000013</v>
      </c>
      <c r="C2193" s="6">
        <v>0</v>
      </c>
      <c r="D2193" s="6">
        <v>600.36000000000013</v>
      </c>
      <c r="E2193" s="6">
        <v>338.00268000000005</v>
      </c>
      <c r="F2193" s="6">
        <v>262.29007968000002</v>
      </c>
      <c r="G2193" s="9" t="s">
        <v>6</v>
      </c>
      <c r="H2193" s="12" t="str">
        <f t="shared" si="140"/>
        <v>2020</v>
      </c>
      <c r="I2193" s="12" t="str">
        <f t="shared" si="141"/>
        <v>Dec</v>
      </c>
      <c r="J2193" s="12" t="str">
        <f t="shared" si="142"/>
        <v>30</v>
      </c>
      <c r="K2193" s="12" t="str">
        <f t="shared" si="139"/>
        <v>Q4</v>
      </c>
    </row>
    <row r="2194" spans="1:11" x14ac:dyDescent="0.25">
      <c r="A2194" s="5">
        <v>44196</v>
      </c>
      <c r="B2194" s="6">
        <v>58.44</v>
      </c>
      <c r="C2194" s="6">
        <v>0</v>
      </c>
      <c r="D2194" s="6">
        <v>58.44</v>
      </c>
      <c r="E2194" s="6">
        <v>32.901719999999997</v>
      </c>
      <c r="F2194" s="6">
        <v>25.531734719999996</v>
      </c>
      <c r="G2194" s="9" t="s">
        <v>6</v>
      </c>
      <c r="H2194" s="12" t="str">
        <f t="shared" si="140"/>
        <v>2020</v>
      </c>
      <c r="I2194" s="12" t="str">
        <f t="shared" si="141"/>
        <v>Dec</v>
      </c>
      <c r="J2194" s="12" t="str">
        <f t="shared" si="142"/>
        <v>31</v>
      </c>
      <c r="K2194" s="12" t="str">
        <f t="shared" si="139"/>
        <v>Q4</v>
      </c>
    </row>
    <row r="2195" spans="1:11" x14ac:dyDescent="0.25">
      <c r="A2195" s="2">
        <v>43466</v>
      </c>
      <c r="B2195" s="7">
        <v>113.66999999999999</v>
      </c>
      <c r="C2195" s="7">
        <v>11.366999999999999</v>
      </c>
      <c r="D2195" s="6">
        <v>102.30299999999998</v>
      </c>
      <c r="E2195" s="6">
        <v>57.596588999999987</v>
      </c>
      <c r="F2195" s="6">
        <v>44.694953063999982</v>
      </c>
      <c r="G2195" s="9" t="s">
        <v>7</v>
      </c>
      <c r="H2195" s="12" t="str">
        <f t="shared" si="140"/>
        <v>2019</v>
      </c>
      <c r="I2195" s="12" t="str">
        <f t="shared" si="141"/>
        <v>Jan</v>
      </c>
      <c r="J2195" s="12" t="str">
        <f t="shared" si="142"/>
        <v>01</v>
      </c>
      <c r="K2195" s="12" t="str">
        <f t="shared" ref="K2195:K2200" si="143">IF(OR(I2195="Jan",I2195="Feb",I2195="Mar"),"Q1",IF(OR(I2195="Apr",I2195="May",I2195="Jun"),"Q2",IF(OR(I2195="Jul",I2195="Aug",I2195="Sep"),"Q3",IF(OR(I2195="Oct",I2195="Nov",I2195="Dec"),"Q4","Check Month"))))</f>
        <v>Q1</v>
      </c>
    </row>
    <row r="2196" spans="1:11" x14ac:dyDescent="0.25">
      <c r="A2196" s="2">
        <v>43467</v>
      </c>
      <c r="B2196" s="7">
        <v>88.649999999999991</v>
      </c>
      <c r="C2196" s="7">
        <v>0</v>
      </c>
      <c r="D2196" s="6">
        <v>88.649999999999991</v>
      </c>
      <c r="E2196" s="6">
        <v>49.909949999999988</v>
      </c>
      <c r="F2196" s="6">
        <v>38.730121199999985</v>
      </c>
      <c r="G2196" s="9" t="s">
        <v>7</v>
      </c>
      <c r="H2196" s="12" t="str">
        <f t="shared" si="140"/>
        <v>2019</v>
      </c>
      <c r="I2196" s="12" t="str">
        <f t="shared" si="141"/>
        <v>Jan</v>
      </c>
      <c r="J2196" s="12" t="str">
        <f t="shared" si="142"/>
        <v>02</v>
      </c>
      <c r="K2196" s="12" t="str">
        <f t="shared" si="143"/>
        <v>Q1</v>
      </c>
    </row>
    <row r="2197" spans="1:11" x14ac:dyDescent="0.25">
      <c r="A2197" s="2">
        <v>43468</v>
      </c>
      <c r="B2197" s="7">
        <v>50.198399999999999</v>
      </c>
      <c r="C2197" s="7">
        <v>8.533728</v>
      </c>
      <c r="D2197" s="6">
        <v>41.664671999999996</v>
      </c>
      <c r="E2197" s="6">
        <v>23.457210335999996</v>
      </c>
      <c r="F2197" s="6">
        <v>18.202795220735993</v>
      </c>
      <c r="G2197" s="9" t="s">
        <v>7</v>
      </c>
      <c r="H2197" s="12" t="str">
        <f t="shared" si="140"/>
        <v>2019</v>
      </c>
      <c r="I2197" s="12" t="str">
        <f t="shared" si="141"/>
        <v>Jan</v>
      </c>
      <c r="J2197" s="12" t="str">
        <f t="shared" si="142"/>
        <v>03</v>
      </c>
      <c r="K2197" s="12" t="str">
        <f t="shared" si="143"/>
        <v>Q1</v>
      </c>
    </row>
    <row r="2198" spans="1:11" x14ac:dyDescent="0.25">
      <c r="A2198" s="2">
        <v>43469</v>
      </c>
      <c r="B2198" s="7">
        <v>95.22</v>
      </c>
      <c r="C2198" s="7">
        <v>0</v>
      </c>
      <c r="D2198" s="6">
        <v>95.22</v>
      </c>
      <c r="E2198" s="6">
        <v>53.608859999999993</v>
      </c>
      <c r="F2198" s="6">
        <v>41.60047535999999</v>
      </c>
      <c r="G2198" s="9" t="s">
        <v>7</v>
      </c>
      <c r="H2198" s="12" t="str">
        <f t="shared" si="140"/>
        <v>2019</v>
      </c>
      <c r="I2198" s="12" t="str">
        <f t="shared" si="141"/>
        <v>Jan</v>
      </c>
      <c r="J2198" s="12" t="str">
        <f t="shared" si="142"/>
        <v>04</v>
      </c>
      <c r="K2198" s="12" t="str">
        <f t="shared" si="143"/>
        <v>Q1</v>
      </c>
    </row>
    <row r="2199" spans="1:11" x14ac:dyDescent="0.25">
      <c r="A2199" s="2">
        <v>43470</v>
      </c>
      <c r="B2199" s="7">
        <v>60.947999999999993</v>
      </c>
      <c r="C2199" s="7">
        <v>24.379199999999997</v>
      </c>
      <c r="D2199" s="6">
        <v>36.568799999999996</v>
      </c>
      <c r="E2199" s="6">
        <v>20.588234399999997</v>
      </c>
      <c r="F2199" s="6">
        <v>15.976469894399996</v>
      </c>
      <c r="G2199" s="9" t="s">
        <v>7</v>
      </c>
      <c r="H2199" s="12" t="str">
        <f t="shared" si="140"/>
        <v>2019</v>
      </c>
      <c r="I2199" s="12" t="str">
        <f t="shared" si="141"/>
        <v>Jan</v>
      </c>
      <c r="J2199" s="12" t="str">
        <f t="shared" si="142"/>
        <v>05</v>
      </c>
      <c r="K2199" s="12" t="str">
        <f t="shared" si="143"/>
        <v>Q1</v>
      </c>
    </row>
    <row r="2200" spans="1:11" x14ac:dyDescent="0.25">
      <c r="A2200" s="2">
        <v>43471</v>
      </c>
      <c r="B2200" s="7">
        <v>47.984000000000002</v>
      </c>
      <c r="C2200" s="7">
        <v>9.5968000000000018</v>
      </c>
      <c r="D2200" s="6">
        <v>38.3872</v>
      </c>
      <c r="E2200" s="6">
        <v>21.611993599999998</v>
      </c>
      <c r="F2200" s="6">
        <v>16.770907033599997</v>
      </c>
      <c r="G2200" s="9" t="s">
        <v>7</v>
      </c>
      <c r="H2200" s="12" t="str">
        <f t="shared" si="140"/>
        <v>2019</v>
      </c>
      <c r="I2200" s="12" t="str">
        <f t="shared" si="141"/>
        <v>Jan</v>
      </c>
      <c r="J2200" s="12" t="str">
        <f t="shared" si="142"/>
        <v>06</v>
      </c>
      <c r="K2200" s="12" t="str">
        <f t="shared" si="143"/>
        <v>Q1</v>
      </c>
    </row>
    <row r="2201" spans="1:11" x14ac:dyDescent="0.25">
      <c r="A2201" s="2">
        <v>43472</v>
      </c>
      <c r="B2201" s="7">
        <v>20.736000000000004</v>
      </c>
      <c r="C2201" s="7">
        <v>4.1472000000000007</v>
      </c>
      <c r="D2201" s="6">
        <v>16.588800000000003</v>
      </c>
      <c r="E2201" s="6">
        <v>9.3394944000000013</v>
      </c>
      <c r="F2201" s="6">
        <v>7.2474476544000002</v>
      </c>
      <c r="G2201" s="9" t="s">
        <v>7</v>
      </c>
      <c r="H2201" s="12" t="str">
        <f t="shared" si="140"/>
        <v>2019</v>
      </c>
      <c r="I2201" s="12" t="str">
        <f t="shared" si="141"/>
        <v>Jan</v>
      </c>
      <c r="J2201" s="12" t="str">
        <f t="shared" si="142"/>
        <v>07</v>
      </c>
      <c r="K2201" s="12" t="str">
        <f t="shared" ref="K2201:K2264" si="144">IF(OR(I2201="Jan",I2201="Feb",I2201="Mar"),"Q1",IF(OR(I2201="Apr",I2201="May",I2201="Jun"),"Q2",IF(OR(I2201="Jul",I2201="Aug",I2201="Sep"),"Q3",IF(OR(I2201="Oct",I2201="Nov",I2201="Dec"),"Q4","Check Month"))))</f>
        <v>Q1</v>
      </c>
    </row>
    <row r="2202" spans="1:11" x14ac:dyDescent="0.25">
      <c r="A2202" s="2">
        <v>43473</v>
      </c>
      <c r="B2202" s="7">
        <v>63.936000000000007</v>
      </c>
      <c r="C2202" s="7">
        <v>12.787200000000002</v>
      </c>
      <c r="D2202" s="6">
        <v>51.148800000000008</v>
      </c>
      <c r="E2202" s="6">
        <v>28.7967744</v>
      </c>
      <c r="F2202" s="6">
        <v>22.346296934399998</v>
      </c>
      <c r="G2202" s="9" t="s">
        <v>7</v>
      </c>
      <c r="H2202" s="12" t="str">
        <f t="shared" si="140"/>
        <v>2019</v>
      </c>
      <c r="I2202" s="12" t="str">
        <f t="shared" si="141"/>
        <v>Jan</v>
      </c>
      <c r="J2202" s="12" t="str">
        <f t="shared" si="142"/>
        <v>08</v>
      </c>
      <c r="K2202" s="12" t="str">
        <f t="shared" si="144"/>
        <v>Q1</v>
      </c>
    </row>
    <row r="2203" spans="1:11" x14ac:dyDescent="0.25">
      <c r="A2203" s="2">
        <v>43474</v>
      </c>
      <c r="B2203" s="7">
        <v>48.94</v>
      </c>
      <c r="C2203" s="7">
        <v>0</v>
      </c>
      <c r="D2203" s="6">
        <v>48.94</v>
      </c>
      <c r="E2203" s="6">
        <v>27.553219999999996</v>
      </c>
      <c r="F2203" s="6">
        <v>21.381298719999993</v>
      </c>
      <c r="G2203" s="9" t="s">
        <v>7</v>
      </c>
      <c r="H2203" s="12" t="str">
        <f t="shared" si="140"/>
        <v>2019</v>
      </c>
      <c r="I2203" s="12" t="str">
        <f t="shared" si="141"/>
        <v>Jan</v>
      </c>
      <c r="J2203" s="12" t="str">
        <f t="shared" si="142"/>
        <v>09</v>
      </c>
      <c r="K2203" s="12" t="str">
        <f t="shared" si="144"/>
        <v>Q1</v>
      </c>
    </row>
    <row r="2204" spans="1:11" x14ac:dyDescent="0.25">
      <c r="A2204" s="2">
        <v>43475</v>
      </c>
      <c r="B2204" s="7">
        <v>42.06</v>
      </c>
      <c r="C2204" s="7">
        <v>0</v>
      </c>
      <c r="D2204" s="6">
        <v>42.06</v>
      </c>
      <c r="E2204" s="6">
        <v>23.679779999999997</v>
      </c>
      <c r="F2204" s="6">
        <v>18.375509279999996</v>
      </c>
      <c r="G2204" s="9" t="s">
        <v>7</v>
      </c>
      <c r="H2204" s="12" t="str">
        <f t="shared" si="140"/>
        <v>2019</v>
      </c>
      <c r="I2204" s="12" t="str">
        <f t="shared" si="141"/>
        <v>Jan</v>
      </c>
      <c r="J2204" s="12" t="str">
        <f t="shared" si="142"/>
        <v>10</v>
      </c>
      <c r="K2204" s="12" t="str">
        <f t="shared" si="144"/>
        <v>Q1</v>
      </c>
    </row>
    <row r="2205" spans="1:11" x14ac:dyDescent="0.25">
      <c r="A2205" s="2">
        <v>43476</v>
      </c>
      <c r="B2205" s="7">
        <v>68.928000000000011</v>
      </c>
      <c r="C2205" s="7">
        <v>41.356800000000007</v>
      </c>
      <c r="D2205" s="6">
        <v>27.571200000000005</v>
      </c>
      <c r="E2205" s="6">
        <v>15.522585600000001</v>
      </c>
      <c r="F2205" s="6">
        <v>12.0455264256</v>
      </c>
      <c r="G2205" s="9" t="s">
        <v>7</v>
      </c>
      <c r="H2205" s="12" t="str">
        <f t="shared" si="140"/>
        <v>2019</v>
      </c>
      <c r="I2205" s="12" t="str">
        <f t="shared" si="141"/>
        <v>Jan</v>
      </c>
      <c r="J2205" s="12" t="str">
        <f t="shared" si="142"/>
        <v>11</v>
      </c>
      <c r="K2205" s="12" t="str">
        <f t="shared" si="144"/>
        <v>Q1</v>
      </c>
    </row>
    <row r="2206" spans="1:11" x14ac:dyDescent="0.25">
      <c r="A2206" s="2">
        <v>43477</v>
      </c>
      <c r="B2206" s="7">
        <v>73.944000000000003</v>
      </c>
      <c r="C2206" s="7">
        <v>51.760799999999996</v>
      </c>
      <c r="D2206" s="6">
        <v>22.183200000000006</v>
      </c>
      <c r="E2206" s="6">
        <v>12.489141600000002</v>
      </c>
      <c r="F2206" s="6">
        <v>9.6915738816000001</v>
      </c>
      <c r="G2206" s="9" t="s">
        <v>7</v>
      </c>
      <c r="H2206" s="12" t="str">
        <f t="shared" si="140"/>
        <v>2019</v>
      </c>
      <c r="I2206" s="12" t="str">
        <f t="shared" si="141"/>
        <v>Jan</v>
      </c>
      <c r="J2206" s="12" t="str">
        <f t="shared" si="142"/>
        <v>12</v>
      </c>
      <c r="K2206" s="12" t="str">
        <f t="shared" si="144"/>
        <v>Q1</v>
      </c>
    </row>
    <row r="2207" spans="1:11" x14ac:dyDescent="0.25">
      <c r="A2207" s="2">
        <v>43478</v>
      </c>
      <c r="B2207" s="7">
        <v>83.25</v>
      </c>
      <c r="C2207" s="7">
        <v>0</v>
      </c>
      <c r="D2207" s="6">
        <v>83.25</v>
      </c>
      <c r="E2207" s="6">
        <v>46.869749999999996</v>
      </c>
      <c r="F2207" s="6">
        <v>36.37092599999999</v>
      </c>
      <c r="G2207" s="9" t="s">
        <v>7</v>
      </c>
      <c r="H2207" s="12" t="str">
        <f t="shared" si="140"/>
        <v>2019</v>
      </c>
      <c r="I2207" s="12" t="str">
        <f t="shared" si="141"/>
        <v>Jan</v>
      </c>
      <c r="J2207" s="12" t="str">
        <f t="shared" si="142"/>
        <v>13</v>
      </c>
      <c r="K2207" s="12" t="str">
        <f t="shared" si="144"/>
        <v>Q1</v>
      </c>
    </row>
    <row r="2208" spans="1:11" x14ac:dyDescent="0.25">
      <c r="A2208" s="2">
        <v>43479</v>
      </c>
      <c r="B2208" s="7">
        <v>95.364000000000019</v>
      </c>
      <c r="C2208" s="7">
        <v>66.754800000000003</v>
      </c>
      <c r="D2208" s="6">
        <v>28.609200000000016</v>
      </c>
      <c r="E2208" s="6">
        <v>16.106979600000006</v>
      </c>
      <c r="F2208" s="6">
        <v>12.499016169600003</v>
      </c>
      <c r="G2208" s="9" t="s">
        <v>7</v>
      </c>
      <c r="H2208" s="12" t="str">
        <f t="shared" si="140"/>
        <v>2019</v>
      </c>
      <c r="I2208" s="12" t="str">
        <f t="shared" si="141"/>
        <v>Jan</v>
      </c>
      <c r="J2208" s="12" t="str">
        <f t="shared" si="142"/>
        <v>14</v>
      </c>
      <c r="K2208" s="12" t="str">
        <f t="shared" si="144"/>
        <v>Q1</v>
      </c>
    </row>
    <row r="2209" spans="1:11" x14ac:dyDescent="0.25">
      <c r="A2209" s="2">
        <v>43480</v>
      </c>
      <c r="B2209" s="7">
        <v>44.22</v>
      </c>
      <c r="C2209" s="7">
        <v>0</v>
      </c>
      <c r="D2209" s="6">
        <v>44.22</v>
      </c>
      <c r="E2209" s="6">
        <v>24.895859999999995</v>
      </c>
      <c r="F2209" s="6">
        <v>19.319187359999994</v>
      </c>
      <c r="G2209" s="9" t="s">
        <v>7</v>
      </c>
      <c r="H2209" s="12" t="str">
        <f t="shared" si="140"/>
        <v>2019</v>
      </c>
      <c r="I2209" s="12" t="str">
        <f t="shared" si="141"/>
        <v>Jan</v>
      </c>
      <c r="J2209" s="12" t="str">
        <f t="shared" si="142"/>
        <v>15</v>
      </c>
      <c r="K2209" s="12" t="str">
        <f t="shared" si="144"/>
        <v>Q1</v>
      </c>
    </row>
    <row r="2210" spans="1:11" x14ac:dyDescent="0.25">
      <c r="A2210" s="2">
        <v>43481</v>
      </c>
      <c r="B2210" s="7">
        <v>61.235999999999976</v>
      </c>
      <c r="C2210" s="7">
        <v>24.494399999999992</v>
      </c>
      <c r="D2210" s="6">
        <v>36.741599999999984</v>
      </c>
      <c r="E2210" s="6">
        <v>20.685520799999988</v>
      </c>
      <c r="F2210" s="6">
        <v>16.051964140799988</v>
      </c>
      <c r="G2210" s="9" t="s">
        <v>7</v>
      </c>
      <c r="H2210" s="12" t="str">
        <f t="shared" si="140"/>
        <v>2019</v>
      </c>
      <c r="I2210" s="12" t="str">
        <f t="shared" si="141"/>
        <v>Jan</v>
      </c>
      <c r="J2210" s="12" t="str">
        <f t="shared" si="142"/>
        <v>16</v>
      </c>
      <c r="K2210" s="12" t="str">
        <f t="shared" si="144"/>
        <v>Q1</v>
      </c>
    </row>
    <row r="2211" spans="1:11" x14ac:dyDescent="0.25">
      <c r="A2211" s="2">
        <v>43482</v>
      </c>
      <c r="B2211" s="7">
        <v>42.984000000000002</v>
      </c>
      <c r="C2211" s="7">
        <v>25.790400000000002</v>
      </c>
      <c r="D2211" s="6">
        <v>17.1936</v>
      </c>
      <c r="E2211" s="6">
        <v>9.6799967999999996</v>
      </c>
      <c r="F2211" s="6">
        <v>7.511677516799999</v>
      </c>
      <c r="G2211" s="9" t="s">
        <v>7</v>
      </c>
      <c r="H2211" s="12" t="str">
        <f t="shared" si="140"/>
        <v>2019</v>
      </c>
      <c r="I2211" s="12" t="str">
        <f t="shared" si="141"/>
        <v>Jan</v>
      </c>
      <c r="J2211" s="12" t="str">
        <f t="shared" si="142"/>
        <v>17</v>
      </c>
      <c r="K2211" s="12" t="str">
        <f t="shared" si="144"/>
        <v>Q1</v>
      </c>
    </row>
    <row r="2212" spans="1:11" x14ac:dyDescent="0.25">
      <c r="A2212" s="2">
        <v>43483</v>
      </c>
      <c r="B2212" s="7">
        <v>27.04</v>
      </c>
      <c r="C2212" s="7">
        <v>0</v>
      </c>
      <c r="D2212" s="6">
        <v>27.04</v>
      </c>
      <c r="E2212" s="6">
        <v>15.223519999999999</v>
      </c>
      <c r="F2212" s="6">
        <v>11.813451519999997</v>
      </c>
      <c r="G2212" s="9" t="s">
        <v>7</v>
      </c>
      <c r="H2212" s="12" t="str">
        <f t="shared" si="140"/>
        <v>2019</v>
      </c>
      <c r="I2212" s="12" t="str">
        <f t="shared" si="141"/>
        <v>Jan</v>
      </c>
      <c r="J2212" s="12" t="str">
        <f t="shared" si="142"/>
        <v>18</v>
      </c>
      <c r="K2212" s="12" t="str">
        <f t="shared" si="144"/>
        <v>Q1</v>
      </c>
    </row>
    <row r="2213" spans="1:11" x14ac:dyDescent="0.25">
      <c r="A2213" s="2">
        <v>43484</v>
      </c>
      <c r="B2213" s="7">
        <v>36.179999999999993</v>
      </c>
      <c r="C2213" s="7">
        <v>0</v>
      </c>
      <c r="D2213" s="6">
        <v>36.179999999999993</v>
      </c>
      <c r="E2213" s="6">
        <v>20.369339999999994</v>
      </c>
      <c r="F2213" s="6">
        <v>15.806607839999993</v>
      </c>
      <c r="G2213" s="9" t="s">
        <v>7</v>
      </c>
      <c r="H2213" s="12" t="str">
        <f t="shared" si="140"/>
        <v>2019</v>
      </c>
      <c r="I2213" s="12" t="str">
        <f t="shared" si="141"/>
        <v>Jan</v>
      </c>
      <c r="J2213" s="12" t="str">
        <f t="shared" si="142"/>
        <v>19</v>
      </c>
      <c r="K2213" s="12" t="str">
        <f t="shared" si="144"/>
        <v>Q1</v>
      </c>
    </row>
    <row r="2214" spans="1:11" x14ac:dyDescent="0.25">
      <c r="A2214" s="2">
        <v>43485</v>
      </c>
      <c r="B2214" s="7">
        <v>87.300000000000011</v>
      </c>
      <c r="C2214" s="7">
        <v>0</v>
      </c>
      <c r="D2214" s="6">
        <v>87.300000000000011</v>
      </c>
      <c r="E2214" s="6">
        <v>49.149900000000002</v>
      </c>
      <c r="F2214" s="6">
        <v>38.140322399999995</v>
      </c>
      <c r="G2214" s="9" t="s">
        <v>7</v>
      </c>
      <c r="H2214" s="12" t="str">
        <f t="shared" si="140"/>
        <v>2019</v>
      </c>
      <c r="I2214" s="12" t="str">
        <f t="shared" si="141"/>
        <v>Jan</v>
      </c>
      <c r="J2214" s="12" t="str">
        <f t="shared" si="142"/>
        <v>20</v>
      </c>
      <c r="K2214" s="12" t="str">
        <f t="shared" si="144"/>
        <v>Q1</v>
      </c>
    </row>
    <row r="2215" spans="1:11" x14ac:dyDescent="0.25">
      <c r="A2215" s="2">
        <v>43486</v>
      </c>
      <c r="B2215" s="7">
        <v>76.739999999999995</v>
      </c>
      <c r="C2215" s="7">
        <v>38.369999999999997</v>
      </c>
      <c r="D2215" s="6">
        <v>38.369999999999997</v>
      </c>
      <c r="E2215" s="6">
        <v>21.602309999999996</v>
      </c>
      <c r="F2215" s="6">
        <v>16.763392559999996</v>
      </c>
      <c r="G2215" s="9" t="s">
        <v>7</v>
      </c>
      <c r="H2215" s="12" t="str">
        <f t="shared" si="140"/>
        <v>2019</v>
      </c>
      <c r="I2215" s="12" t="str">
        <f t="shared" si="141"/>
        <v>Jan</v>
      </c>
      <c r="J2215" s="12" t="str">
        <f t="shared" si="142"/>
        <v>21</v>
      </c>
      <c r="K2215" s="12" t="str">
        <f t="shared" si="144"/>
        <v>Q1</v>
      </c>
    </row>
    <row r="2216" spans="1:11" x14ac:dyDescent="0.25">
      <c r="A2216" s="2">
        <v>43487</v>
      </c>
      <c r="B2216" s="7">
        <v>34.11</v>
      </c>
      <c r="C2216" s="7">
        <v>0</v>
      </c>
      <c r="D2216" s="6">
        <v>34.11</v>
      </c>
      <c r="E2216" s="6">
        <v>19.203929999999996</v>
      </c>
      <c r="F2216" s="6">
        <v>14.902249679999995</v>
      </c>
      <c r="G2216" s="9" t="s">
        <v>7</v>
      </c>
      <c r="H2216" s="12" t="str">
        <f t="shared" si="140"/>
        <v>2019</v>
      </c>
      <c r="I2216" s="12" t="str">
        <f t="shared" si="141"/>
        <v>Jan</v>
      </c>
      <c r="J2216" s="12" t="str">
        <f t="shared" si="142"/>
        <v>22</v>
      </c>
      <c r="K2216" s="12" t="str">
        <f t="shared" si="144"/>
        <v>Q1</v>
      </c>
    </row>
    <row r="2217" spans="1:11" x14ac:dyDescent="0.25">
      <c r="A2217" s="2">
        <v>43488</v>
      </c>
      <c r="B2217" s="7">
        <v>50.286000000000008</v>
      </c>
      <c r="C2217" s="7">
        <v>7.5429000000000022</v>
      </c>
      <c r="D2217" s="6">
        <v>42.743100000000005</v>
      </c>
      <c r="E2217" s="6">
        <v>24.064365300000002</v>
      </c>
      <c r="F2217" s="6">
        <v>18.673947472799998</v>
      </c>
      <c r="G2217" s="9" t="s">
        <v>7</v>
      </c>
      <c r="H2217" s="12" t="str">
        <f t="shared" si="140"/>
        <v>2019</v>
      </c>
      <c r="I2217" s="12" t="str">
        <f t="shared" si="141"/>
        <v>Jan</v>
      </c>
      <c r="J2217" s="12" t="str">
        <f t="shared" si="142"/>
        <v>23</v>
      </c>
      <c r="K2217" s="12" t="str">
        <f t="shared" si="144"/>
        <v>Q1</v>
      </c>
    </row>
    <row r="2218" spans="1:11" x14ac:dyDescent="0.25">
      <c r="A2218" s="2">
        <v>43489</v>
      </c>
      <c r="B2218" s="7">
        <v>133.40700000000001</v>
      </c>
      <c r="C2218" s="7">
        <v>13.340700000000002</v>
      </c>
      <c r="D2218" s="6">
        <v>120.06630000000001</v>
      </c>
      <c r="E2218" s="6">
        <v>67.597326899999999</v>
      </c>
      <c r="F2218" s="6">
        <v>52.455525674399993</v>
      </c>
      <c r="G2218" s="9" t="s">
        <v>7</v>
      </c>
      <c r="H2218" s="12" t="str">
        <f t="shared" si="140"/>
        <v>2019</v>
      </c>
      <c r="I2218" s="12" t="str">
        <f t="shared" si="141"/>
        <v>Jan</v>
      </c>
      <c r="J2218" s="12" t="str">
        <f t="shared" si="142"/>
        <v>24</v>
      </c>
      <c r="K2218" s="12" t="str">
        <f t="shared" si="144"/>
        <v>Q1</v>
      </c>
    </row>
    <row r="2219" spans="1:11" x14ac:dyDescent="0.25">
      <c r="A2219" s="2">
        <v>43490</v>
      </c>
      <c r="B2219" s="7">
        <v>139.68</v>
      </c>
      <c r="C2219" s="7">
        <v>0</v>
      </c>
      <c r="D2219" s="6">
        <v>139.68</v>
      </c>
      <c r="E2219" s="6">
        <v>78.639839999999992</v>
      </c>
      <c r="F2219" s="6">
        <v>61.024515839999985</v>
      </c>
      <c r="G2219" s="9" t="s">
        <v>7</v>
      </c>
      <c r="H2219" s="12" t="str">
        <f t="shared" si="140"/>
        <v>2019</v>
      </c>
      <c r="I2219" s="12" t="str">
        <f t="shared" si="141"/>
        <v>Jan</v>
      </c>
      <c r="J2219" s="12" t="str">
        <f t="shared" si="142"/>
        <v>25</v>
      </c>
      <c r="K2219" s="12" t="str">
        <f t="shared" si="144"/>
        <v>Q1</v>
      </c>
    </row>
    <row r="2220" spans="1:11" x14ac:dyDescent="0.25">
      <c r="A2220" s="2">
        <v>43491</v>
      </c>
      <c r="B2220" s="7">
        <v>31.44</v>
      </c>
      <c r="C2220" s="7">
        <v>0</v>
      </c>
      <c r="D2220" s="6">
        <v>31.44</v>
      </c>
      <c r="E2220" s="6">
        <v>17.70072</v>
      </c>
      <c r="F2220" s="6">
        <v>13.735758719999998</v>
      </c>
      <c r="G2220" s="9" t="s">
        <v>7</v>
      </c>
      <c r="H2220" s="12" t="str">
        <f t="shared" si="140"/>
        <v>2019</v>
      </c>
      <c r="I2220" s="12" t="str">
        <f t="shared" si="141"/>
        <v>Jan</v>
      </c>
      <c r="J2220" s="12" t="str">
        <f t="shared" si="142"/>
        <v>26</v>
      </c>
      <c r="K2220" s="12" t="str">
        <f t="shared" si="144"/>
        <v>Q1</v>
      </c>
    </row>
    <row r="2221" spans="1:11" x14ac:dyDescent="0.25">
      <c r="A2221" s="2">
        <v>43492</v>
      </c>
      <c r="B2221" s="7">
        <v>37.008000000000003</v>
      </c>
      <c r="C2221" s="7">
        <v>7.4016000000000011</v>
      </c>
      <c r="D2221" s="6">
        <v>29.606400000000001</v>
      </c>
      <c r="E2221" s="6">
        <v>16.6684032</v>
      </c>
      <c r="F2221" s="6">
        <v>12.934680883199999</v>
      </c>
      <c r="G2221" s="9" t="s">
        <v>7</v>
      </c>
      <c r="H2221" s="12" t="str">
        <f t="shared" si="140"/>
        <v>2019</v>
      </c>
      <c r="I2221" s="12" t="str">
        <f t="shared" si="141"/>
        <v>Jan</v>
      </c>
      <c r="J2221" s="12" t="str">
        <f t="shared" si="142"/>
        <v>27</v>
      </c>
      <c r="K2221" s="12" t="str">
        <f t="shared" si="144"/>
        <v>Q1</v>
      </c>
    </row>
    <row r="2222" spans="1:11" x14ac:dyDescent="0.25">
      <c r="A2222" s="2">
        <v>43493</v>
      </c>
      <c r="B2222" s="7">
        <v>47.984000000000002</v>
      </c>
      <c r="C2222" s="7">
        <v>9.5968000000000018</v>
      </c>
      <c r="D2222" s="6">
        <v>38.3872</v>
      </c>
      <c r="E2222" s="6">
        <v>21.611993599999998</v>
      </c>
      <c r="F2222" s="6">
        <v>16.770907033599997</v>
      </c>
      <c r="G2222" s="9" t="s">
        <v>7</v>
      </c>
      <c r="H2222" s="12" t="str">
        <f t="shared" si="140"/>
        <v>2019</v>
      </c>
      <c r="I2222" s="12" t="str">
        <f t="shared" si="141"/>
        <v>Jan</v>
      </c>
      <c r="J2222" s="12" t="str">
        <f t="shared" si="142"/>
        <v>28</v>
      </c>
      <c r="K2222" s="12" t="str">
        <f t="shared" si="144"/>
        <v>Q1</v>
      </c>
    </row>
    <row r="2223" spans="1:11" x14ac:dyDescent="0.25">
      <c r="A2223" s="2">
        <v>43494</v>
      </c>
      <c r="B2223" s="7">
        <v>80.98</v>
      </c>
      <c r="C2223" s="7">
        <v>0</v>
      </c>
      <c r="D2223" s="6">
        <v>80.98</v>
      </c>
      <c r="E2223" s="6">
        <v>45.591739999999994</v>
      </c>
      <c r="F2223" s="6">
        <v>35.379190239999993</v>
      </c>
      <c r="G2223" s="9" t="s">
        <v>7</v>
      </c>
      <c r="H2223" s="12" t="str">
        <f t="shared" si="140"/>
        <v>2019</v>
      </c>
      <c r="I2223" s="12" t="str">
        <f t="shared" si="141"/>
        <v>Jan</v>
      </c>
      <c r="J2223" s="12" t="str">
        <f t="shared" si="142"/>
        <v>29</v>
      </c>
      <c r="K2223" s="12" t="str">
        <f t="shared" si="144"/>
        <v>Q1</v>
      </c>
    </row>
    <row r="2224" spans="1:11" x14ac:dyDescent="0.25">
      <c r="A2224" s="2">
        <v>43495</v>
      </c>
      <c r="B2224" s="7">
        <v>51.016000000000005</v>
      </c>
      <c r="C2224" s="7">
        <v>10.203200000000002</v>
      </c>
      <c r="D2224" s="6">
        <v>40.812800000000003</v>
      </c>
      <c r="E2224" s="6">
        <v>22.977606399999999</v>
      </c>
      <c r="F2224" s="6">
        <v>17.830622566399999</v>
      </c>
      <c r="G2224" s="9" t="s">
        <v>7</v>
      </c>
      <c r="H2224" s="12" t="str">
        <f t="shared" si="140"/>
        <v>2019</v>
      </c>
      <c r="I2224" s="12" t="str">
        <f t="shared" si="141"/>
        <v>Jan</v>
      </c>
      <c r="J2224" s="12" t="str">
        <f t="shared" si="142"/>
        <v>30</v>
      </c>
      <c r="K2224" s="12" t="str">
        <f t="shared" si="144"/>
        <v>Q1</v>
      </c>
    </row>
    <row r="2225" spans="1:11" x14ac:dyDescent="0.25">
      <c r="A2225" s="2">
        <v>43496</v>
      </c>
      <c r="B2225" s="7">
        <v>87.8</v>
      </c>
      <c r="C2225" s="7">
        <v>0</v>
      </c>
      <c r="D2225" s="6">
        <v>87.8</v>
      </c>
      <c r="E2225" s="6">
        <v>49.431399999999996</v>
      </c>
      <c r="F2225" s="6">
        <v>38.358766399999993</v>
      </c>
      <c r="G2225" s="9" t="s">
        <v>7</v>
      </c>
      <c r="H2225" s="12" t="str">
        <f t="shared" si="140"/>
        <v>2019</v>
      </c>
      <c r="I2225" s="12" t="str">
        <f t="shared" si="141"/>
        <v>Jan</v>
      </c>
      <c r="J2225" s="12" t="str">
        <f t="shared" si="142"/>
        <v>31</v>
      </c>
      <c r="K2225" s="12" t="str">
        <f t="shared" si="144"/>
        <v>Q1</v>
      </c>
    </row>
    <row r="2226" spans="1:11" x14ac:dyDescent="0.25">
      <c r="A2226" s="2">
        <v>43497</v>
      </c>
      <c r="B2226" s="7">
        <v>94.2</v>
      </c>
      <c r="C2226" s="7">
        <v>0</v>
      </c>
      <c r="D2226" s="6">
        <v>94.2</v>
      </c>
      <c r="E2226" s="6">
        <v>53.034599999999998</v>
      </c>
      <c r="F2226" s="6">
        <v>41.154849599999991</v>
      </c>
      <c r="G2226" s="9" t="s">
        <v>7</v>
      </c>
      <c r="H2226" s="12" t="str">
        <f t="shared" si="140"/>
        <v>2019</v>
      </c>
      <c r="I2226" s="12" t="str">
        <f t="shared" si="141"/>
        <v>Feb</v>
      </c>
      <c r="J2226" s="12" t="str">
        <f t="shared" si="142"/>
        <v>01</v>
      </c>
      <c r="K2226" s="12" t="str">
        <f t="shared" si="144"/>
        <v>Q1</v>
      </c>
    </row>
    <row r="2227" spans="1:11" x14ac:dyDescent="0.25">
      <c r="A2227" s="2">
        <v>43498</v>
      </c>
      <c r="B2227" s="7">
        <v>52.199999999999996</v>
      </c>
      <c r="C2227" s="7">
        <v>0</v>
      </c>
      <c r="D2227" s="6">
        <v>52.199999999999996</v>
      </c>
      <c r="E2227" s="6">
        <v>29.388599999999993</v>
      </c>
      <c r="F2227" s="6">
        <v>22.805553599999993</v>
      </c>
      <c r="G2227" s="9" t="s">
        <v>7</v>
      </c>
      <c r="H2227" s="12" t="str">
        <f t="shared" si="140"/>
        <v>2019</v>
      </c>
      <c r="I2227" s="12" t="str">
        <f t="shared" si="141"/>
        <v>Feb</v>
      </c>
      <c r="J2227" s="12" t="str">
        <f t="shared" si="142"/>
        <v>02</v>
      </c>
      <c r="K2227" s="12" t="str">
        <f t="shared" si="144"/>
        <v>Q1</v>
      </c>
    </row>
    <row r="2228" spans="1:11" x14ac:dyDescent="0.25">
      <c r="A2228" s="2">
        <v>43499</v>
      </c>
      <c r="B2228" s="7">
        <v>54.636000000000003</v>
      </c>
      <c r="C2228" s="7">
        <v>32.781599999999997</v>
      </c>
      <c r="D2228" s="6">
        <v>21.854400000000005</v>
      </c>
      <c r="E2228" s="6">
        <v>12.304027200000002</v>
      </c>
      <c r="F2228" s="6">
        <v>9.5479251072000011</v>
      </c>
      <c r="G2228" s="9" t="s">
        <v>7</v>
      </c>
      <c r="H2228" s="12" t="str">
        <f t="shared" si="140"/>
        <v>2019</v>
      </c>
      <c r="I2228" s="12" t="str">
        <f t="shared" si="141"/>
        <v>Feb</v>
      </c>
      <c r="J2228" s="12" t="str">
        <f t="shared" si="142"/>
        <v>03</v>
      </c>
      <c r="K2228" s="12" t="str">
        <f t="shared" si="144"/>
        <v>Q1</v>
      </c>
    </row>
    <row r="2229" spans="1:11" x14ac:dyDescent="0.25">
      <c r="A2229" s="2">
        <v>43500</v>
      </c>
      <c r="B2229" s="7">
        <v>92.16</v>
      </c>
      <c r="C2229" s="7">
        <v>0</v>
      </c>
      <c r="D2229" s="6">
        <v>92.16</v>
      </c>
      <c r="E2229" s="6">
        <v>51.886079999999993</v>
      </c>
      <c r="F2229" s="6">
        <v>40.263598079999987</v>
      </c>
      <c r="G2229" s="9" t="s">
        <v>7</v>
      </c>
      <c r="H2229" s="12" t="str">
        <f t="shared" si="140"/>
        <v>2019</v>
      </c>
      <c r="I2229" s="12" t="str">
        <f t="shared" si="141"/>
        <v>Feb</v>
      </c>
      <c r="J2229" s="12" t="str">
        <f t="shared" si="142"/>
        <v>04</v>
      </c>
      <c r="K2229" s="12" t="str">
        <f t="shared" si="144"/>
        <v>Q1</v>
      </c>
    </row>
    <row r="2230" spans="1:11" x14ac:dyDescent="0.25">
      <c r="A2230" s="2">
        <v>43501</v>
      </c>
      <c r="B2230" s="7">
        <v>65.599999999999994</v>
      </c>
      <c r="C2230" s="7">
        <v>0</v>
      </c>
      <c r="D2230" s="6">
        <v>65.599999999999994</v>
      </c>
      <c r="E2230" s="6">
        <v>36.932799999999993</v>
      </c>
      <c r="F2230" s="6">
        <v>28.659852799999992</v>
      </c>
      <c r="G2230" s="9" t="s">
        <v>7</v>
      </c>
      <c r="H2230" s="12" t="str">
        <f t="shared" si="140"/>
        <v>2019</v>
      </c>
      <c r="I2230" s="12" t="str">
        <f t="shared" si="141"/>
        <v>Feb</v>
      </c>
      <c r="J2230" s="12" t="str">
        <f t="shared" si="142"/>
        <v>05</v>
      </c>
      <c r="K2230" s="12" t="str">
        <f t="shared" si="144"/>
        <v>Q1</v>
      </c>
    </row>
    <row r="2231" spans="1:11" x14ac:dyDescent="0.25">
      <c r="A2231" s="2">
        <v>43502</v>
      </c>
      <c r="B2231" s="7">
        <v>133.392</v>
      </c>
      <c r="C2231" s="7">
        <v>53.3568</v>
      </c>
      <c r="D2231" s="6">
        <v>80.035200000000003</v>
      </c>
      <c r="E2231" s="6">
        <v>45.059817599999995</v>
      </c>
      <c r="F2231" s="6">
        <v>34.966418457599993</v>
      </c>
      <c r="G2231" s="9" t="s">
        <v>7</v>
      </c>
      <c r="H2231" s="12" t="str">
        <f t="shared" si="140"/>
        <v>2019</v>
      </c>
      <c r="I2231" s="12" t="str">
        <f t="shared" si="141"/>
        <v>Feb</v>
      </c>
      <c r="J2231" s="12" t="str">
        <f t="shared" si="142"/>
        <v>06</v>
      </c>
      <c r="K2231" s="12" t="str">
        <f t="shared" si="144"/>
        <v>Q1</v>
      </c>
    </row>
    <row r="2232" spans="1:11" x14ac:dyDescent="0.25">
      <c r="A2232" s="2">
        <v>43503</v>
      </c>
      <c r="B2232" s="7">
        <v>37.992000000000004</v>
      </c>
      <c r="C2232" s="7">
        <v>15.196800000000003</v>
      </c>
      <c r="D2232" s="6">
        <v>22.795200000000001</v>
      </c>
      <c r="E2232" s="6">
        <v>12.833697599999999</v>
      </c>
      <c r="F2232" s="6">
        <v>9.9589493375999982</v>
      </c>
      <c r="G2232" s="9" t="s">
        <v>7</v>
      </c>
      <c r="H2232" s="12" t="str">
        <f t="shared" si="140"/>
        <v>2019</v>
      </c>
      <c r="I2232" s="12" t="str">
        <f t="shared" si="141"/>
        <v>Feb</v>
      </c>
      <c r="J2232" s="12" t="str">
        <f t="shared" si="142"/>
        <v>07</v>
      </c>
      <c r="K2232" s="12" t="str">
        <f t="shared" si="144"/>
        <v>Q1</v>
      </c>
    </row>
    <row r="2233" spans="1:11" x14ac:dyDescent="0.25">
      <c r="A2233" s="2">
        <v>43504</v>
      </c>
      <c r="B2233" s="7">
        <v>50.436</v>
      </c>
      <c r="C2233" s="7">
        <v>20.174400000000002</v>
      </c>
      <c r="D2233" s="6">
        <v>30.261599999999998</v>
      </c>
      <c r="E2233" s="6">
        <v>17.037280799999998</v>
      </c>
      <c r="F2233" s="6">
        <v>13.220929900799996</v>
      </c>
      <c r="G2233" s="9" t="s">
        <v>7</v>
      </c>
      <c r="H2233" s="12" t="str">
        <f t="shared" si="140"/>
        <v>2019</v>
      </c>
      <c r="I2233" s="12" t="str">
        <f t="shared" si="141"/>
        <v>Feb</v>
      </c>
      <c r="J2233" s="12" t="str">
        <f t="shared" si="142"/>
        <v>08</v>
      </c>
      <c r="K2233" s="12" t="str">
        <f t="shared" si="144"/>
        <v>Q1</v>
      </c>
    </row>
    <row r="2234" spans="1:11" x14ac:dyDescent="0.25">
      <c r="A2234" s="2">
        <v>43505</v>
      </c>
      <c r="B2234" s="7">
        <v>47.64</v>
      </c>
      <c r="C2234" s="7">
        <v>0</v>
      </c>
      <c r="D2234" s="6">
        <v>47.64</v>
      </c>
      <c r="E2234" s="6">
        <v>26.821319999999996</v>
      </c>
      <c r="F2234" s="6">
        <v>20.813344319999995</v>
      </c>
      <c r="G2234" s="9" t="s">
        <v>7</v>
      </c>
      <c r="H2234" s="12" t="str">
        <f t="shared" si="140"/>
        <v>2019</v>
      </c>
      <c r="I2234" s="12" t="str">
        <f t="shared" si="141"/>
        <v>Feb</v>
      </c>
      <c r="J2234" s="12" t="str">
        <f t="shared" si="142"/>
        <v>09</v>
      </c>
      <c r="K2234" s="12" t="str">
        <f t="shared" si="144"/>
        <v>Q1</v>
      </c>
    </row>
    <row r="2235" spans="1:11" x14ac:dyDescent="0.25">
      <c r="A2235" s="2">
        <v>43506</v>
      </c>
      <c r="B2235" s="7">
        <v>73.679999999999993</v>
      </c>
      <c r="C2235" s="7">
        <v>0</v>
      </c>
      <c r="D2235" s="6">
        <v>73.679999999999993</v>
      </c>
      <c r="E2235" s="6">
        <v>41.481839999999991</v>
      </c>
      <c r="F2235" s="6">
        <v>32.189907839999989</v>
      </c>
      <c r="G2235" s="9" t="s">
        <v>7</v>
      </c>
      <c r="H2235" s="12" t="str">
        <f t="shared" si="140"/>
        <v>2019</v>
      </c>
      <c r="I2235" s="12" t="str">
        <f t="shared" si="141"/>
        <v>Feb</v>
      </c>
      <c r="J2235" s="12" t="str">
        <f t="shared" si="142"/>
        <v>10</v>
      </c>
      <c r="K2235" s="12" t="str">
        <f t="shared" si="144"/>
        <v>Q1</v>
      </c>
    </row>
    <row r="2236" spans="1:11" x14ac:dyDescent="0.25">
      <c r="A2236" s="2">
        <v>43507</v>
      </c>
      <c r="B2236" s="7">
        <v>45.599999999999994</v>
      </c>
      <c r="C2236" s="7">
        <v>0</v>
      </c>
      <c r="D2236" s="6">
        <v>45.599999999999994</v>
      </c>
      <c r="E2236" s="6">
        <v>25.672799999999995</v>
      </c>
      <c r="F2236" s="6">
        <v>19.922092799999994</v>
      </c>
      <c r="G2236" s="9" t="s">
        <v>7</v>
      </c>
      <c r="H2236" s="12" t="str">
        <f t="shared" si="140"/>
        <v>2019</v>
      </c>
      <c r="I2236" s="12" t="str">
        <f t="shared" si="141"/>
        <v>Feb</v>
      </c>
      <c r="J2236" s="12" t="str">
        <f t="shared" si="142"/>
        <v>11</v>
      </c>
      <c r="K2236" s="12" t="str">
        <f t="shared" si="144"/>
        <v>Q1</v>
      </c>
    </row>
    <row r="2237" spans="1:11" x14ac:dyDescent="0.25">
      <c r="A2237" s="2">
        <v>43508</v>
      </c>
      <c r="B2237" s="7">
        <v>25</v>
      </c>
      <c r="C2237" s="7">
        <v>0</v>
      </c>
      <c r="D2237" s="6">
        <v>25</v>
      </c>
      <c r="E2237" s="6">
        <v>14.074999999999999</v>
      </c>
      <c r="F2237" s="6">
        <v>10.922199999999998</v>
      </c>
      <c r="G2237" s="9" t="s">
        <v>7</v>
      </c>
      <c r="H2237" s="12" t="str">
        <f t="shared" si="140"/>
        <v>2019</v>
      </c>
      <c r="I2237" s="12" t="str">
        <f t="shared" si="141"/>
        <v>Feb</v>
      </c>
      <c r="J2237" s="12" t="str">
        <f t="shared" si="142"/>
        <v>12</v>
      </c>
      <c r="K2237" s="12" t="str">
        <f t="shared" si="144"/>
        <v>Q1</v>
      </c>
    </row>
    <row r="2238" spans="1:11" x14ac:dyDescent="0.25">
      <c r="A2238" s="2">
        <v>43509</v>
      </c>
      <c r="B2238" s="7">
        <v>39.560000000000009</v>
      </c>
      <c r="C2238" s="7">
        <v>0</v>
      </c>
      <c r="D2238" s="6">
        <v>39.560000000000009</v>
      </c>
      <c r="E2238" s="6">
        <v>22.272280000000002</v>
      </c>
      <c r="F2238" s="6">
        <v>17.283289279999998</v>
      </c>
      <c r="G2238" s="9" t="s">
        <v>7</v>
      </c>
      <c r="H2238" s="12" t="str">
        <f t="shared" si="140"/>
        <v>2019</v>
      </c>
      <c r="I2238" s="12" t="str">
        <f t="shared" si="141"/>
        <v>Feb</v>
      </c>
      <c r="J2238" s="12" t="str">
        <f t="shared" si="142"/>
        <v>13</v>
      </c>
      <c r="K2238" s="12" t="str">
        <f t="shared" si="144"/>
        <v>Q1</v>
      </c>
    </row>
    <row r="2239" spans="1:11" x14ac:dyDescent="0.25">
      <c r="A2239" s="2">
        <v>43510</v>
      </c>
      <c r="B2239" s="7">
        <v>74.34</v>
      </c>
      <c r="C2239" s="7">
        <v>0</v>
      </c>
      <c r="D2239" s="6">
        <v>74.34</v>
      </c>
      <c r="E2239" s="6">
        <v>41.85342</v>
      </c>
      <c r="F2239" s="6">
        <v>32.478253919999993</v>
      </c>
      <c r="G2239" s="9" t="s">
        <v>7</v>
      </c>
      <c r="H2239" s="12" t="str">
        <f t="shared" si="140"/>
        <v>2019</v>
      </c>
      <c r="I2239" s="12" t="str">
        <f t="shared" si="141"/>
        <v>Feb</v>
      </c>
      <c r="J2239" s="12" t="str">
        <f t="shared" si="142"/>
        <v>14</v>
      </c>
      <c r="K2239" s="12" t="str">
        <f t="shared" si="144"/>
        <v>Q1</v>
      </c>
    </row>
    <row r="2240" spans="1:11" x14ac:dyDescent="0.25">
      <c r="A2240" s="2">
        <v>43511</v>
      </c>
      <c r="B2240" s="7">
        <v>105.30000000000001</v>
      </c>
      <c r="C2240" s="7">
        <v>0</v>
      </c>
      <c r="D2240" s="6">
        <v>105.30000000000001</v>
      </c>
      <c r="E2240" s="6">
        <v>59.283900000000003</v>
      </c>
      <c r="F2240" s="6">
        <v>46.004306399999997</v>
      </c>
      <c r="G2240" s="9" t="s">
        <v>7</v>
      </c>
      <c r="H2240" s="12" t="str">
        <f t="shared" si="140"/>
        <v>2019</v>
      </c>
      <c r="I2240" s="12" t="str">
        <f t="shared" si="141"/>
        <v>Feb</v>
      </c>
      <c r="J2240" s="12" t="str">
        <f t="shared" si="142"/>
        <v>15</v>
      </c>
      <c r="K2240" s="12" t="str">
        <f t="shared" si="144"/>
        <v>Q1</v>
      </c>
    </row>
    <row r="2241" spans="1:11" x14ac:dyDescent="0.25">
      <c r="A2241" s="2">
        <v>43512</v>
      </c>
      <c r="B2241" s="7">
        <v>82.890000000000015</v>
      </c>
      <c r="C2241" s="7">
        <v>0</v>
      </c>
      <c r="D2241" s="6">
        <v>82.890000000000015</v>
      </c>
      <c r="E2241" s="6">
        <v>46.667070000000002</v>
      </c>
      <c r="F2241" s="6">
        <v>36.213646319999995</v>
      </c>
      <c r="G2241" s="9" t="s">
        <v>7</v>
      </c>
      <c r="H2241" s="12" t="str">
        <f t="shared" si="140"/>
        <v>2019</v>
      </c>
      <c r="I2241" s="12" t="str">
        <f t="shared" si="141"/>
        <v>Feb</v>
      </c>
      <c r="J2241" s="12" t="str">
        <f t="shared" si="142"/>
        <v>16</v>
      </c>
      <c r="K2241" s="12" t="str">
        <f t="shared" si="144"/>
        <v>Q1</v>
      </c>
    </row>
    <row r="2242" spans="1:11" x14ac:dyDescent="0.25">
      <c r="A2242" s="2">
        <v>43513</v>
      </c>
      <c r="B2242" s="7">
        <v>105.8001</v>
      </c>
      <c r="C2242" s="7">
        <v>17.986017</v>
      </c>
      <c r="D2242" s="6">
        <v>87.814082999999997</v>
      </c>
      <c r="E2242" s="6">
        <v>49.439328728999996</v>
      </c>
      <c r="F2242" s="6">
        <v>38.364919093703996</v>
      </c>
      <c r="G2242" s="9" t="s">
        <v>7</v>
      </c>
      <c r="H2242" s="12" t="str">
        <f t="shared" ref="H2242:H2305" si="145">TEXT(A2242,"YYYY")</f>
        <v>2019</v>
      </c>
      <c r="I2242" s="12" t="str">
        <f t="shared" ref="I2242:I2305" si="146">TEXT(A2242,"MMM")</f>
        <v>Feb</v>
      </c>
      <c r="J2242" s="12" t="str">
        <f t="shared" ref="J2242:J2305" si="147">TEXT(A2242,"DD")</f>
        <v>17</v>
      </c>
      <c r="K2242" s="12" t="str">
        <f t="shared" si="144"/>
        <v>Q1</v>
      </c>
    </row>
    <row r="2243" spans="1:11" x14ac:dyDescent="0.25">
      <c r="A2243" s="2">
        <v>43514</v>
      </c>
      <c r="B2243" s="7">
        <v>51.651000000000003</v>
      </c>
      <c r="C2243" s="7">
        <v>5.1651000000000007</v>
      </c>
      <c r="D2243" s="6">
        <v>46.485900000000001</v>
      </c>
      <c r="E2243" s="6">
        <v>26.171561699999998</v>
      </c>
      <c r="F2243" s="6">
        <v>20.309131879199995</v>
      </c>
      <c r="G2243" s="9" t="s">
        <v>7</v>
      </c>
      <c r="H2243" s="12" t="str">
        <f t="shared" si="145"/>
        <v>2019</v>
      </c>
      <c r="I2243" s="12" t="str">
        <f t="shared" si="146"/>
        <v>Feb</v>
      </c>
      <c r="J2243" s="12" t="str">
        <f t="shared" si="147"/>
        <v>18</v>
      </c>
      <c r="K2243" s="12" t="str">
        <f t="shared" si="144"/>
        <v>Q1</v>
      </c>
    </row>
    <row r="2244" spans="1:11" x14ac:dyDescent="0.25">
      <c r="A2244" s="2">
        <v>43515</v>
      </c>
      <c r="B2244" s="7">
        <v>27.119999999999997</v>
      </c>
      <c r="C2244" s="7">
        <v>0</v>
      </c>
      <c r="D2244" s="6">
        <v>27.119999999999997</v>
      </c>
      <c r="E2244" s="6">
        <v>15.268559999999997</v>
      </c>
      <c r="F2244" s="6">
        <v>11.848402559999997</v>
      </c>
      <c r="G2244" s="9" t="s">
        <v>7</v>
      </c>
      <c r="H2244" s="12" t="str">
        <f t="shared" si="145"/>
        <v>2019</v>
      </c>
      <c r="I2244" s="12" t="str">
        <f t="shared" si="146"/>
        <v>Feb</v>
      </c>
      <c r="J2244" s="12" t="str">
        <f t="shared" si="147"/>
        <v>19</v>
      </c>
      <c r="K2244" s="12" t="str">
        <f t="shared" si="144"/>
        <v>Q1</v>
      </c>
    </row>
    <row r="2245" spans="1:11" x14ac:dyDescent="0.25">
      <c r="A2245" s="2">
        <v>43516</v>
      </c>
      <c r="B2245" s="7">
        <v>46.2</v>
      </c>
      <c r="C2245" s="7">
        <v>23.1</v>
      </c>
      <c r="D2245" s="6">
        <v>23.1</v>
      </c>
      <c r="E2245" s="6">
        <v>13.0053</v>
      </c>
      <c r="F2245" s="6">
        <v>10.092112799999999</v>
      </c>
      <c r="G2245" s="9" t="s">
        <v>7</v>
      </c>
      <c r="H2245" s="12" t="str">
        <f t="shared" si="145"/>
        <v>2019</v>
      </c>
      <c r="I2245" s="12" t="str">
        <f t="shared" si="146"/>
        <v>Feb</v>
      </c>
      <c r="J2245" s="12" t="str">
        <f t="shared" si="147"/>
        <v>20</v>
      </c>
      <c r="K2245" s="12" t="str">
        <f t="shared" si="144"/>
        <v>Q1</v>
      </c>
    </row>
    <row r="2246" spans="1:11" x14ac:dyDescent="0.25">
      <c r="A2246" s="2">
        <v>43517</v>
      </c>
      <c r="B2246" s="7">
        <v>96.18</v>
      </c>
      <c r="C2246" s="7">
        <v>0</v>
      </c>
      <c r="D2246" s="6">
        <v>96.18</v>
      </c>
      <c r="E2246" s="6">
        <v>54.149339999999995</v>
      </c>
      <c r="F2246" s="6">
        <v>42.019887839999988</v>
      </c>
      <c r="G2246" s="9" t="s">
        <v>7</v>
      </c>
      <c r="H2246" s="12" t="str">
        <f t="shared" si="145"/>
        <v>2019</v>
      </c>
      <c r="I2246" s="12" t="str">
        <f t="shared" si="146"/>
        <v>Feb</v>
      </c>
      <c r="J2246" s="12" t="str">
        <f t="shared" si="147"/>
        <v>21</v>
      </c>
      <c r="K2246" s="12" t="str">
        <f t="shared" si="144"/>
        <v>Q1</v>
      </c>
    </row>
    <row r="2247" spans="1:11" x14ac:dyDescent="0.25">
      <c r="A2247" s="2">
        <v>43518</v>
      </c>
      <c r="B2247" s="7">
        <v>95.968000000000004</v>
      </c>
      <c r="C2247" s="7">
        <v>19.193600000000004</v>
      </c>
      <c r="D2247" s="6">
        <v>76.7744</v>
      </c>
      <c r="E2247" s="6">
        <v>43.223987199999996</v>
      </c>
      <c r="F2247" s="6">
        <v>33.541814067199994</v>
      </c>
      <c r="G2247" s="9" t="s">
        <v>7</v>
      </c>
      <c r="H2247" s="12" t="str">
        <f t="shared" si="145"/>
        <v>2019</v>
      </c>
      <c r="I2247" s="12" t="str">
        <f t="shared" si="146"/>
        <v>Feb</v>
      </c>
      <c r="J2247" s="12" t="str">
        <f t="shared" si="147"/>
        <v>22</v>
      </c>
      <c r="K2247" s="12" t="str">
        <f t="shared" si="144"/>
        <v>Q1</v>
      </c>
    </row>
    <row r="2248" spans="1:11" x14ac:dyDescent="0.25">
      <c r="A2248" s="2">
        <v>43519</v>
      </c>
      <c r="B2248" s="7">
        <v>60.12</v>
      </c>
      <c r="C2248" s="7">
        <v>0</v>
      </c>
      <c r="D2248" s="6">
        <v>60.12</v>
      </c>
      <c r="E2248" s="6">
        <v>33.847559999999994</v>
      </c>
      <c r="F2248" s="6">
        <v>26.265706559999991</v>
      </c>
      <c r="G2248" s="9" t="s">
        <v>7</v>
      </c>
      <c r="H2248" s="12" t="str">
        <f t="shared" si="145"/>
        <v>2019</v>
      </c>
      <c r="I2248" s="12" t="str">
        <f t="shared" si="146"/>
        <v>Feb</v>
      </c>
      <c r="J2248" s="12" t="str">
        <f t="shared" si="147"/>
        <v>23</v>
      </c>
      <c r="K2248" s="12" t="str">
        <f t="shared" si="144"/>
        <v>Q1</v>
      </c>
    </row>
    <row r="2249" spans="1:11" x14ac:dyDescent="0.25">
      <c r="A2249" s="2">
        <v>43520</v>
      </c>
      <c r="B2249" s="7">
        <v>25.488</v>
      </c>
      <c r="C2249" s="7">
        <v>5.0975999999999999</v>
      </c>
      <c r="D2249" s="6">
        <v>20.3904</v>
      </c>
      <c r="E2249" s="6">
        <v>11.479795199999998</v>
      </c>
      <c r="F2249" s="6">
        <v>8.9083210751999982</v>
      </c>
      <c r="G2249" s="9" t="s">
        <v>7</v>
      </c>
      <c r="H2249" s="12" t="str">
        <f t="shared" si="145"/>
        <v>2019</v>
      </c>
      <c r="I2249" s="12" t="str">
        <f t="shared" si="146"/>
        <v>Feb</v>
      </c>
      <c r="J2249" s="12" t="str">
        <f t="shared" si="147"/>
        <v>24</v>
      </c>
      <c r="K2249" s="12" t="str">
        <f t="shared" si="144"/>
        <v>Q1</v>
      </c>
    </row>
    <row r="2250" spans="1:11" x14ac:dyDescent="0.25">
      <c r="A2250" s="2">
        <v>43521</v>
      </c>
      <c r="B2250" s="7">
        <v>51.27000000000001</v>
      </c>
      <c r="C2250" s="7">
        <v>0</v>
      </c>
      <c r="D2250" s="6">
        <v>51.27000000000001</v>
      </c>
      <c r="E2250" s="6">
        <v>28.865010000000002</v>
      </c>
      <c r="F2250" s="6">
        <v>22.399247759999998</v>
      </c>
      <c r="G2250" s="9" t="s">
        <v>7</v>
      </c>
      <c r="H2250" s="12" t="str">
        <f t="shared" si="145"/>
        <v>2019</v>
      </c>
      <c r="I2250" s="12" t="str">
        <f t="shared" si="146"/>
        <v>Feb</v>
      </c>
      <c r="J2250" s="12" t="str">
        <f t="shared" si="147"/>
        <v>25</v>
      </c>
      <c r="K2250" s="12" t="str">
        <f t="shared" si="144"/>
        <v>Q1</v>
      </c>
    </row>
    <row r="2251" spans="1:11" x14ac:dyDescent="0.25">
      <c r="A2251" s="2">
        <v>43522</v>
      </c>
      <c r="B2251" s="7">
        <v>21.588000000000001</v>
      </c>
      <c r="C2251" s="7">
        <v>12.9528</v>
      </c>
      <c r="D2251" s="6">
        <v>8.6352000000000011</v>
      </c>
      <c r="E2251" s="6">
        <v>4.8616175999999998</v>
      </c>
      <c r="F2251" s="6">
        <v>3.7726152575999996</v>
      </c>
      <c r="G2251" s="9" t="s">
        <v>7</v>
      </c>
      <c r="H2251" s="12" t="str">
        <f t="shared" si="145"/>
        <v>2019</v>
      </c>
      <c r="I2251" s="12" t="str">
        <f t="shared" si="146"/>
        <v>Feb</v>
      </c>
      <c r="J2251" s="12" t="str">
        <f t="shared" si="147"/>
        <v>26</v>
      </c>
      <c r="K2251" s="12" t="str">
        <f t="shared" si="144"/>
        <v>Q1</v>
      </c>
    </row>
    <row r="2252" spans="1:11" x14ac:dyDescent="0.25">
      <c r="A2252" s="2">
        <v>43523</v>
      </c>
      <c r="B2252" s="7">
        <v>43.56</v>
      </c>
      <c r="C2252" s="7">
        <v>0</v>
      </c>
      <c r="D2252" s="6">
        <v>43.56</v>
      </c>
      <c r="E2252" s="6">
        <v>24.524279999999997</v>
      </c>
      <c r="F2252" s="6">
        <v>19.030841279999997</v>
      </c>
      <c r="G2252" s="9" t="s">
        <v>7</v>
      </c>
      <c r="H2252" s="12" t="str">
        <f t="shared" si="145"/>
        <v>2019</v>
      </c>
      <c r="I2252" s="12" t="str">
        <f t="shared" si="146"/>
        <v>Feb</v>
      </c>
      <c r="J2252" s="12" t="str">
        <f t="shared" si="147"/>
        <v>27</v>
      </c>
      <c r="K2252" s="12" t="str">
        <f t="shared" si="144"/>
        <v>Q1</v>
      </c>
    </row>
    <row r="2253" spans="1:11" x14ac:dyDescent="0.25">
      <c r="A2253" s="2">
        <v>43524</v>
      </c>
      <c r="B2253" s="7">
        <v>48.66</v>
      </c>
      <c r="C2253" s="7">
        <v>0</v>
      </c>
      <c r="D2253" s="6">
        <v>48.66</v>
      </c>
      <c r="E2253" s="6">
        <v>27.395579999999995</v>
      </c>
      <c r="F2253" s="6">
        <v>21.258970079999994</v>
      </c>
      <c r="G2253" s="9" t="s">
        <v>7</v>
      </c>
      <c r="H2253" s="12" t="str">
        <f t="shared" si="145"/>
        <v>2019</v>
      </c>
      <c r="I2253" s="12" t="str">
        <f t="shared" si="146"/>
        <v>Feb</v>
      </c>
      <c r="J2253" s="12" t="str">
        <f t="shared" si="147"/>
        <v>28</v>
      </c>
      <c r="K2253" s="12" t="str">
        <f t="shared" si="144"/>
        <v>Q1</v>
      </c>
    </row>
    <row r="2254" spans="1:11" x14ac:dyDescent="0.25">
      <c r="A2254" s="2">
        <v>43525</v>
      </c>
      <c r="B2254" s="7">
        <v>80.16</v>
      </c>
      <c r="C2254" s="7">
        <v>0</v>
      </c>
      <c r="D2254" s="6">
        <v>80.16</v>
      </c>
      <c r="E2254" s="6">
        <v>45.130079999999992</v>
      </c>
      <c r="F2254" s="6">
        <v>35.02094207999999</v>
      </c>
      <c r="G2254" s="9" t="s">
        <v>7</v>
      </c>
      <c r="H2254" s="12" t="str">
        <f t="shared" si="145"/>
        <v>2019</v>
      </c>
      <c r="I2254" s="12" t="str">
        <f t="shared" si="146"/>
        <v>Mar</v>
      </c>
      <c r="J2254" s="12" t="str">
        <f t="shared" si="147"/>
        <v>01</v>
      </c>
      <c r="K2254" s="12" t="str">
        <f t="shared" si="144"/>
        <v>Q1</v>
      </c>
    </row>
    <row r="2255" spans="1:11" x14ac:dyDescent="0.25">
      <c r="A2255" s="2">
        <v>43526</v>
      </c>
      <c r="B2255" s="7">
        <v>35.712000000000003</v>
      </c>
      <c r="C2255" s="7">
        <v>24.9984</v>
      </c>
      <c r="D2255" s="6">
        <v>10.713600000000003</v>
      </c>
      <c r="E2255" s="6">
        <v>6.031756800000001</v>
      </c>
      <c r="F2255" s="6">
        <v>4.6806432768000006</v>
      </c>
      <c r="G2255" s="9" t="s">
        <v>7</v>
      </c>
      <c r="H2255" s="12" t="str">
        <f t="shared" si="145"/>
        <v>2019</v>
      </c>
      <c r="I2255" s="12" t="str">
        <f t="shared" si="146"/>
        <v>Mar</v>
      </c>
      <c r="J2255" s="12" t="str">
        <f t="shared" si="147"/>
        <v>02</v>
      </c>
      <c r="K2255" s="12" t="str">
        <f t="shared" si="144"/>
        <v>Q1</v>
      </c>
    </row>
    <row r="2256" spans="1:11" x14ac:dyDescent="0.25">
      <c r="A2256" s="2">
        <v>43527</v>
      </c>
      <c r="B2256" s="7">
        <v>25.839999999999996</v>
      </c>
      <c r="C2256" s="7">
        <v>0</v>
      </c>
      <c r="D2256" s="6">
        <v>25.839999999999996</v>
      </c>
      <c r="E2256" s="6">
        <v>14.547919999999996</v>
      </c>
      <c r="F2256" s="6">
        <v>11.289185919999996</v>
      </c>
      <c r="G2256" s="9" t="s">
        <v>7</v>
      </c>
      <c r="H2256" s="12" t="str">
        <f t="shared" si="145"/>
        <v>2019</v>
      </c>
      <c r="I2256" s="12" t="str">
        <f t="shared" si="146"/>
        <v>Mar</v>
      </c>
      <c r="J2256" s="12" t="str">
        <f t="shared" si="147"/>
        <v>03</v>
      </c>
      <c r="K2256" s="12" t="str">
        <f t="shared" si="144"/>
        <v>Q1</v>
      </c>
    </row>
    <row r="2257" spans="1:11" x14ac:dyDescent="0.25">
      <c r="A2257" s="2">
        <v>43528</v>
      </c>
      <c r="B2257" s="7">
        <v>58.02</v>
      </c>
      <c r="C2257" s="7">
        <v>0</v>
      </c>
      <c r="D2257" s="6">
        <v>58.02</v>
      </c>
      <c r="E2257" s="6">
        <v>32.665259999999996</v>
      </c>
      <c r="F2257" s="6">
        <v>25.348241759999993</v>
      </c>
      <c r="G2257" s="9" t="s">
        <v>7</v>
      </c>
      <c r="H2257" s="12" t="str">
        <f t="shared" si="145"/>
        <v>2019</v>
      </c>
      <c r="I2257" s="12" t="str">
        <f t="shared" si="146"/>
        <v>Mar</v>
      </c>
      <c r="J2257" s="12" t="str">
        <f t="shared" si="147"/>
        <v>04</v>
      </c>
      <c r="K2257" s="12" t="str">
        <f t="shared" si="144"/>
        <v>Q1</v>
      </c>
    </row>
    <row r="2258" spans="1:11" x14ac:dyDescent="0.25">
      <c r="A2258" s="2">
        <v>43529</v>
      </c>
      <c r="B2258" s="7">
        <v>44.160000000000004</v>
      </c>
      <c r="C2258" s="7">
        <v>0</v>
      </c>
      <c r="D2258" s="6">
        <v>44.160000000000004</v>
      </c>
      <c r="E2258" s="6">
        <v>24.862079999999999</v>
      </c>
      <c r="F2258" s="6">
        <v>19.292974079999997</v>
      </c>
      <c r="G2258" s="9" t="s">
        <v>7</v>
      </c>
      <c r="H2258" s="12" t="str">
        <f t="shared" si="145"/>
        <v>2019</v>
      </c>
      <c r="I2258" s="12" t="str">
        <f t="shared" si="146"/>
        <v>Mar</v>
      </c>
      <c r="J2258" s="12" t="str">
        <f t="shared" si="147"/>
        <v>05</v>
      </c>
      <c r="K2258" s="12" t="str">
        <f t="shared" si="144"/>
        <v>Q1</v>
      </c>
    </row>
    <row r="2259" spans="1:11" x14ac:dyDescent="0.25">
      <c r="A2259" s="2">
        <v>43530</v>
      </c>
      <c r="B2259" s="7">
        <v>79.5</v>
      </c>
      <c r="C2259" s="7">
        <v>0</v>
      </c>
      <c r="D2259" s="6">
        <v>79.5</v>
      </c>
      <c r="E2259" s="6">
        <v>44.758499999999998</v>
      </c>
      <c r="F2259" s="6">
        <v>34.732595999999994</v>
      </c>
      <c r="G2259" s="9" t="s">
        <v>7</v>
      </c>
      <c r="H2259" s="12" t="str">
        <f t="shared" si="145"/>
        <v>2019</v>
      </c>
      <c r="I2259" s="12" t="str">
        <f t="shared" si="146"/>
        <v>Mar</v>
      </c>
      <c r="J2259" s="12" t="str">
        <f t="shared" si="147"/>
        <v>06</v>
      </c>
      <c r="K2259" s="12" t="str">
        <f t="shared" si="144"/>
        <v>Q1</v>
      </c>
    </row>
    <row r="2260" spans="1:11" x14ac:dyDescent="0.25">
      <c r="A2260" s="2">
        <v>43531</v>
      </c>
      <c r="B2260" s="7">
        <v>75.879999999999981</v>
      </c>
      <c r="C2260" s="7">
        <v>0</v>
      </c>
      <c r="D2260" s="6">
        <v>75.879999999999981</v>
      </c>
      <c r="E2260" s="6">
        <v>42.720439999999982</v>
      </c>
      <c r="F2260" s="6">
        <v>33.151061439999985</v>
      </c>
      <c r="G2260" s="9" t="s">
        <v>7</v>
      </c>
      <c r="H2260" s="12" t="str">
        <f t="shared" si="145"/>
        <v>2019</v>
      </c>
      <c r="I2260" s="12" t="str">
        <f t="shared" si="146"/>
        <v>Mar</v>
      </c>
      <c r="J2260" s="12" t="str">
        <f t="shared" si="147"/>
        <v>07</v>
      </c>
      <c r="K2260" s="12" t="str">
        <f t="shared" si="144"/>
        <v>Q1</v>
      </c>
    </row>
    <row r="2261" spans="1:11" x14ac:dyDescent="0.25">
      <c r="A2261" s="2">
        <v>43532</v>
      </c>
      <c r="B2261" s="7">
        <v>97.037999999999997</v>
      </c>
      <c r="C2261" s="7">
        <v>9.7038000000000011</v>
      </c>
      <c r="D2261" s="6">
        <v>87.334199999999996</v>
      </c>
      <c r="E2261" s="6">
        <v>49.169154599999992</v>
      </c>
      <c r="F2261" s="6">
        <v>38.155263969599986</v>
      </c>
      <c r="G2261" s="9" t="s">
        <v>7</v>
      </c>
      <c r="H2261" s="12" t="str">
        <f t="shared" si="145"/>
        <v>2019</v>
      </c>
      <c r="I2261" s="12" t="str">
        <f t="shared" si="146"/>
        <v>Mar</v>
      </c>
      <c r="J2261" s="12" t="str">
        <f t="shared" si="147"/>
        <v>08</v>
      </c>
      <c r="K2261" s="12" t="str">
        <f t="shared" si="144"/>
        <v>Q1</v>
      </c>
    </row>
    <row r="2262" spans="1:11" x14ac:dyDescent="0.25">
      <c r="A2262" s="2">
        <v>43533</v>
      </c>
      <c r="B2262" s="7">
        <v>42.660000000000004</v>
      </c>
      <c r="C2262" s="7">
        <v>4.2660000000000009</v>
      </c>
      <c r="D2262" s="6">
        <v>38.394000000000005</v>
      </c>
      <c r="E2262" s="6">
        <v>21.615822000000001</v>
      </c>
      <c r="F2262" s="6">
        <v>16.773877872</v>
      </c>
      <c r="G2262" s="9" t="s">
        <v>7</v>
      </c>
      <c r="H2262" s="12" t="str">
        <f t="shared" si="145"/>
        <v>2019</v>
      </c>
      <c r="I2262" s="12" t="str">
        <f t="shared" si="146"/>
        <v>Mar</v>
      </c>
      <c r="J2262" s="12" t="str">
        <f t="shared" si="147"/>
        <v>09</v>
      </c>
      <c r="K2262" s="12" t="str">
        <f t="shared" si="144"/>
        <v>Q1</v>
      </c>
    </row>
    <row r="2263" spans="1:11" x14ac:dyDescent="0.25">
      <c r="A2263" s="2">
        <v>43534</v>
      </c>
      <c r="B2263" s="7">
        <v>124.08</v>
      </c>
      <c r="C2263" s="7">
        <v>0</v>
      </c>
      <c r="D2263" s="6">
        <v>124.08</v>
      </c>
      <c r="E2263" s="6">
        <v>69.857039999999998</v>
      </c>
      <c r="F2263" s="6">
        <v>54.20906303999999</v>
      </c>
      <c r="G2263" s="9" t="s">
        <v>7</v>
      </c>
      <c r="H2263" s="12" t="str">
        <f t="shared" si="145"/>
        <v>2019</v>
      </c>
      <c r="I2263" s="12" t="str">
        <f t="shared" si="146"/>
        <v>Mar</v>
      </c>
      <c r="J2263" s="12" t="str">
        <f t="shared" si="147"/>
        <v>10</v>
      </c>
      <c r="K2263" s="12" t="str">
        <f t="shared" si="144"/>
        <v>Q1</v>
      </c>
    </row>
    <row r="2264" spans="1:11" x14ac:dyDescent="0.25">
      <c r="A2264" s="2">
        <v>43535</v>
      </c>
      <c r="B2264" s="7">
        <v>32.400000000000006</v>
      </c>
      <c r="C2264" s="7">
        <v>0</v>
      </c>
      <c r="D2264" s="6">
        <v>32.400000000000006</v>
      </c>
      <c r="E2264" s="6">
        <v>18.241200000000003</v>
      </c>
      <c r="F2264" s="6">
        <v>14.1551712</v>
      </c>
      <c r="G2264" s="9" t="s">
        <v>7</v>
      </c>
      <c r="H2264" s="12" t="str">
        <f t="shared" si="145"/>
        <v>2019</v>
      </c>
      <c r="I2264" s="12" t="str">
        <f t="shared" si="146"/>
        <v>Mar</v>
      </c>
      <c r="J2264" s="12" t="str">
        <f t="shared" si="147"/>
        <v>11</v>
      </c>
      <c r="K2264" s="12" t="str">
        <f t="shared" si="144"/>
        <v>Q1</v>
      </c>
    </row>
    <row r="2265" spans="1:11" x14ac:dyDescent="0.25">
      <c r="A2265" s="2">
        <v>43536</v>
      </c>
      <c r="B2265" s="7">
        <v>62.34</v>
      </c>
      <c r="C2265" s="7">
        <v>0</v>
      </c>
      <c r="D2265" s="6">
        <v>62.34</v>
      </c>
      <c r="E2265" s="6">
        <v>35.09742</v>
      </c>
      <c r="F2265" s="6">
        <v>27.235597919999996</v>
      </c>
      <c r="G2265" s="9" t="s">
        <v>7</v>
      </c>
      <c r="H2265" s="12" t="str">
        <f t="shared" si="145"/>
        <v>2019</v>
      </c>
      <c r="I2265" s="12" t="str">
        <f t="shared" si="146"/>
        <v>Mar</v>
      </c>
      <c r="J2265" s="12" t="str">
        <f t="shared" si="147"/>
        <v>12</v>
      </c>
      <c r="K2265" s="12" t="str">
        <f t="shared" ref="K2265:K2328" si="148">IF(OR(I2265="Jan",I2265="Feb",I2265="Mar"),"Q1",IF(OR(I2265="Apr",I2265="May",I2265="Jun"),"Q2",IF(OR(I2265="Jul",I2265="Aug",I2265="Sep"),"Q3",IF(OR(I2265="Oct",I2265="Nov",I2265="Dec"),"Q4","Check Month"))))</f>
        <v>Q1</v>
      </c>
    </row>
    <row r="2266" spans="1:11" x14ac:dyDescent="0.25">
      <c r="A2266" s="2">
        <v>43537</v>
      </c>
      <c r="B2266" s="7">
        <v>210.78000000000003</v>
      </c>
      <c r="C2266" s="7">
        <v>0</v>
      </c>
      <c r="D2266" s="6">
        <v>210.78000000000003</v>
      </c>
      <c r="E2266" s="6">
        <v>118.66914</v>
      </c>
      <c r="F2266" s="6">
        <v>92.087252639999988</v>
      </c>
      <c r="G2266" s="9" t="s">
        <v>7</v>
      </c>
      <c r="H2266" s="12" t="str">
        <f t="shared" si="145"/>
        <v>2019</v>
      </c>
      <c r="I2266" s="12" t="str">
        <f t="shared" si="146"/>
        <v>Mar</v>
      </c>
      <c r="J2266" s="12" t="str">
        <f t="shared" si="147"/>
        <v>13</v>
      </c>
      <c r="K2266" s="12" t="str">
        <f t="shared" si="148"/>
        <v>Q1</v>
      </c>
    </row>
    <row r="2267" spans="1:11" x14ac:dyDescent="0.25">
      <c r="A2267" s="2">
        <v>43538</v>
      </c>
      <c r="B2267" s="7">
        <v>56.460000000000008</v>
      </c>
      <c r="C2267" s="7">
        <v>0</v>
      </c>
      <c r="D2267" s="6">
        <v>56.460000000000008</v>
      </c>
      <c r="E2267" s="6">
        <v>31.78698</v>
      </c>
      <c r="F2267" s="6">
        <v>24.666696479999999</v>
      </c>
      <c r="G2267" s="9" t="s">
        <v>7</v>
      </c>
      <c r="H2267" s="12" t="str">
        <f t="shared" si="145"/>
        <v>2019</v>
      </c>
      <c r="I2267" s="12" t="str">
        <f t="shared" si="146"/>
        <v>Mar</v>
      </c>
      <c r="J2267" s="12" t="str">
        <f t="shared" si="147"/>
        <v>14</v>
      </c>
      <c r="K2267" s="12" t="str">
        <f t="shared" si="148"/>
        <v>Q1</v>
      </c>
    </row>
    <row r="2268" spans="1:11" x14ac:dyDescent="0.25">
      <c r="A2268" s="2">
        <v>43539</v>
      </c>
      <c r="B2268" s="7">
        <v>107.22750000000001</v>
      </c>
      <c r="C2268" s="7">
        <v>16.084125</v>
      </c>
      <c r="D2268" s="6">
        <v>91.143375000000006</v>
      </c>
      <c r="E2268" s="6">
        <v>51.313720124999996</v>
      </c>
      <c r="F2268" s="6">
        <v>39.819446816999992</v>
      </c>
      <c r="G2268" s="9" t="s">
        <v>7</v>
      </c>
      <c r="H2268" s="12" t="str">
        <f t="shared" si="145"/>
        <v>2019</v>
      </c>
      <c r="I2268" s="12" t="str">
        <f t="shared" si="146"/>
        <v>Mar</v>
      </c>
      <c r="J2268" s="12" t="str">
        <f t="shared" si="147"/>
        <v>15</v>
      </c>
      <c r="K2268" s="12" t="str">
        <f t="shared" si="148"/>
        <v>Q1</v>
      </c>
    </row>
    <row r="2269" spans="1:11" x14ac:dyDescent="0.25">
      <c r="A2269" s="2">
        <v>43540</v>
      </c>
      <c r="B2269" s="7">
        <v>43.038000000000004</v>
      </c>
      <c r="C2269" s="7">
        <v>4.3038000000000007</v>
      </c>
      <c r="D2269" s="6">
        <v>38.734200000000001</v>
      </c>
      <c r="E2269" s="6">
        <v>21.8073546</v>
      </c>
      <c r="F2269" s="6">
        <v>16.922507169599999</v>
      </c>
      <c r="G2269" s="9" t="s">
        <v>7</v>
      </c>
      <c r="H2269" s="12" t="str">
        <f t="shared" si="145"/>
        <v>2019</v>
      </c>
      <c r="I2269" s="12" t="str">
        <f t="shared" si="146"/>
        <v>Mar</v>
      </c>
      <c r="J2269" s="12" t="str">
        <f t="shared" si="147"/>
        <v>16</v>
      </c>
      <c r="K2269" s="12" t="str">
        <f t="shared" si="148"/>
        <v>Q1</v>
      </c>
    </row>
    <row r="2270" spans="1:11" x14ac:dyDescent="0.25">
      <c r="A2270" s="2">
        <v>43541</v>
      </c>
      <c r="B2270" s="7">
        <v>78.12</v>
      </c>
      <c r="C2270" s="7">
        <v>0</v>
      </c>
      <c r="D2270" s="6">
        <v>78.12</v>
      </c>
      <c r="E2270" s="6">
        <v>43.981560000000002</v>
      </c>
      <c r="F2270" s="6">
        <v>34.12969056</v>
      </c>
      <c r="G2270" s="9" t="s">
        <v>7</v>
      </c>
      <c r="H2270" s="12" t="str">
        <f t="shared" si="145"/>
        <v>2019</v>
      </c>
      <c r="I2270" s="12" t="str">
        <f t="shared" si="146"/>
        <v>Mar</v>
      </c>
      <c r="J2270" s="12" t="str">
        <f t="shared" si="147"/>
        <v>17</v>
      </c>
      <c r="K2270" s="12" t="str">
        <f t="shared" si="148"/>
        <v>Q1</v>
      </c>
    </row>
    <row r="2271" spans="1:11" x14ac:dyDescent="0.25">
      <c r="A2271" s="2">
        <v>43542</v>
      </c>
      <c r="B2271" s="7">
        <v>37.583999999999996</v>
      </c>
      <c r="C2271" s="7">
        <v>3.7584</v>
      </c>
      <c r="D2271" s="6">
        <v>33.825599999999994</v>
      </c>
      <c r="E2271" s="6">
        <v>19.043812799999994</v>
      </c>
      <c r="F2271" s="6">
        <v>14.777998732799993</v>
      </c>
      <c r="G2271" s="9" t="s">
        <v>7</v>
      </c>
      <c r="H2271" s="12" t="str">
        <f t="shared" si="145"/>
        <v>2019</v>
      </c>
      <c r="I2271" s="12" t="str">
        <f t="shared" si="146"/>
        <v>Mar</v>
      </c>
      <c r="J2271" s="12" t="str">
        <f t="shared" si="147"/>
        <v>18</v>
      </c>
      <c r="K2271" s="12" t="str">
        <f t="shared" si="148"/>
        <v>Q1</v>
      </c>
    </row>
    <row r="2272" spans="1:11" x14ac:dyDescent="0.25">
      <c r="A2272" s="2">
        <v>43543</v>
      </c>
      <c r="B2272" s="7">
        <v>29.889000000000003</v>
      </c>
      <c r="C2272" s="7">
        <v>2.9889000000000006</v>
      </c>
      <c r="D2272" s="6">
        <v>26.900100000000002</v>
      </c>
      <c r="E2272" s="6">
        <v>15.144756299999999</v>
      </c>
      <c r="F2272" s="6">
        <v>11.752330888799998</v>
      </c>
      <c r="G2272" s="9" t="s">
        <v>7</v>
      </c>
      <c r="H2272" s="12" t="str">
        <f t="shared" si="145"/>
        <v>2019</v>
      </c>
      <c r="I2272" s="12" t="str">
        <f t="shared" si="146"/>
        <v>Mar</v>
      </c>
      <c r="J2272" s="12" t="str">
        <f t="shared" si="147"/>
        <v>19</v>
      </c>
      <c r="K2272" s="12" t="str">
        <f t="shared" si="148"/>
        <v>Q1</v>
      </c>
    </row>
    <row r="2273" spans="1:11" x14ac:dyDescent="0.25">
      <c r="A2273" s="2">
        <v>43544</v>
      </c>
      <c r="B2273" s="7">
        <v>67.634999999999991</v>
      </c>
      <c r="C2273" s="7">
        <v>6.7634999999999996</v>
      </c>
      <c r="D2273" s="6">
        <v>60.87149999999999</v>
      </c>
      <c r="E2273" s="6">
        <v>34.270654499999992</v>
      </c>
      <c r="F2273" s="6">
        <v>26.594027891999989</v>
      </c>
      <c r="G2273" s="9" t="s">
        <v>7</v>
      </c>
      <c r="H2273" s="12" t="str">
        <f t="shared" si="145"/>
        <v>2019</v>
      </c>
      <c r="I2273" s="12" t="str">
        <f t="shared" si="146"/>
        <v>Mar</v>
      </c>
      <c r="J2273" s="12" t="str">
        <f t="shared" si="147"/>
        <v>20</v>
      </c>
      <c r="K2273" s="12" t="str">
        <f t="shared" si="148"/>
        <v>Q1</v>
      </c>
    </row>
    <row r="2274" spans="1:11" x14ac:dyDescent="0.25">
      <c r="A2274" s="2">
        <v>43545</v>
      </c>
      <c r="B2274" s="7">
        <v>44.021999999999998</v>
      </c>
      <c r="C2274" s="7">
        <v>19.809899999999999</v>
      </c>
      <c r="D2274" s="6">
        <v>24.2121</v>
      </c>
      <c r="E2274" s="6">
        <v>13.631412299999999</v>
      </c>
      <c r="F2274" s="6">
        <v>10.577975944799999</v>
      </c>
      <c r="G2274" s="9" t="s">
        <v>7</v>
      </c>
      <c r="H2274" s="12" t="str">
        <f t="shared" si="145"/>
        <v>2019</v>
      </c>
      <c r="I2274" s="12" t="str">
        <f t="shared" si="146"/>
        <v>Mar</v>
      </c>
      <c r="J2274" s="12" t="str">
        <f t="shared" si="147"/>
        <v>21</v>
      </c>
      <c r="K2274" s="12" t="str">
        <f t="shared" si="148"/>
        <v>Q1</v>
      </c>
    </row>
    <row r="2275" spans="1:11" x14ac:dyDescent="0.25">
      <c r="A2275" s="2">
        <v>43546</v>
      </c>
      <c r="B2275" s="7">
        <v>23.174999999999997</v>
      </c>
      <c r="C2275" s="7">
        <v>11.587499999999999</v>
      </c>
      <c r="D2275" s="6">
        <v>11.587499999999999</v>
      </c>
      <c r="E2275" s="6">
        <v>6.5237624999999984</v>
      </c>
      <c r="F2275" s="6">
        <v>5.0624396999999979</v>
      </c>
      <c r="G2275" s="9" t="s">
        <v>7</v>
      </c>
      <c r="H2275" s="12" t="str">
        <f t="shared" si="145"/>
        <v>2019</v>
      </c>
      <c r="I2275" s="12" t="str">
        <f t="shared" si="146"/>
        <v>Mar</v>
      </c>
      <c r="J2275" s="12" t="str">
        <f t="shared" si="147"/>
        <v>22</v>
      </c>
      <c r="K2275" s="12" t="str">
        <f t="shared" si="148"/>
        <v>Q1</v>
      </c>
    </row>
    <row r="2276" spans="1:11" x14ac:dyDescent="0.25">
      <c r="A2276" s="2">
        <v>43547</v>
      </c>
      <c r="B2276" s="7">
        <v>63</v>
      </c>
      <c r="C2276" s="7">
        <v>0</v>
      </c>
      <c r="D2276" s="6">
        <v>63</v>
      </c>
      <c r="E2276" s="6">
        <v>35.468999999999994</v>
      </c>
      <c r="F2276" s="6">
        <v>27.523943999999993</v>
      </c>
      <c r="G2276" s="9" t="s">
        <v>7</v>
      </c>
      <c r="H2276" s="12" t="str">
        <f t="shared" si="145"/>
        <v>2019</v>
      </c>
      <c r="I2276" s="12" t="str">
        <f t="shared" si="146"/>
        <v>Mar</v>
      </c>
      <c r="J2276" s="12" t="str">
        <f t="shared" si="147"/>
        <v>23</v>
      </c>
      <c r="K2276" s="12" t="str">
        <f t="shared" si="148"/>
        <v>Q1</v>
      </c>
    </row>
    <row r="2277" spans="1:11" x14ac:dyDescent="0.25">
      <c r="A2277" s="2">
        <v>43548</v>
      </c>
      <c r="B2277" s="7">
        <v>22.814999999999998</v>
      </c>
      <c r="C2277" s="7">
        <v>2.2814999999999999</v>
      </c>
      <c r="D2277" s="6">
        <v>20.533499999999997</v>
      </c>
      <c r="E2277" s="6">
        <v>11.560360499999996</v>
      </c>
      <c r="F2277" s="6">
        <v>8.970839747999996</v>
      </c>
      <c r="G2277" s="9" t="s">
        <v>7</v>
      </c>
      <c r="H2277" s="12" t="str">
        <f t="shared" si="145"/>
        <v>2019</v>
      </c>
      <c r="I2277" s="12" t="str">
        <f t="shared" si="146"/>
        <v>Mar</v>
      </c>
      <c r="J2277" s="12" t="str">
        <f t="shared" si="147"/>
        <v>24</v>
      </c>
      <c r="K2277" s="12" t="str">
        <f t="shared" si="148"/>
        <v>Q1</v>
      </c>
    </row>
    <row r="2278" spans="1:11" x14ac:dyDescent="0.25">
      <c r="A2278" s="2">
        <v>43549</v>
      </c>
      <c r="B2278" s="7">
        <v>42.24</v>
      </c>
      <c r="C2278" s="7">
        <v>8.4480000000000004</v>
      </c>
      <c r="D2278" s="6">
        <v>33.792000000000002</v>
      </c>
      <c r="E2278" s="6">
        <v>19.024895999999998</v>
      </c>
      <c r="F2278" s="6">
        <v>14.763319295999997</v>
      </c>
      <c r="G2278" s="9" t="s">
        <v>7</v>
      </c>
      <c r="H2278" s="12" t="str">
        <f t="shared" si="145"/>
        <v>2019</v>
      </c>
      <c r="I2278" s="12" t="str">
        <f t="shared" si="146"/>
        <v>Mar</v>
      </c>
      <c r="J2278" s="12" t="str">
        <f t="shared" si="147"/>
        <v>25</v>
      </c>
      <c r="K2278" s="12" t="str">
        <f t="shared" si="148"/>
        <v>Q1</v>
      </c>
    </row>
    <row r="2279" spans="1:11" x14ac:dyDescent="0.25">
      <c r="A2279" s="2">
        <v>43550</v>
      </c>
      <c r="B2279" s="7">
        <v>50.88</v>
      </c>
      <c r="C2279" s="7">
        <v>10.176000000000002</v>
      </c>
      <c r="D2279" s="6">
        <v>40.704000000000001</v>
      </c>
      <c r="E2279" s="6">
        <v>22.916352</v>
      </c>
      <c r="F2279" s="6">
        <v>17.783089151999999</v>
      </c>
      <c r="G2279" s="9" t="s">
        <v>7</v>
      </c>
      <c r="H2279" s="12" t="str">
        <f t="shared" si="145"/>
        <v>2019</v>
      </c>
      <c r="I2279" s="12" t="str">
        <f t="shared" si="146"/>
        <v>Mar</v>
      </c>
      <c r="J2279" s="12" t="str">
        <f t="shared" si="147"/>
        <v>26</v>
      </c>
      <c r="K2279" s="12" t="str">
        <f t="shared" si="148"/>
        <v>Q1</v>
      </c>
    </row>
    <row r="2280" spans="1:11" x14ac:dyDescent="0.25">
      <c r="A2280" s="2">
        <v>43551</v>
      </c>
      <c r="B2280" s="7">
        <v>36.44</v>
      </c>
      <c r="C2280" s="7">
        <v>0</v>
      </c>
      <c r="D2280" s="6">
        <v>36.44</v>
      </c>
      <c r="E2280" s="6">
        <v>20.515719999999998</v>
      </c>
      <c r="F2280" s="6">
        <v>15.920198719999997</v>
      </c>
      <c r="G2280" s="9" t="s">
        <v>7</v>
      </c>
      <c r="H2280" s="12" t="str">
        <f t="shared" si="145"/>
        <v>2019</v>
      </c>
      <c r="I2280" s="12" t="str">
        <f t="shared" si="146"/>
        <v>Mar</v>
      </c>
      <c r="J2280" s="12" t="str">
        <f t="shared" si="147"/>
        <v>27</v>
      </c>
      <c r="K2280" s="12" t="str">
        <f t="shared" si="148"/>
        <v>Q1</v>
      </c>
    </row>
    <row r="2281" spans="1:11" x14ac:dyDescent="0.25">
      <c r="A2281" s="2">
        <v>43552</v>
      </c>
      <c r="B2281" s="7">
        <v>77.22</v>
      </c>
      <c r="C2281" s="7">
        <v>0</v>
      </c>
      <c r="D2281" s="6">
        <v>77.22</v>
      </c>
      <c r="E2281" s="6">
        <v>43.474859999999993</v>
      </c>
      <c r="F2281" s="6">
        <v>33.736491359999988</v>
      </c>
      <c r="G2281" s="9" t="s">
        <v>7</v>
      </c>
      <c r="H2281" s="12" t="str">
        <f t="shared" si="145"/>
        <v>2019</v>
      </c>
      <c r="I2281" s="12" t="str">
        <f t="shared" si="146"/>
        <v>Mar</v>
      </c>
      <c r="J2281" s="12" t="str">
        <f t="shared" si="147"/>
        <v>28</v>
      </c>
      <c r="K2281" s="12" t="str">
        <f t="shared" si="148"/>
        <v>Q1</v>
      </c>
    </row>
    <row r="2282" spans="1:11" x14ac:dyDescent="0.25">
      <c r="A2282" s="2">
        <v>43553</v>
      </c>
      <c r="B2282" s="7">
        <v>81.432000000000016</v>
      </c>
      <c r="C2282" s="7">
        <v>57.002400000000009</v>
      </c>
      <c r="D2282" s="6">
        <v>24.429600000000008</v>
      </c>
      <c r="E2282" s="6">
        <v>13.753864800000002</v>
      </c>
      <c r="F2282" s="6">
        <v>10.672999084800001</v>
      </c>
      <c r="G2282" s="9" t="s">
        <v>7</v>
      </c>
      <c r="H2282" s="12" t="str">
        <f t="shared" si="145"/>
        <v>2019</v>
      </c>
      <c r="I2282" s="12" t="str">
        <f t="shared" si="146"/>
        <v>Mar</v>
      </c>
      <c r="J2282" s="12" t="str">
        <f t="shared" si="147"/>
        <v>29</v>
      </c>
      <c r="K2282" s="12" t="str">
        <f t="shared" si="148"/>
        <v>Q1</v>
      </c>
    </row>
    <row r="2283" spans="1:11" x14ac:dyDescent="0.25">
      <c r="A2283" s="2">
        <v>43554</v>
      </c>
      <c r="B2283" s="7">
        <v>52.740000000000009</v>
      </c>
      <c r="C2283" s="7">
        <v>0</v>
      </c>
      <c r="D2283" s="6">
        <v>52.740000000000009</v>
      </c>
      <c r="E2283" s="6">
        <v>29.692620000000002</v>
      </c>
      <c r="F2283" s="6">
        <v>23.041473119999999</v>
      </c>
      <c r="G2283" s="9" t="s">
        <v>7</v>
      </c>
      <c r="H2283" s="12" t="str">
        <f t="shared" si="145"/>
        <v>2019</v>
      </c>
      <c r="I2283" s="12" t="str">
        <f t="shared" si="146"/>
        <v>Mar</v>
      </c>
      <c r="J2283" s="12" t="str">
        <f t="shared" si="147"/>
        <v>30</v>
      </c>
      <c r="K2283" s="12" t="str">
        <f t="shared" si="148"/>
        <v>Q1</v>
      </c>
    </row>
    <row r="2284" spans="1:11" x14ac:dyDescent="0.25">
      <c r="A2284" s="2">
        <v>43555</v>
      </c>
      <c r="B2284" s="7">
        <v>48.390000000000008</v>
      </c>
      <c r="C2284" s="7">
        <v>0</v>
      </c>
      <c r="D2284" s="6">
        <v>48.390000000000008</v>
      </c>
      <c r="E2284" s="6">
        <v>27.243570000000002</v>
      </c>
      <c r="F2284" s="6">
        <v>21.141010319999999</v>
      </c>
      <c r="G2284" s="9" t="s">
        <v>7</v>
      </c>
      <c r="H2284" s="12" t="str">
        <f t="shared" si="145"/>
        <v>2019</v>
      </c>
      <c r="I2284" s="12" t="str">
        <f t="shared" si="146"/>
        <v>Mar</v>
      </c>
      <c r="J2284" s="12" t="str">
        <f t="shared" si="147"/>
        <v>31</v>
      </c>
      <c r="K2284" s="12" t="str">
        <f t="shared" si="148"/>
        <v>Q1</v>
      </c>
    </row>
    <row r="2285" spans="1:11" x14ac:dyDescent="0.25">
      <c r="A2285" s="2">
        <v>43556</v>
      </c>
      <c r="B2285" s="7">
        <v>34.96</v>
      </c>
      <c r="C2285" s="7">
        <v>6.9920000000000009</v>
      </c>
      <c r="D2285" s="6">
        <v>27.968</v>
      </c>
      <c r="E2285" s="6">
        <v>15.745983999999998</v>
      </c>
      <c r="F2285" s="6">
        <v>12.218883583999997</v>
      </c>
      <c r="G2285" s="9" t="s">
        <v>7</v>
      </c>
      <c r="H2285" s="12" t="str">
        <f t="shared" si="145"/>
        <v>2019</v>
      </c>
      <c r="I2285" s="12" t="str">
        <f t="shared" si="146"/>
        <v>Apr</v>
      </c>
      <c r="J2285" s="12" t="str">
        <f t="shared" si="147"/>
        <v>01</v>
      </c>
      <c r="K2285" s="12" t="str">
        <f t="shared" si="148"/>
        <v>Q2</v>
      </c>
    </row>
    <row r="2286" spans="1:11" x14ac:dyDescent="0.25">
      <c r="A2286" s="2">
        <v>43557</v>
      </c>
      <c r="B2286" s="7">
        <v>44.432000000000002</v>
      </c>
      <c r="C2286" s="7">
        <v>8.8864000000000001</v>
      </c>
      <c r="D2286" s="6">
        <v>35.5456</v>
      </c>
      <c r="E2286" s="6">
        <v>20.012172799999998</v>
      </c>
      <c r="F2286" s="6">
        <v>15.529446092799997</v>
      </c>
      <c r="G2286" s="9" t="s">
        <v>7</v>
      </c>
      <c r="H2286" s="12" t="str">
        <f t="shared" si="145"/>
        <v>2019</v>
      </c>
      <c r="I2286" s="12" t="str">
        <f t="shared" si="146"/>
        <v>Apr</v>
      </c>
      <c r="J2286" s="12" t="str">
        <f t="shared" si="147"/>
        <v>02</v>
      </c>
      <c r="K2286" s="12" t="str">
        <f t="shared" si="148"/>
        <v>Q2</v>
      </c>
    </row>
    <row r="2287" spans="1:11" x14ac:dyDescent="0.25">
      <c r="A2287" s="2">
        <v>43558</v>
      </c>
      <c r="B2287" s="7">
        <v>64.823999999999998</v>
      </c>
      <c r="C2287" s="7">
        <v>25.929600000000001</v>
      </c>
      <c r="D2287" s="6">
        <v>38.894399999999997</v>
      </c>
      <c r="E2287" s="6">
        <v>21.897547199999995</v>
      </c>
      <c r="F2287" s="6">
        <v>16.992496627199994</v>
      </c>
      <c r="G2287" s="9" t="s">
        <v>7</v>
      </c>
      <c r="H2287" s="12" t="str">
        <f t="shared" si="145"/>
        <v>2019</v>
      </c>
      <c r="I2287" s="12" t="str">
        <f t="shared" si="146"/>
        <v>Apr</v>
      </c>
      <c r="J2287" s="12" t="str">
        <f t="shared" si="147"/>
        <v>03</v>
      </c>
      <c r="K2287" s="12" t="str">
        <f t="shared" si="148"/>
        <v>Q2</v>
      </c>
    </row>
    <row r="2288" spans="1:11" x14ac:dyDescent="0.25">
      <c r="A2288" s="2">
        <v>43559</v>
      </c>
      <c r="B2288" s="7">
        <v>37.151999999999994</v>
      </c>
      <c r="C2288" s="7">
        <v>14.860799999999998</v>
      </c>
      <c r="D2288" s="6">
        <v>22.291199999999996</v>
      </c>
      <c r="E2288" s="6">
        <v>12.549945599999997</v>
      </c>
      <c r="F2288" s="6">
        <v>9.7387577855999972</v>
      </c>
      <c r="G2288" s="9" t="s">
        <v>7</v>
      </c>
      <c r="H2288" s="12" t="str">
        <f t="shared" si="145"/>
        <v>2019</v>
      </c>
      <c r="I2288" s="12" t="str">
        <f t="shared" si="146"/>
        <v>Apr</v>
      </c>
      <c r="J2288" s="12" t="str">
        <f t="shared" si="147"/>
        <v>04</v>
      </c>
      <c r="K2288" s="12" t="str">
        <f t="shared" si="148"/>
        <v>Q2</v>
      </c>
    </row>
    <row r="2289" spans="1:11" x14ac:dyDescent="0.25">
      <c r="A2289" s="2">
        <v>43560</v>
      </c>
      <c r="B2289" s="7">
        <v>32.96</v>
      </c>
      <c r="C2289" s="7">
        <v>0</v>
      </c>
      <c r="D2289" s="6">
        <v>32.96</v>
      </c>
      <c r="E2289" s="6">
        <v>18.556479999999997</v>
      </c>
      <c r="F2289" s="6">
        <v>14.399828479999996</v>
      </c>
      <c r="G2289" s="9" t="s">
        <v>7</v>
      </c>
      <c r="H2289" s="12" t="str">
        <f t="shared" si="145"/>
        <v>2019</v>
      </c>
      <c r="I2289" s="12" t="str">
        <f t="shared" si="146"/>
        <v>Apr</v>
      </c>
      <c r="J2289" s="12" t="str">
        <f t="shared" si="147"/>
        <v>05</v>
      </c>
      <c r="K2289" s="12" t="str">
        <f t="shared" si="148"/>
        <v>Q2</v>
      </c>
    </row>
    <row r="2290" spans="1:11" x14ac:dyDescent="0.25">
      <c r="A2290" s="2">
        <v>43561</v>
      </c>
      <c r="B2290" s="7">
        <v>29.231999999999992</v>
      </c>
      <c r="C2290" s="7">
        <v>11.692799999999998</v>
      </c>
      <c r="D2290" s="6">
        <v>17.539199999999994</v>
      </c>
      <c r="E2290" s="6">
        <v>9.8745695999999956</v>
      </c>
      <c r="F2290" s="6">
        <v>7.6626660095999961</v>
      </c>
      <c r="G2290" s="9" t="s">
        <v>7</v>
      </c>
      <c r="H2290" s="12" t="str">
        <f t="shared" si="145"/>
        <v>2019</v>
      </c>
      <c r="I2290" s="12" t="str">
        <f t="shared" si="146"/>
        <v>Apr</v>
      </c>
      <c r="J2290" s="12" t="str">
        <f t="shared" si="147"/>
        <v>06</v>
      </c>
      <c r="K2290" s="12" t="str">
        <f t="shared" si="148"/>
        <v>Q2</v>
      </c>
    </row>
    <row r="2291" spans="1:11" x14ac:dyDescent="0.25">
      <c r="A2291" s="2">
        <v>43562</v>
      </c>
      <c r="B2291" s="7">
        <v>66.47999999999999</v>
      </c>
      <c r="C2291" s="7">
        <v>0</v>
      </c>
      <c r="D2291" s="6">
        <v>66.47999999999999</v>
      </c>
      <c r="E2291" s="6">
        <v>37.428239999999988</v>
      </c>
      <c r="F2291" s="6">
        <v>29.044314239999988</v>
      </c>
      <c r="G2291" s="9" t="s">
        <v>7</v>
      </c>
      <c r="H2291" s="12" t="str">
        <f t="shared" si="145"/>
        <v>2019</v>
      </c>
      <c r="I2291" s="12" t="str">
        <f t="shared" si="146"/>
        <v>Apr</v>
      </c>
      <c r="J2291" s="12" t="str">
        <f t="shared" si="147"/>
        <v>07</v>
      </c>
      <c r="K2291" s="12" t="str">
        <f t="shared" si="148"/>
        <v>Q2</v>
      </c>
    </row>
    <row r="2292" spans="1:11" x14ac:dyDescent="0.25">
      <c r="A2292" s="2">
        <v>43563</v>
      </c>
      <c r="B2292" s="7">
        <v>43.127999999999993</v>
      </c>
      <c r="C2292" s="7">
        <v>17.251199999999997</v>
      </c>
      <c r="D2292" s="6">
        <v>25.876799999999996</v>
      </c>
      <c r="E2292" s="6">
        <v>14.568638399999996</v>
      </c>
      <c r="F2292" s="6">
        <v>11.305263398399996</v>
      </c>
      <c r="G2292" s="9" t="s">
        <v>7</v>
      </c>
      <c r="H2292" s="12" t="str">
        <f t="shared" si="145"/>
        <v>2019</v>
      </c>
      <c r="I2292" s="12" t="str">
        <f t="shared" si="146"/>
        <v>Apr</v>
      </c>
      <c r="J2292" s="12" t="str">
        <f t="shared" si="147"/>
        <v>08</v>
      </c>
      <c r="K2292" s="12" t="str">
        <f t="shared" si="148"/>
        <v>Q2</v>
      </c>
    </row>
    <row r="2293" spans="1:11" x14ac:dyDescent="0.25">
      <c r="A2293" s="2">
        <v>43564</v>
      </c>
      <c r="B2293" s="7">
        <v>92.64</v>
      </c>
      <c r="C2293" s="7">
        <v>0</v>
      </c>
      <c r="D2293" s="6">
        <v>92.64</v>
      </c>
      <c r="E2293" s="6">
        <v>52.156319999999994</v>
      </c>
      <c r="F2293" s="6">
        <v>40.47330431999999</v>
      </c>
      <c r="G2293" s="9" t="s">
        <v>7</v>
      </c>
      <c r="H2293" s="12" t="str">
        <f t="shared" si="145"/>
        <v>2019</v>
      </c>
      <c r="I2293" s="12" t="str">
        <f t="shared" si="146"/>
        <v>Apr</v>
      </c>
      <c r="J2293" s="12" t="str">
        <f t="shared" si="147"/>
        <v>09</v>
      </c>
      <c r="K2293" s="12" t="str">
        <f t="shared" si="148"/>
        <v>Q2</v>
      </c>
    </row>
    <row r="2294" spans="1:11" x14ac:dyDescent="0.25">
      <c r="A2294" s="2">
        <v>43565</v>
      </c>
      <c r="B2294" s="7">
        <v>53.16</v>
      </c>
      <c r="C2294" s="7">
        <v>0</v>
      </c>
      <c r="D2294" s="6">
        <v>53.16</v>
      </c>
      <c r="E2294" s="6">
        <v>29.929079999999995</v>
      </c>
      <c r="F2294" s="6">
        <v>23.224966079999994</v>
      </c>
      <c r="G2294" s="9" t="s">
        <v>7</v>
      </c>
      <c r="H2294" s="12" t="str">
        <f t="shared" si="145"/>
        <v>2019</v>
      </c>
      <c r="I2294" s="12" t="str">
        <f t="shared" si="146"/>
        <v>Apr</v>
      </c>
      <c r="J2294" s="12" t="str">
        <f t="shared" si="147"/>
        <v>10</v>
      </c>
      <c r="K2294" s="12" t="str">
        <f t="shared" si="148"/>
        <v>Q2</v>
      </c>
    </row>
    <row r="2295" spans="1:11" x14ac:dyDescent="0.25">
      <c r="A2295" s="2">
        <v>43566</v>
      </c>
      <c r="B2295" s="7">
        <v>49.728000000000002</v>
      </c>
      <c r="C2295" s="7">
        <v>29.8368</v>
      </c>
      <c r="D2295" s="6">
        <v>19.891200000000001</v>
      </c>
      <c r="E2295" s="6">
        <v>11.198745600000001</v>
      </c>
      <c r="F2295" s="6">
        <v>8.6902265855999996</v>
      </c>
      <c r="G2295" s="9" t="s">
        <v>7</v>
      </c>
      <c r="H2295" s="12" t="str">
        <f t="shared" si="145"/>
        <v>2019</v>
      </c>
      <c r="I2295" s="12" t="str">
        <f t="shared" si="146"/>
        <v>Apr</v>
      </c>
      <c r="J2295" s="12" t="str">
        <f t="shared" si="147"/>
        <v>11</v>
      </c>
      <c r="K2295" s="12" t="str">
        <f t="shared" si="148"/>
        <v>Q2</v>
      </c>
    </row>
    <row r="2296" spans="1:11" x14ac:dyDescent="0.25">
      <c r="A2296" s="2">
        <v>43567</v>
      </c>
      <c r="B2296" s="7">
        <v>51.408000000000001</v>
      </c>
      <c r="C2296" s="7">
        <v>5.1408000000000005</v>
      </c>
      <c r="D2296" s="6">
        <v>46.267200000000003</v>
      </c>
      <c r="E2296" s="6">
        <v>26.048433599999999</v>
      </c>
      <c r="F2296" s="6">
        <v>20.213584473599997</v>
      </c>
      <c r="G2296" s="9" t="s">
        <v>7</v>
      </c>
      <c r="H2296" s="12" t="str">
        <f t="shared" si="145"/>
        <v>2019</v>
      </c>
      <c r="I2296" s="12" t="str">
        <f t="shared" si="146"/>
        <v>Apr</v>
      </c>
      <c r="J2296" s="12" t="str">
        <f t="shared" si="147"/>
        <v>12</v>
      </c>
      <c r="K2296" s="12" t="str">
        <f t="shared" si="148"/>
        <v>Q2</v>
      </c>
    </row>
    <row r="2297" spans="1:11" x14ac:dyDescent="0.25">
      <c r="A2297" s="2">
        <v>43568</v>
      </c>
      <c r="B2297" s="7">
        <v>29.0334</v>
      </c>
      <c r="C2297" s="7">
        <v>13.645698000000001</v>
      </c>
      <c r="D2297" s="6">
        <v>15.387701999999999</v>
      </c>
      <c r="E2297" s="6">
        <v>8.6632762259999989</v>
      </c>
      <c r="F2297" s="6">
        <v>6.7227023513759985</v>
      </c>
      <c r="G2297" s="9" t="s">
        <v>7</v>
      </c>
      <c r="H2297" s="12" t="str">
        <f t="shared" si="145"/>
        <v>2019</v>
      </c>
      <c r="I2297" s="12" t="str">
        <f t="shared" si="146"/>
        <v>Apr</v>
      </c>
      <c r="J2297" s="12" t="str">
        <f t="shared" si="147"/>
        <v>13</v>
      </c>
      <c r="K2297" s="12" t="str">
        <f t="shared" si="148"/>
        <v>Q2</v>
      </c>
    </row>
    <row r="2298" spans="1:11" x14ac:dyDescent="0.25">
      <c r="A2298" s="2">
        <v>43569</v>
      </c>
      <c r="B2298" s="7">
        <v>19.799999999999997</v>
      </c>
      <c r="C2298" s="7">
        <v>0</v>
      </c>
      <c r="D2298" s="6">
        <v>19.799999999999997</v>
      </c>
      <c r="E2298" s="6">
        <v>11.147399999999998</v>
      </c>
      <c r="F2298" s="6">
        <v>8.6503823999999963</v>
      </c>
      <c r="G2298" s="9" t="s">
        <v>7</v>
      </c>
      <c r="H2298" s="12" t="str">
        <f t="shared" si="145"/>
        <v>2019</v>
      </c>
      <c r="I2298" s="12" t="str">
        <f t="shared" si="146"/>
        <v>Apr</v>
      </c>
      <c r="J2298" s="12" t="str">
        <f t="shared" si="147"/>
        <v>14</v>
      </c>
      <c r="K2298" s="12" t="str">
        <f t="shared" si="148"/>
        <v>Q2</v>
      </c>
    </row>
    <row r="2299" spans="1:11" x14ac:dyDescent="0.25">
      <c r="A2299" s="2">
        <v>43570</v>
      </c>
      <c r="B2299" s="7">
        <v>43.2087</v>
      </c>
      <c r="C2299" s="7">
        <v>11.666349</v>
      </c>
      <c r="D2299" s="6">
        <v>31.542351</v>
      </c>
      <c r="E2299" s="6">
        <v>17.758343612999997</v>
      </c>
      <c r="F2299" s="6">
        <v>13.780474643687997</v>
      </c>
      <c r="G2299" s="9" t="s">
        <v>7</v>
      </c>
      <c r="H2299" s="12" t="str">
        <f t="shared" si="145"/>
        <v>2019</v>
      </c>
      <c r="I2299" s="12" t="str">
        <f t="shared" si="146"/>
        <v>Apr</v>
      </c>
      <c r="J2299" s="12" t="str">
        <f t="shared" si="147"/>
        <v>15</v>
      </c>
      <c r="K2299" s="12" t="str">
        <f t="shared" si="148"/>
        <v>Q2</v>
      </c>
    </row>
    <row r="2300" spans="1:11" x14ac:dyDescent="0.25">
      <c r="A2300" s="2">
        <v>43571</v>
      </c>
      <c r="B2300" s="7">
        <v>22.53</v>
      </c>
      <c r="C2300" s="7">
        <v>11.265000000000001</v>
      </c>
      <c r="D2300" s="6">
        <v>11.265000000000001</v>
      </c>
      <c r="E2300" s="6">
        <v>6.3421949999999994</v>
      </c>
      <c r="F2300" s="6">
        <v>4.9215433199999987</v>
      </c>
      <c r="G2300" s="9" t="s">
        <v>7</v>
      </c>
      <c r="H2300" s="12" t="str">
        <f t="shared" si="145"/>
        <v>2019</v>
      </c>
      <c r="I2300" s="12" t="str">
        <f t="shared" si="146"/>
        <v>Apr</v>
      </c>
      <c r="J2300" s="12" t="str">
        <f t="shared" si="147"/>
        <v>16</v>
      </c>
      <c r="K2300" s="12" t="str">
        <f t="shared" si="148"/>
        <v>Q2</v>
      </c>
    </row>
    <row r="2301" spans="1:11" x14ac:dyDescent="0.25">
      <c r="A2301" s="2">
        <v>43572</v>
      </c>
      <c r="B2301" s="7">
        <v>47.844000000000008</v>
      </c>
      <c r="C2301" s="7">
        <v>4.7844000000000007</v>
      </c>
      <c r="D2301" s="6">
        <v>43.05960000000001</v>
      </c>
      <c r="E2301" s="6">
        <v>24.242554800000004</v>
      </c>
      <c r="F2301" s="6">
        <v>18.812222524800003</v>
      </c>
      <c r="G2301" s="9" t="s">
        <v>7</v>
      </c>
      <c r="H2301" s="12" t="str">
        <f t="shared" si="145"/>
        <v>2019</v>
      </c>
      <c r="I2301" s="12" t="str">
        <f t="shared" si="146"/>
        <v>Apr</v>
      </c>
      <c r="J2301" s="12" t="str">
        <f t="shared" si="147"/>
        <v>17</v>
      </c>
      <c r="K2301" s="12" t="str">
        <f t="shared" si="148"/>
        <v>Q2</v>
      </c>
    </row>
    <row r="2302" spans="1:11" x14ac:dyDescent="0.25">
      <c r="A2302" s="2">
        <v>43573</v>
      </c>
      <c r="B2302" s="7">
        <v>136.99799999999999</v>
      </c>
      <c r="C2302" s="7">
        <v>13.6998</v>
      </c>
      <c r="D2302" s="6">
        <v>123.29819999999999</v>
      </c>
      <c r="E2302" s="6">
        <v>69.416886599999984</v>
      </c>
      <c r="F2302" s="6">
        <v>53.867504001599983</v>
      </c>
      <c r="G2302" s="9" t="s">
        <v>7</v>
      </c>
      <c r="H2302" s="12" t="str">
        <f t="shared" si="145"/>
        <v>2019</v>
      </c>
      <c r="I2302" s="12" t="str">
        <f t="shared" si="146"/>
        <v>Apr</v>
      </c>
      <c r="J2302" s="12" t="str">
        <f t="shared" si="147"/>
        <v>18</v>
      </c>
      <c r="K2302" s="12" t="str">
        <f t="shared" si="148"/>
        <v>Q2</v>
      </c>
    </row>
    <row r="2303" spans="1:11" x14ac:dyDescent="0.25">
      <c r="A2303" s="2">
        <v>43574</v>
      </c>
      <c r="B2303" s="7">
        <v>50.8</v>
      </c>
      <c r="C2303" s="7">
        <v>0</v>
      </c>
      <c r="D2303" s="6">
        <v>50.8</v>
      </c>
      <c r="E2303" s="6">
        <v>28.600399999999997</v>
      </c>
      <c r="F2303" s="6">
        <v>22.193910399999996</v>
      </c>
      <c r="G2303" s="9" t="s">
        <v>7</v>
      </c>
      <c r="H2303" s="12" t="str">
        <f t="shared" si="145"/>
        <v>2019</v>
      </c>
      <c r="I2303" s="12" t="str">
        <f t="shared" si="146"/>
        <v>Apr</v>
      </c>
      <c r="J2303" s="12" t="str">
        <f t="shared" si="147"/>
        <v>19</v>
      </c>
      <c r="K2303" s="12" t="str">
        <f t="shared" si="148"/>
        <v>Q2</v>
      </c>
    </row>
    <row r="2304" spans="1:11" x14ac:dyDescent="0.25">
      <c r="A2304" s="2">
        <v>43575</v>
      </c>
      <c r="B2304" s="7">
        <v>111.96</v>
      </c>
      <c r="C2304" s="7">
        <v>22.391999999999999</v>
      </c>
      <c r="D2304" s="6">
        <v>89.567999999999998</v>
      </c>
      <c r="E2304" s="6">
        <v>50.426783999999991</v>
      </c>
      <c r="F2304" s="6">
        <v>39.131184383999987</v>
      </c>
      <c r="G2304" s="9" t="s">
        <v>7</v>
      </c>
      <c r="H2304" s="12" t="str">
        <f t="shared" si="145"/>
        <v>2019</v>
      </c>
      <c r="I2304" s="12" t="str">
        <f t="shared" si="146"/>
        <v>Apr</v>
      </c>
      <c r="J2304" s="12" t="str">
        <f t="shared" si="147"/>
        <v>20</v>
      </c>
      <c r="K2304" s="12" t="str">
        <f t="shared" si="148"/>
        <v>Q2</v>
      </c>
    </row>
    <row r="2305" spans="1:11" x14ac:dyDescent="0.25">
      <c r="A2305" s="2">
        <v>43576</v>
      </c>
      <c r="B2305" s="7">
        <v>36.480000000000004</v>
      </c>
      <c r="C2305" s="7">
        <v>0</v>
      </c>
      <c r="D2305" s="6">
        <v>36.480000000000004</v>
      </c>
      <c r="E2305" s="6">
        <v>20.538240000000002</v>
      </c>
      <c r="F2305" s="6">
        <v>15.93767424</v>
      </c>
      <c r="G2305" s="9" t="s">
        <v>7</v>
      </c>
      <c r="H2305" s="12" t="str">
        <f t="shared" si="145"/>
        <v>2019</v>
      </c>
      <c r="I2305" s="12" t="str">
        <f t="shared" si="146"/>
        <v>Apr</v>
      </c>
      <c r="J2305" s="12" t="str">
        <f t="shared" si="147"/>
        <v>21</v>
      </c>
      <c r="K2305" s="12" t="str">
        <f t="shared" si="148"/>
        <v>Q2</v>
      </c>
    </row>
    <row r="2306" spans="1:11" x14ac:dyDescent="0.25">
      <c r="A2306" s="2">
        <v>43577</v>
      </c>
      <c r="B2306" s="7">
        <v>66.599999999999994</v>
      </c>
      <c r="C2306" s="7">
        <v>0</v>
      </c>
      <c r="D2306" s="6">
        <v>66.599999999999994</v>
      </c>
      <c r="E2306" s="6">
        <v>37.495799999999996</v>
      </c>
      <c r="F2306" s="6">
        <v>29.096740799999992</v>
      </c>
      <c r="G2306" s="9" t="s">
        <v>7</v>
      </c>
      <c r="H2306" s="12" t="str">
        <f t="shared" ref="H2306:H2369" si="149">TEXT(A2306,"YYYY")</f>
        <v>2019</v>
      </c>
      <c r="I2306" s="12" t="str">
        <f t="shared" ref="I2306:I2369" si="150">TEXT(A2306,"MMM")</f>
        <v>Apr</v>
      </c>
      <c r="J2306" s="12" t="str">
        <f t="shared" ref="J2306:J2369" si="151">TEXT(A2306,"DD")</f>
        <v>22</v>
      </c>
      <c r="K2306" s="12" t="str">
        <f t="shared" si="148"/>
        <v>Q2</v>
      </c>
    </row>
    <row r="2307" spans="1:11" x14ac:dyDescent="0.25">
      <c r="A2307" s="2">
        <v>43578</v>
      </c>
      <c r="B2307" s="7">
        <v>50.759999999999991</v>
      </c>
      <c r="C2307" s="7">
        <v>0</v>
      </c>
      <c r="D2307" s="6">
        <v>50.759999999999991</v>
      </c>
      <c r="E2307" s="6">
        <v>28.577879999999993</v>
      </c>
      <c r="F2307" s="6">
        <v>22.176434879999992</v>
      </c>
      <c r="G2307" s="9" t="s">
        <v>7</v>
      </c>
      <c r="H2307" s="12" t="str">
        <f t="shared" si="149"/>
        <v>2019</v>
      </c>
      <c r="I2307" s="12" t="str">
        <f t="shared" si="150"/>
        <v>Apr</v>
      </c>
      <c r="J2307" s="12" t="str">
        <f t="shared" si="151"/>
        <v>23</v>
      </c>
      <c r="K2307" s="12" t="str">
        <f t="shared" si="148"/>
        <v>Q2</v>
      </c>
    </row>
    <row r="2308" spans="1:11" x14ac:dyDescent="0.25">
      <c r="A2308" s="2">
        <v>43579</v>
      </c>
      <c r="B2308" s="7">
        <v>45.6</v>
      </c>
      <c r="C2308" s="7">
        <v>0</v>
      </c>
      <c r="D2308" s="6">
        <v>45.6</v>
      </c>
      <c r="E2308" s="6">
        <v>25.672799999999999</v>
      </c>
      <c r="F2308" s="6">
        <v>19.922092799999998</v>
      </c>
      <c r="G2308" s="9" t="s">
        <v>7</v>
      </c>
      <c r="H2308" s="12" t="str">
        <f t="shared" si="149"/>
        <v>2019</v>
      </c>
      <c r="I2308" s="12" t="str">
        <f t="shared" si="150"/>
        <v>Apr</v>
      </c>
      <c r="J2308" s="12" t="str">
        <f t="shared" si="151"/>
        <v>24</v>
      </c>
      <c r="K2308" s="12" t="str">
        <f t="shared" si="148"/>
        <v>Q2</v>
      </c>
    </row>
    <row r="2309" spans="1:11" x14ac:dyDescent="0.25">
      <c r="A2309" s="2">
        <v>43580</v>
      </c>
      <c r="B2309" s="7">
        <v>95.640000000000015</v>
      </c>
      <c r="C2309" s="7">
        <v>0</v>
      </c>
      <c r="D2309" s="6">
        <v>95.640000000000015</v>
      </c>
      <c r="E2309" s="6">
        <v>53.845320000000001</v>
      </c>
      <c r="F2309" s="6">
        <v>41.783968319999993</v>
      </c>
      <c r="G2309" s="9" t="s">
        <v>7</v>
      </c>
      <c r="H2309" s="12" t="str">
        <f t="shared" si="149"/>
        <v>2019</v>
      </c>
      <c r="I2309" s="12" t="str">
        <f t="shared" si="150"/>
        <v>Apr</v>
      </c>
      <c r="J2309" s="12" t="str">
        <f t="shared" si="151"/>
        <v>25</v>
      </c>
      <c r="K2309" s="12" t="str">
        <f t="shared" si="148"/>
        <v>Q2</v>
      </c>
    </row>
    <row r="2310" spans="1:11" x14ac:dyDescent="0.25">
      <c r="A2310" s="2">
        <v>43581</v>
      </c>
      <c r="B2310" s="7">
        <v>39.599999999999994</v>
      </c>
      <c r="C2310" s="7">
        <v>0</v>
      </c>
      <c r="D2310" s="6">
        <v>39.599999999999994</v>
      </c>
      <c r="E2310" s="6">
        <v>22.294799999999995</v>
      </c>
      <c r="F2310" s="6">
        <v>17.300764799999993</v>
      </c>
      <c r="G2310" s="9" t="s">
        <v>7</v>
      </c>
      <c r="H2310" s="12" t="str">
        <f t="shared" si="149"/>
        <v>2019</v>
      </c>
      <c r="I2310" s="12" t="str">
        <f t="shared" si="150"/>
        <v>Apr</v>
      </c>
      <c r="J2310" s="12" t="str">
        <f t="shared" si="151"/>
        <v>26</v>
      </c>
      <c r="K2310" s="12" t="str">
        <f t="shared" si="148"/>
        <v>Q2</v>
      </c>
    </row>
    <row r="2311" spans="1:11" x14ac:dyDescent="0.25">
      <c r="A2311" s="2">
        <v>43582</v>
      </c>
      <c r="B2311" s="7">
        <v>54.66</v>
      </c>
      <c r="C2311" s="7">
        <v>0</v>
      </c>
      <c r="D2311" s="6">
        <v>54.66</v>
      </c>
      <c r="E2311" s="6">
        <v>30.773579999999995</v>
      </c>
      <c r="F2311" s="6">
        <v>23.880298079999992</v>
      </c>
      <c r="G2311" s="9" t="s">
        <v>7</v>
      </c>
      <c r="H2311" s="12" t="str">
        <f t="shared" si="149"/>
        <v>2019</v>
      </c>
      <c r="I2311" s="12" t="str">
        <f t="shared" si="150"/>
        <v>Apr</v>
      </c>
      <c r="J2311" s="12" t="str">
        <f t="shared" si="151"/>
        <v>27</v>
      </c>
      <c r="K2311" s="12" t="str">
        <f t="shared" si="148"/>
        <v>Q2</v>
      </c>
    </row>
    <row r="2312" spans="1:11" x14ac:dyDescent="0.25">
      <c r="A2312" s="2">
        <v>43583</v>
      </c>
      <c r="B2312" s="7">
        <v>38.73599999999999</v>
      </c>
      <c r="C2312" s="7">
        <v>15.494399999999997</v>
      </c>
      <c r="D2312" s="6">
        <v>23.241599999999991</v>
      </c>
      <c r="E2312" s="6">
        <v>13.085020799999993</v>
      </c>
      <c r="F2312" s="6">
        <v>10.153976140799994</v>
      </c>
      <c r="G2312" s="9" t="s">
        <v>7</v>
      </c>
      <c r="H2312" s="12" t="str">
        <f t="shared" si="149"/>
        <v>2019</v>
      </c>
      <c r="I2312" s="12" t="str">
        <f t="shared" si="150"/>
        <v>Apr</v>
      </c>
      <c r="J2312" s="12" t="str">
        <f t="shared" si="151"/>
        <v>28</v>
      </c>
      <c r="K2312" s="12" t="str">
        <f t="shared" si="148"/>
        <v>Q2</v>
      </c>
    </row>
    <row r="2313" spans="1:11" x14ac:dyDescent="0.25">
      <c r="A2313" s="2">
        <v>43584</v>
      </c>
      <c r="B2313" s="7">
        <v>39.799999999999997</v>
      </c>
      <c r="C2313" s="7">
        <v>0</v>
      </c>
      <c r="D2313" s="6">
        <v>39.799999999999997</v>
      </c>
      <c r="E2313" s="6">
        <v>22.407399999999996</v>
      </c>
      <c r="F2313" s="6">
        <v>17.388142399999996</v>
      </c>
      <c r="G2313" s="9" t="s">
        <v>7</v>
      </c>
      <c r="H2313" s="12" t="str">
        <f t="shared" si="149"/>
        <v>2019</v>
      </c>
      <c r="I2313" s="12" t="str">
        <f t="shared" si="150"/>
        <v>Apr</v>
      </c>
      <c r="J2313" s="12" t="str">
        <f t="shared" si="151"/>
        <v>29</v>
      </c>
      <c r="K2313" s="12" t="str">
        <f t="shared" si="148"/>
        <v>Q2</v>
      </c>
    </row>
    <row r="2314" spans="1:11" x14ac:dyDescent="0.25">
      <c r="A2314" s="2">
        <v>43585</v>
      </c>
      <c r="B2314" s="7">
        <v>132.91199999999998</v>
      </c>
      <c r="C2314" s="7">
        <v>53.164799999999993</v>
      </c>
      <c r="D2314" s="6">
        <v>79.747199999999992</v>
      </c>
      <c r="E2314" s="6">
        <v>44.89767359999999</v>
      </c>
      <c r="F2314" s="6">
        <v>34.840594713599991</v>
      </c>
      <c r="G2314" s="9" t="s">
        <v>7</v>
      </c>
      <c r="H2314" s="12" t="str">
        <f t="shared" si="149"/>
        <v>2019</v>
      </c>
      <c r="I2314" s="12" t="str">
        <f t="shared" si="150"/>
        <v>Apr</v>
      </c>
      <c r="J2314" s="12" t="str">
        <f t="shared" si="151"/>
        <v>30</v>
      </c>
      <c r="K2314" s="12" t="str">
        <f t="shared" si="148"/>
        <v>Q2</v>
      </c>
    </row>
    <row r="2315" spans="1:11" x14ac:dyDescent="0.25">
      <c r="A2315" s="2">
        <v>43586</v>
      </c>
      <c r="B2315" s="7">
        <v>40.320000000000007</v>
      </c>
      <c r="C2315" s="7">
        <v>0</v>
      </c>
      <c r="D2315" s="6">
        <v>40.320000000000007</v>
      </c>
      <c r="E2315" s="6">
        <v>22.70016</v>
      </c>
      <c r="F2315" s="6">
        <v>17.615324159999997</v>
      </c>
      <c r="G2315" s="9" t="s">
        <v>7</v>
      </c>
      <c r="H2315" s="12" t="str">
        <f t="shared" si="149"/>
        <v>2019</v>
      </c>
      <c r="I2315" s="12" t="str">
        <f t="shared" si="150"/>
        <v>May</v>
      </c>
      <c r="J2315" s="12" t="str">
        <f t="shared" si="151"/>
        <v>01</v>
      </c>
      <c r="K2315" s="12" t="str">
        <f t="shared" si="148"/>
        <v>Q2</v>
      </c>
    </row>
    <row r="2316" spans="1:11" x14ac:dyDescent="0.25">
      <c r="A2316" s="2">
        <v>43587</v>
      </c>
      <c r="B2316" s="7">
        <v>56.2</v>
      </c>
      <c r="C2316" s="7">
        <v>0</v>
      </c>
      <c r="D2316" s="6">
        <v>56.2</v>
      </c>
      <c r="E2316" s="6">
        <v>31.640599999999999</v>
      </c>
      <c r="F2316" s="6">
        <v>24.553105599999995</v>
      </c>
      <c r="G2316" s="9" t="s">
        <v>7</v>
      </c>
      <c r="H2316" s="12" t="str">
        <f t="shared" si="149"/>
        <v>2019</v>
      </c>
      <c r="I2316" s="12" t="str">
        <f t="shared" si="150"/>
        <v>May</v>
      </c>
      <c r="J2316" s="12" t="str">
        <f t="shared" si="151"/>
        <v>02</v>
      </c>
      <c r="K2316" s="12" t="str">
        <f t="shared" si="148"/>
        <v>Q2</v>
      </c>
    </row>
    <row r="2317" spans="1:11" x14ac:dyDescent="0.25">
      <c r="A2317" s="2">
        <v>43588</v>
      </c>
      <c r="B2317" s="7">
        <v>66.360000000000014</v>
      </c>
      <c r="C2317" s="7">
        <v>39.81600000000001</v>
      </c>
      <c r="D2317" s="6">
        <v>26.544000000000004</v>
      </c>
      <c r="E2317" s="6">
        <v>14.944272000000002</v>
      </c>
      <c r="F2317" s="6">
        <v>11.596755072000001</v>
      </c>
      <c r="G2317" s="9" t="s">
        <v>7</v>
      </c>
      <c r="H2317" s="12" t="str">
        <f t="shared" si="149"/>
        <v>2019</v>
      </c>
      <c r="I2317" s="12" t="str">
        <f t="shared" si="150"/>
        <v>May</v>
      </c>
      <c r="J2317" s="12" t="str">
        <f t="shared" si="151"/>
        <v>03</v>
      </c>
      <c r="K2317" s="12" t="str">
        <f t="shared" si="148"/>
        <v>Q2</v>
      </c>
    </row>
    <row r="2318" spans="1:11" x14ac:dyDescent="0.25">
      <c r="A2318" s="2">
        <v>43589</v>
      </c>
      <c r="B2318" s="7">
        <v>26.016000000000002</v>
      </c>
      <c r="C2318" s="7">
        <v>10.406400000000001</v>
      </c>
      <c r="D2318" s="6">
        <v>15.6096</v>
      </c>
      <c r="E2318" s="6">
        <v>8.788204799999999</v>
      </c>
      <c r="F2318" s="6">
        <v>6.8196469247999989</v>
      </c>
      <c r="G2318" s="9" t="s">
        <v>7</v>
      </c>
      <c r="H2318" s="12" t="str">
        <f t="shared" si="149"/>
        <v>2019</v>
      </c>
      <c r="I2318" s="12" t="str">
        <f t="shared" si="150"/>
        <v>May</v>
      </c>
      <c r="J2318" s="12" t="str">
        <f t="shared" si="151"/>
        <v>04</v>
      </c>
      <c r="K2318" s="12" t="str">
        <f t="shared" si="148"/>
        <v>Q2</v>
      </c>
    </row>
    <row r="2319" spans="1:11" x14ac:dyDescent="0.25">
      <c r="A2319" s="2">
        <v>43590</v>
      </c>
      <c r="B2319" s="7">
        <v>93.744000000000014</v>
      </c>
      <c r="C2319" s="7">
        <v>37.497600000000006</v>
      </c>
      <c r="D2319" s="6">
        <v>56.246400000000008</v>
      </c>
      <c r="E2319" s="6">
        <v>31.6667232</v>
      </c>
      <c r="F2319" s="6">
        <v>24.573377203199996</v>
      </c>
      <c r="G2319" s="9" t="s">
        <v>7</v>
      </c>
      <c r="H2319" s="12" t="str">
        <f t="shared" si="149"/>
        <v>2019</v>
      </c>
      <c r="I2319" s="12" t="str">
        <f t="shared" si="150"/>
        <v>May</v>
      </c>
      <c r="J2319" s="12" t="str">
        <f t="shared" si="151"/>
        <v>05</v>
      </c>
      <c r="K2319" s="12" t="str">
        <f t="shared" si="148"/>
        <v>Q2</v>
      </c>
    </row>
    <row r="2320" spans="1:11" x14ac:dyDescent="0.25">
      <c r="A2320" s="2">
        <v>43591</v>
      </c>
      <c r="B2320" s="7">
        <v>96.809999999999988</v>
      </c>
      <c r="C2320" s="7">
        <v>0</v>
      </c>
      <c r="D2320" s="6">
        <v>96.809999999999988</v>
      </c>
      <c r="E2320" s="6">
        <v>54.504029999999986</v>
      </c>
      <c r="F2320" s="6">
        <v>42.295127279999981</v>
      </c>
      <c r="G2320" s="9" t="s">
        <v>7</v>
      </c>
      <c r="H2320" s="12" t="str">
        <f t="shared" si="149"/>
        <v>2019</v>
      </c>
      <c r="I2320" s="12" t="str">
        <f t="shared" si="150"/>
        <v>May</v>
      </c>
      <c r="J2320" s="12" t="str">
        <f t="shared" si="151"/>
        <v>06</v>
      </c>
      <c r="K2320" s="12" t="str">
        <f t="shared" si="148"/>
        <v>Q2</v>
      </c>
    </row>
    <row r="2321" spans="1:11" x14ac:dyDescent="0.25">
      <c r="A2321" s="2">
        <v>43592</v>
      </c>
      <c r="B2321" s="7">
        <v>48.419999999999995</v>
      </c>
      <c r="C2321" s="7">
        <v>29.051999999999996</v>
      </c>
      <c r="D2321" s="6">
        <v>19.367999999999999</v>
      </c>
      <c r="E2321" s="6">
        <v>10.904183999999999</v>
      </c>
      <c r="F2321" s="6">
        <v>8.4616467839999991</v>
      </c>
      <c r="G2321" s="9" t="s">
        <v>7</v>
      </c>
      <c r="H2321" s="12" t="str">
        <f t="shared" si="149"/>
        <v>2019</v>
      </c>
      <c r="I2321" s="12" t="str">
        <f t="shared" si="150"/>
        <v>May</v>
      </c>
      <c r="J2321" s="12" t="str">
        <f t="shared" si="151"/>
        <v>07</v>
      </c>
      <c r="K2321" s="12" t="str">
        <f t="shared" si="148"/>
        <v>Q2</v>
      </c>
    </row>
    <row r="2322" spans="1:11" x14ac:dyDescent="0.25">
      <c r="A2322" s="2">
        <v>43593</v>
      </c>
      <c r="B2322" s="7">
        <v>60.480000000000011</v>
      </c>
      <c r="C2322" s="7">
        <v>0</v>
      </c>
      <c r="D2322" s="6">
        <v>60.480000000000011</v>
      </c>
      <c r="E2322" s="6">
        <v>34.050240000000002</v>
      </c>
      <c r="F2322" s="6">
        <v>26.42298624</v>
      </c>
      <c r="G2322" s="9" t="s">
        <v>7</v>
      </c>
      <c r="H2322" s="12" t="str">
        <f t="shared" si="149"/>
        <v>2019</v>
      </c>
      <c r="I2322" s="12" t="str">
        <f t="shared" si="150"/>
        <v>May</v>
      </c>
      <c r="J2322" s="12" t="str">
        <f t="shared" si="151"/>
        <v>08</v>
      </c>
      <c r="K2322" s="12" t="str">
        <f t="shared" si="148"/>
        <v>Q2</v>
      </c>
    </row>
    <row r="2323" spans="1:11" x14ac:dyDescent="0.25">
      <c r="A2323" s="2">
        <v>43594</v>
      </c>
      <c r="B2323" s="7">
        <v>28.997999999999998</v>
      </c>
      <c r="C2323" s="7">
        <v>2.8997999999999999</v>
      </c>
      <c r="D2323" s="6">
        <v>26.098199999999999</v>
      </c>
      <c r="E2323" s="6">
        <v>14.693286599999997</v>
      </c>
      <c r="F2323" s="6">
        <v>11.401990401599996</v>
      </c>
      <c r="G2323" s="9" t="s">
        <v>7</v>
      </c>
      <c r="H2323" s="12" t="str">
        <f t="shared" si="149"/>
        <v>2019</v>
      </c>
      <c r="I2323" s="12" t="str">
        <f t="shared" si="150"/>
        <v>May</v>
      </c>
      <c r="J2323" s="12" t="str">
        <f t="shared" si="151"/>
        <v>09</v>
      </c>
      <c r="K2323" s="12" t="str">
        <f t="shared" si="148"/>
        <v>Q2</v>
      </c>
    </row>
    <row r="2324" spans="1:11" x14ac:dyDescent="0.25">
      <c r="A2324" s="2">
        <v>43595</v>
      </c>
      <c r="B2324" s="7">
        <v>65.519999999999982</v>
      </c>
      <c r="C2324" s="7">
        <v>0</v>
      </c>
      <c r="D2324" s="6">
        <v>65.519999999999982</v>
      </c>
      <c r="E2324" s="6">
        <v>36.887759999999986</v>
      </c>
      <c r="F2324" s="6">
        <v>28.624901759999986</v>
      </c>
      <c r="G2324" s="9" t="s">
        <v>7</v>
      </c>
      <c r="H2324" s="12" t="str">
        <f t="shared" si="149"/>
        <v>2019</v>
      </c>
      <c r="I2324" s="12" t="str">
        <f t="shared" si="150"/>
        <v>May</v>
      </c>
      <c r="J2324" s="12" t="str">
        <f t="shared" si="151"/>
        <v>10</v>
      </c>
      <c r="K2324" s="12" t="str">
        <f t="shared" si="148"/>
        <v>Q2</v>
      </c>
    </row>
    <row r="2325" spans="1:11" x14ac:dyDescent="0.25">
      <c r="A2325" s="2">
        <v>43596</v>
      </c>
      <c r="B2325" s="7">
        <v>33.841500000000011</v>
      </c>
      <c r="C2325" s="7">
        <v>15.228675000000004</v>
      </c>
      <c r="D2325" s="6">
        <v>18.612825000000008</v>
      </c>
      <c r="E2325" s="6">
        <v>10.479020475000004</v>
      </c>
      <c r="F2325" s="6">
        <v>8.1317198886000028</v>
      </c>
      <c r="G2325" s="9" t="s">
        <v>7</v>
      </c>
      <c r="H2325" s="12" t="str">
        <f t="shared" si="149"/>
        <v>2019</v>
      </c>
      <c r="I2325" s="12" t="str">
        <f t="shared" si="150"/>
        <v>May</v>
      </c>
      <c r="J2325" s="12" t="str">
        <f t="shared" si="151"/>
        <v>11</v>
      </c>
      <c r="K2325" s="12" t="str">
        <f t="shared" si="148"/>
        <v>Q2</v>
      </c>
    </row>
    <row r="2326" spans="1:11" x14ac:dyDescent="0.25">
      <c r="A2326" s="2">
        <v>43597</v>
      </c>
      <c r="B2326" s="7">
        <v>46.2</v>
      </c>
      <c r="C2326" s="7">
        <v>0</v>
      </c>
      <c r="D2326" s="6">
        <v>46.2</v>
      </c>
      <c r="E2326" s="6">
        <v>26.0106</v>
      </c>
      <c r="F2326" s="6">
        <v>20.184225599999998</v>
      </c>
      <c r="G2326" s="9" t="s">
        <v>7</v>
      </c>
      <c r="H2326" s="12" t="str">
        <f t="shared" si="149"/>
        <v>2019</v>
      </c>
      <c r="I2326" s="12" t="str">
        <f t="shared" si="150"/>
        <v>May</v>
      </c>
      <c r="J2326" s="12" t="str">
        <f t="shared" si="151"/>
        <v>12</v>
      </c>
      <c r="K2326" s="12" t="str">
        <f t="shared" si="148"/>
        <v>Q2</v>
      </c>
    </row>
    <row r="2327" spans="1:11" x14ac:dyDescent="0.25">
      <c r="A2327" s="2">
        <v>43598</v>
      </c>
      <c r="B2327" s="7">
        <v>86.376000000000005</v>
      </c>
      <c r="C2327" s="7">
        <v>17.275200000000002</v>
      </c>
      <c r="D2327" s="6">
        <v>69.100800000000007</v>
      </c>
      <c r="E2327" s="6">
        <v>38.9037504</v>
      </c>
      <c r="F2327" s="6">
        <v>30.189310310399996</v>
      </c>
      <c r="G2327" s="9" t="s">
        <v>7</v>
      </c>
      <c r="H2327" s="12" t="str">
        <f t="shared" si="149"/>
        <v>2019</v>
      </c>
      <c r="I2327" s="12" t="str">
        <f t="shared" si="150"/>
        <v>May</v>
      </c>
      <c r="J2327" s="12" t="str">
        <f t="shared" si="151"/>
        <v>13</v>
      </c>
      <c r="K2327" s="12" t="str">
        <f t="shared" si="148"/>
        <v>Q2</v>
      </c>
    </row>
    <row r="2328" spans="1:11" x14ac:dyDescent="0.25">
      <c r="A2328" s="2">
        <v>43599</v>
      </c>
      <c r="B2328" s="7">
        <v>49.44</v>
      </c>
      <c r="C2328" s="7">
        <v>0</v>
      </c>
      <c r="D2328" s="6">
        <v>49.44</v>
      </c>
      <c r="E2328" s="6">
        <v>27.834719999999997</v>
      </c>
      <c r="F2328" s="6">
        <v>21.599742719999995</v>
      </c>
      <c r="G2328" s="9" t="s">
        <v>7</v>
      </c>
      <c r="H2328" s="12" t="str">
        <f t="shared" si="149"/>
        <v>2019</v>
      </c>
      <c r="I2328" s="12" t="str">
        <f t="shared" si="150"/>
        <v>May</v>
      </c>
      <c r="J2328" s="12" t="str">
        <f t="shared" si="151"/>
        <v>14</v>
      </c>
      <c r="K2328" s="12" t="str">
        <f t="shared" si="148"/>
        <v>Q2</v>
      </c>
    </row>
    <row r="2329" spans="1:11" x14ac:dyDescent="0.25">
      <c r="A2329" s="2">
        <v>43600</v>
      </c>
      <c r="B2329" s="7">
        <v>13.379999999999999</v>
      </c>
      <c r="C2329" s="7">
        <v>0</v>
      </c>
      <c r="D2329" s="6">
        <v>13.379999999999999</v>
      </c>
      <c r="E2329" s="6">
        <v>7.5329399999999991</v>
      </c>
      <c r="F2329" s="6">
        <v>5.8455614399999982</v>
      </c>
      <c r="G2329" s="9" t="s">
        <v>7</v>
      </c>
      <c r="H2329" s="12" t="str">
        <f t="shared" si="149"/>
        <v>2019</v>
      </c>
      <c r="I2329" s="12" t="str">
        <f t="shared" si="150"/>
        <v>May</v>
      </c>
      <c r="J2329" s="12" t="str">
        <f t="shared" si="151"/>
        <v>15</v>
      </c>
      <c r="K2329" s="12" t="str">
        <f t="shared" ref="K2329:K2392" si="152">IF(OR(I2329="Jan",I2329="Feb",I2329="Mar"),"Q1",IF(OR(I2329="Apr",I2329="May",I2329="Jun"),"Q2",IF(OR(I2329="Jul",I2329="Aug",I2329="Sep"),"Q3",IF(OR(I2329="Oct",I2329="Nov",I2329="Dec"),"Q4","Check Month"))))</f>
        <v>Q2</v>
      </c>
    </row>
    <row r="2330" spans="1:11" x14ac:dyDescent="0.25">
      <c r="A2330" s="2">
        <v>43601</v>
      </c>
      <c r="B2330" s="7">
        <v>24.93</v>
      </c>
      <c r="C2330" s="7">
        <v>0</v>
      </c>
      <c r="D2330" s="6">
        <v>24.93</v>
      </c>
      <c r="E2330" s="6">
        <v>14.035589999999999</v>
      </c>
      <c r="F2330" s="6">
        <v>10.891617839999999</v>
      </c>
      <c r="G2330" s="9" t="s">
        <v>7</v>
      </c>
      <c r="H2330" s="12" t="str">
        <f t="shared" si="149"/>
        <v>2019</v>
      </c>
      <c r="I2330" s="12" t="str">
        <f t="shared" si="150"/>
        <v>May</v>
      </c>
      <c r="J2330" s="12" t="str">
        <f t="shared" si="151"/>
        <v>16</v>
      </c>
      <c r="K2330" s="12" t="str">
        <f t="shared" si="152"/>
        <v>Q2</v>
      </c>
    </row>
    <row r="2331" spans="1:11" x14ac:dyDescent="0.25">
      <c r="A2331" s="2">
        <v>43602</v>
      </c>
      <c r="B2331" s="7">
        <v>51.69</v>
      </c>
      <c r="C2331" s="7">
        <v>0</v>
      </c>
      <c r="D2331" s="6">
        <v>51.69</v>
      </c>
      <c r="E2331" s="6">
        <v>29.101469999999996</v>
      </c>
      <c r="F2331" s="6">
        <v>22.582740719999993</v>
      </c>
      <c r="G2331" s="9" t="s">
        <v>7</v>
      </c>
      <c r="H2331" s="12" t="str">
        <f t="shared" si="149"/>
        <v>2019</v>
      </c>
      <c r="I2331" s="12" t="str">
        <f t="shared" si="150"/>
        <v>May</v>
      </c>
      <c r="J2331" s="12" t="str">
        <f t="shared" si="151"/>
        <v>17</v>
      </c>
      <c r="K2331" s="12" t="str">
        <f t="shared" si="152"/>
        <v>Q2</v>
      </c>
    </row>
    <row r="2332" spans="1:11" x14ac:dyDescent="0.25">
      <c r="A2332" s="2">
        <v>43603</v>
      </c>
      <c r="B2332" s="7">
        <v>29.1</v>
      </c>
      <c r="C2332" s="7">
        <v>0</v>
      </c>
      <c r="D2332" s="6">
        <v>29.1</v>
      </c>
      <c r="E2332" s="6">
        <v>16.383299999999998</v>
      </c>
      <c r="F2332" s="6">
        <v>12.713440799999997</v>
      </c>
      <c r="G2332" s="9" t="s">
        <v>7</v>
      </c>
      <c r="H2332" s="12" t="str">
        <f t="shared" si="149"/>
        <v>2019</v>
      </c>
      <c r="I2332" s="12" t="str">
        <f t="shared" si="150"/>
        <v>May</v>
      </c>
      <c r="J2332" s="12" t="str">
        <f t="shared" si="151"/>
        <v>18</v>
      </c>
      <c r="K2332" s="12" t="str">
        <f t="shared" si="152"/>
        <v>Q2</v>
      </c>
    </row>
    <row r="2333" spans="1:11" x14ac:dyDescent="0.25">
      <c r="A2333" s="2">
        <v>43604</v>
      </c>
      <c r="B2333" s="7">
        <v>60.959999999999994</v>
      </c>
      <c r="C2333" s="7">
        <v>24.384</v>
      </c>
      <c r="D2333" s="6">
        <v>36.575999999999993</v>
      </c>
      <c r="E2333" s="6">
        <v>20.592287999999993</v>
      </c>
      <c r="F2333" s="6">
        <v>15.979615487999993</v>
      </c>
      <c r="G2333" s="9" t="s">
        <v>7</v>
      </c>
      <c r="H2333" s="12" t="str">
        <f t="shared" si="149"/>
        <v>2019</v>
      </c>
      <c r="I2333" s="12" t="str">
        <f t="shared" si="150"/>
        <v>May</v>
      </c>
      <c r="J2333" s="12" t="str">
        <f t="shared" si="151"/>
        <v>19</v>
      </c>
      <c r="K2333" s="12" t="str">
        <f t="shared" si="152"/>
        <v>Q2</v>
      </c>
    </row>
    <row r="2334" spans="1:11" x14ac:dyDescent="0.25">
      <c r="A2334" s="2">
        <v>43605</v>
      </c>
      <c r="B2334" s="7">
        <v>53.4</v>
      </c>
      <c r="C2334" s="7">
        <v>0</v>
      </c>
      <c r="D2334" s="6">
        <v>53.4</v>
      </c>
      <c r="E2334" s="6">
        <v>30.064199999999996</v>
      </c>
      <c r="F2334" s="6">
        <v>23.329819199999996</v>
      </c>
      <c r="G2334" s="9" t="s">
        <v>7</v>
      </c>
      <c r="H2334" s="12" t="str">
        <f t="shared" si="149"/>
        <v>2019</v>
      </c>
      <c r="I2334" s="12" t="str">
        <f t="shared" si="150"/>
        <v>May</v>
      </c>
      <c r="J2334" s="12" t="str">
        <f t="shared" si="151"/>
        <v>20</v>
      </c>
      <c r="K2334" s="12" t="str">
        <f t="shared" si="152"/>
        <v>Q2</v>
      </c>
    </row>
    <row r="2335" spans="1:11" x14ac:dyDescent="0.25">
      <c r="A2335" s="2">
        <v>43606</v>
      </c>
      <c r="B2335" s="7">
        <v>31.715999999999998</v>
      </c>
      <c r="C2335" s="7">
        <v>12.686399999999999</v>
      </c>
      <c r="D2335" s="6">
        <v>19.029599999999999</v>
      </c>
      <c r="E2335" s="6">
        <v>10.713664799999998</v>
      </c>
      <c r="F2335" s="6">
        <v>8.3138038847999969</v>
      </c>
      <c r="G2335" s="9" t="s">
        <v>7</v>
      </c>
      <c r="H2335" s="12" t="str">
        <f t="shared" si="149"/>
        <v>2019</v>
      </c>
      <c r="I2335" s="12" t="str">
        <f t="shared" si="150"/>
        <v>May</v>
      </c>
      <c r="J2335" s="12" t="str">
        <f t="shared" si="151"/>
        <v>21</v>
      </c>
      <c r="K2335" s="12" t="str">
        <f t="shared" si="152"/>
        <v>Q2</v>
      </c>
    </row>
    <row r="2336" spans="1:11" x14ac:dyDescent="0.25">
      <c r="A2336" s="2">
        <v>43607</v>
      </c>
      <c r="B2336" s="7">
        <v>111.12</v>
      </c>
      <c r="C2336" s="7">
        <v>0</v>
      </c>
      <c r="D2336" s="6">
        <v>111.12</v>
      </c>
      <c r="E2336" s="6">
        <v>62.560559999999995</v>
      </c>
      <c r="F2336" s="6">
        <v>48.546994559999987</v>
      </c>
      <c r="G2336" s="9" t="s">
        <v>7</v>
      </c>
      <c r="H2336" s="12" t="str">
        <f t="shared" si="149"/>
        <v>2019</v>
      </c>
      <c r="I2336" s="12" t="str">
        <f t="shared" si="150"/>
        <v>May</v>
      </c>
      <c r="J2336" s="12" t="str">
        <f t="shared" si="151"/>
        <v>22</v>
      </c>
      <c r="K2336" s="12" t="str">
        <f t="shared" si="152"/>
        <v>Q2</v>
      </c>
    </row>
    <row r="2337" spans="1:11" x14ac:dyDescent="0.25">
      <c r="A2337" s="2">
        <v>43608</v>
      </c>
      <c r="B2337" s="7">
        <v>44.279999999999994</v>
      </c>
      <c r="C2337" s="7">
        <v>0</v>
      </c>
      <c r="D2337" s="6">
        <v>44.279999999999994</v>
      </c>
      <c r="E2337" s="6">
        <v>24.929639999999996</v>
      </c>
      <c r="F2337" s="6">
        <v>19.345400639999994</v>
      </c>
      <c r="G2337" s="9" t="s">
        <v>7</v>
      </c>
      <c r="H2337" s="12" t="str">
        <f t="shared" si="149"/>
        <v>2019</v>
      </c>
      <c r="I2337" s="12" t="str">
        <f t="shared" si="150"/>
        <v>May</v>
      </c>
      <c r="J2337" s="12" t="str">
        <f t="shared" si="151"/>
        <v>23</v>
      </c>
      <c r="K2337" s="12" t="str">
        <f t="shared" si="152"/>
        <v>Q2</v>
      </c>
    </row>
    <row r="2338" spans="1:11" x14ac:dyDescent="0.25">
      <c r="A2338" s="2">
        <v>43609</v>
      </c>
      <c r="B2338" s="7">
        <v>26.429999999999996</v>
      </c>
      <c r="C2338" s="7">
        <v>13.214999999999998</v>
      </c>
      <c r="D2338" s="6">
        <v>13.214999999999998</v>
      </c>
      <c r="E2338" s="6">
        <v>7.4400449999999978</v>
      </c>
      <c r="F2338" s="6">
        <v>5.7734749199999973</v>
      </c>
      <c r="G2338" s="9" t="s">
        <v>7</v>
      </c>
      <c r="H2338" s="12" t="str">
        <f t="shared" si="149"/>
        <v>2019</v>
      </c>
      <c r="I2338" s="12" t="str">
        <f t="shared" si="150"/>
        <v>May</v>
      </c>
      <c r="J2338" s="12" t="str">
        <f t="shared" si="151"/>
        <v>24</v>
      </c>
      <c r="K2338" s="12" t="str">
        <f t="shared" si="152"/>
        <v>Q2</v>
      </c>
    </row>
    <row r="2339" spans="1:11" x14ac:dyDescent="0.25">
      <c r="A2339" s="2">
        <v>43610</v>
      </c>
      <c r="B2339" s="7">
        <v>34.14</v>
      </c>
      <c r="C2339" s="7">
        <v>0</v>
      </c>
      <c r="D2339" s="6">
        <v>34.14</v>
      </c>
      <c r="E2339" s="6">
        <v>19.22082</v>
      </c>
      <c r="F2339" s="6">
        <v>14.915356319999999</v>
      </c>
      <c r="G2339" s="9" t="s">
        <v>7</v>
      </c>
      <c r="H2339" s="12" t="str">
        <f t="shared" si="149"/>
        <v>2019</v>
      </c>
      <c r="I2339" s="12" t="str">
        <f t="shared" si="150"/>
        <v>May</v>
      </c>
      <c r="J2339" s="12" t="str">
        <f t="shared" si="151"/>
        <v>25</v>
      </c>
      <c r="K2339" s="12" t="str">
        <f t="shared" si="152"/>
        <v>Q2</v>
      </c>
    </row>
    <row r="2340" spans="1:11" x14ac:dyDescent="0.25">
      <c r="A2340" s="2">
        <v>43611</v>
      </c>
      <c r="B2340" s="7">
        <v>78.12</v>
      </c>
      <c r="C2340" s="7">
        <v>0</v>
      </c>
      <c r="D2340" s="6">
        <v>78.12</v>
      </c>
      <c r="E2340" s="6">
        <v>43.981560000000002</v>
      </c>
      <c r="F2340" s="6">
        <v>34.12969056</v>
      </c>
      <c r="G2340" s="9" t="s">
        <v>7</v>
      </c>
      <c r="H2340" s="12" t="str">
        <f t="shared" si="149"/>
        <v>2019</v>
      </c>
      <c r="I2340" s="12" t="str">
        <f t="shared" si="150"/>
        <v>May</v>
      </c>
      <c r="J2340" s="12" t="str">
        <f t="shared" si="151"/>
        <v>26</v>
      </c>
      <c r="K2340" s="12" t="str">
        <f t="shared" si="152"/>
        <v>Q2</v>
      </c>
    </row>
    <row r="2341" spans="1:11" x14ac:dyDescent="0.25">
      <c r="A2341" s="2">
        <v>43612</v>
      </c>
      <c r="B2341" s="7">
        <v>105.57</v>
      </c>
      <c r="C2341" s="7">
        <v>10.557</v>
      </c>
      <c r="D2341" s="6">
        <v>95.012999999999991</v>
      </c>
      <c r="E2341" s="6">
        <v>53.492318999999988</v>
      </c>
      <c r="F2341" s="6">
        <v>41.510039543999987</v>
      </c>
      <c r="G2341" s="9" t="s">
        <v>7</v>
      </c>
      <c r="H2341" s="12" t="str">
        <f t="shared" si="149"/>
        <v>2019</v>
      </c>
      <c r="I2341" s="12" t="str">
        <f t="shared" si="150"/>
        <v>May</v>
      </c>
      <c r="J2341" s="12" t="str">
        <f t="shared" si="151"/>
        <v>27</v>
      </c>
      <c r="K2341" s="12" t="str">
        <f t="shared" si="152"/>
        <v>Q2</v>
      </c>
    </row>
    <row r="2342" spans="1:11" x14ac:dyDescent="0.25">
      <c r="A2342" s="2">
        <v>43613</v>
      </c>
      <c r="B2342" s="7">
        <v>17.580000000000002</v>
      </c>
      <c r="C2342" s="7">
        <v>0</v>
      </c>
      <c r="D2342" s="6">
        <v>17.580000000000002</v>
      </c>
      <c r="E2342" s="6">
        <v>9.8975399999999993</v>
      </c>
      <c r="F2342" s="6">
        <v>7.6804910399999988</v>
      </c>
      <c r="G2342" s="9" t="s">
        <v>7</v>
      </c>
      <c r="H2342" s="12" t="str">
        <f t="shared" si="149"/>
        <v>2019</v>
      </c>
      <c r="I2342" s="12" t="str">
        <f t="shared" si="150"/>
        <v>May</v>
      </c>
      <c r="J2342" s="12" t="str">
        <f t="shared" si="151"/>
        <v>28</v>
      </c>
      <c r="K2342" s="12" t="str">
        <f t="shared" si="152"/>
        <v>Q2</v>
      </c>
    </row>
    <row r="2343" spans="1:11" x14ac:dyDescent="0.25">
      <c r="A2343" s="2">
        <v>43614</v>
      </c>
      <c r="B2343" s="7">
        <v>29.580000000000005</v>
      </c>
      <c r="C2343" s="7">
        <v>0</v>
      </c>
      <c r="D2343" s="6">
        <v>29.580000000000005</v>
      </c>
      <c r="E2343" s="6">
        <v>16.653540000000003</v>
      </c>
      <c r="F2343" s="6">
        <v>12.923147040000002</v>
      </c>
      <c r="G2343" s="9" t="s">
        <v>7</v>
      </c>
      <c r="H2343" s="12" t="str">
        <f t="shared" si="149"/>
        <v>2019</v>
      </c>
      <c r="I2343" s="12" t="str">
        <f t="shared" si="150"/>
        <v>May</v>
      </c>
      <c r="J2343" s="12" t="str">
        <f t="shared" si="151"/>
        <v>29</v>
      </c>
      <c r="K2343" s="12" t="str">
        <f t="shared" si="152"/>
        <v>Q2</v>
      </c>
    </row>
    <row r="2344" spans="1:11" x14ac:dyDescent="0.25">
      <c r="A2344" s="2">
        <v>43615</v>
      </c>
      <c r="B2344" s="7">
        <v>55.92</v>
      </c>
      <c r="C2344" s="7">
        <v>0</v>
      </c>
      <c r="D2344" s="6">
        <v>55.92</v>
      </c>
      <c r="E2344" s="6">
        <v>31.482959999999999</v>
      </c>
      <c r="F2344" s="6">
        <v>24.430776959999996</v>
      </c>
      <c r="G2344" s="9" t="s">
        <v>7</v>
      </c>
      <c r="H2344" s="12" t="str">
        <f t="shared" si="149"/>
        <v>2019</v>
      </c>
      <c r="I2344" s="12" t="str">
        <f t="shared" si="150"/>
        <v>May</v>
      </c>
      <c r="J2344" s="12" t="str">
        <f t="shared" si="151"/>
        <v>30</v>
      </c>
      <c r="K2344" s="12" t="str">
        <f t="shared" si="152"/>
        <v>Q2</v>
      </c>
    </row>
    <row r="2345" spans="1:11" x14ac:dyDescent="0.25">
      <c r="A2345" s="2">
        <v>43616</v>
      </c>
      <c r="B2345" s="7">
        <v>70.56</v>
      </c>
      <c r="C2345" s="7">
        <v>0</v>
      </c>
      <c r="D2345" s="6">
        <v>70.56</v>
      </c>
      <c r="E2345" s="6">
        <v>39.725279999999998</v>
      </c>
      <c r="F2345" s="6">
        <v>30.826817279999997</v>
      </c>
      <c r="G2345" s="9" t="s">
        <v>7</v>
      </c>
      <c r="H2345" s="12" t="str">
        <f t="shared" si="149"/>
        <v>2019</v>
      </c>
      <c r="I2345" s="12" t="str">
        <f t="shared" si="150"/>
        <v>May</v>
      </c>
      <c r="J2345" s="12" t="str">
        <f t="shared" si="151"/>
        <v>31</v>
      </c>
      <c r="K2345" s="12" t="str">
        <f t="shared" si="152"/>
        <v>Q2</v>
      </c>
    </row>
    <row r="2346" spans="1:11" x14ac:dyDescent="0.25">
      <c r="A2346" s="2">
        <v>43617</v>
      </c>
      <c r="B2346" s="7">
        <v>132.48000000000002</v>
      </c>
      <c r="C2346" s="7">
        <v>0</v>
      </c>
      <c r="D2346" s="6">
        <v>132.48000000000002</v>
      </c>
      <c r="E2346" s="6">
        <v>74.586240000000004</v>
      </c>
      <c r="F2346" s="6">
        <v>57.878922239999994</v>
      </c>
      <c r="G2346" s="9" t="s">
        <v>7</v>
      </c>
      <c r="H2346" s="12" t="str">
        <f t="shared" si="149"/>
        <v>2019</v>
      </c>
      <c r="I2346" s="12" t="str">
        <f t="shared" si="150"/>
        <v>Jun</v>
      </c>
      <c r="J2346" s="12" t="str">
        <f t="shared" si="151"/>
        <v>01</v>
      </c>
      <c r="K2346" s="12" t="str">
        <f t="shared" si="152"/>
        <v>Q2</v>
      </c>
    </row>
    <row r="2347" spans="1:11" x14ac:dyDescent="0.25">
      <c r="A2347" s="2">
        <v>43618</v>
      </c>
      <c r="B2347" s="7">
        <v>99.84</v>
      </c>
      <c r="C2347" s="7">
        <v>0</v>
      </c>
      <c r="D2347" s="6">
        <v>99.84</v>
      </c>
      <c r="E2347" s="6">
        <v>56.209919999999997</v>
      </c>
      <c r="F2347" s="6">
        <v>43.618897919999995</v>
      </c>
      <c r="G2347" s="9" t="s">
        <v>7</v>
      </c>
      <c r="H2347" s="12" t="str">
        <f t="shared" si="149"/>
        <v>2019</v>
      </c>
      <c r="I2347" s="12" t="str">
        <f t="shared" si="150"/>
        <v>Jun</v>
      </c>
      <c r="J2347" s="12" t="str">
        <f t="shared" si="151"/>
        <v>02</v>
      </c>
      <c r="K2347" s="12" t="str">
        <f t="shared" si="152"/>
        <v>Q2</v>
      </c>
    </row>
    <row r="2348" spans="1:11" x14ac:dyDescent="0.25">
      <c r="A2348" s="2">
        <v>43619</v>
      </c>
      <c r="B2348" s="7">
        <v>86.759999999999991</v>
      </c>
      <c r="C2348" s="7">
        <v>0</v>
      </c>
      <c r="D2348" s="6">
        <v>86.759999999999991</v>
      </c>
      <c r="E2348" s="6">
        <v>48.845879999999987</v>
      </c>
      <c r="F2348" s="6">
        <v>37.904402879999985</v>
      </c>
      <c r="G2348" s="9" t="s">
        <v>7</v>
      </c>
      <c r="H2348" s="12" t="str">
        <f t="shared" si="149"/>
        <v>2019</v>
      </c>
      <c r="I2348" s="12" t="str">
        <f t="shared" si="150"/>
        <v>Jun</v>
      </c>
      <c r="J2348" s="12" t="str">
        <f t="shared" si="151"/>
        <v>03</v>
      </c>
      <c r="K2348" s="12" t="str">
        <f t="shared" si="152"/>
        <v>Q2</v>
      </c>
    </row>
    <row r="2349" spans="1:11" x14ac:dyDescent="0.25">
      <c r="A2349" s="2">
        <v>43620</v>
      </c>
      <c r="B2349" s="7">
        <v>45.884999999999998</v>
      </c>
      <c r="C2349" s="7">
        <v>22.942499999999999</v>
      </c>
      <c r="D2349" s="6">
        <v>22.942499999999999</v>
      </c>
      <c r="E2349" s="6">
        <v>12.916627499999999</v>
      </c>
      <c r="F2349" s="6">
        <v>10.023302939999997</v>
      </c>
      <c r="G2349" s="9" t="s">
        <v>7</v>
      </c>
      <c r="H2349" s="12" t="str">
        <f t="shared" si="149"/>
        <v>2019</v>
      </c>
      <c r="I2349" s="12" t="str">
        <f t="shared" si="150"/>
        <v>Jun</v>
      </c>
      <c r="J2349" s="12" t="str">
        <f t="shared" si="151"/>
        <v>04</v>
      </c>
      <c r="K2349" s="12" t="str">
        <f t="shared" si="152"/>
        <v>Q2</v>
      </c>
    </row>
    <row r="2350" spans="1:11" x14ac:dyDescent="0.25">
      <c r="A2350" s="2">
        <v>43621</v>
      </c>
      <c r="B2350" s="7">
        <v>85.140000000000015</v>
      </c>
      <c r="C2350" s="7">
        <v>0</v>
      </c>
      <c r="D2350" s="6">
        <v>85.140000000000015</v>
      </c>
      <c r="E2350" s="6">
        <v>47.933820000000004</v>
      </c>
      <c r="F2350" s="6">
        <v>37.196644319999997</v>
      </c>
      <c r="G2350" s="9" t="s">
        <v>7</v>
      </c>
      <c r="H2350" s="12" t="str">
        <f t="shared" si="149"/>
        <v>2019</v>
      </c>
      <c r="I2350" s="12" t="str">
        <f t="shared" si="150"/>
        <v>Jun</v>
      </c>
      <c r="J2350" s="12" t="str">
        <f t="shared" si="151"/>
        <v>05</v>
      </c>
      <c r="K2350" s="12" t="str">
        <f t="shared" si="152"/>
        <v>Q2</v>
      </c>
    </row>
    <row r="2351" spans="1:11" x14ac:dyDescent="0.25">
      <c r="A2351" s="2">
        <v>43622</v>
      </c>
      <c r="B2351" s="7">
        <v>82.344000000000008</v>
      </c>
      <c r="C2351" s="7">
        <v>16.468800000000002</v>
      </c>
      <c r="D2351" s="6">
        <v>65.875200000000007</v>
      </c>
      <c r="E2351" s="6">
        <v>37.087737599999997</v>
      </c>
      <c r="F2351" s="6">
        <v>28.780084377599994</v>
      </c>
      <c r="G2351" s="9" t="s">
        <v>7</v>
      </c>
      <c r="H2351" s="12" t="str">
        <f t="shared" si="149"/>
        <v>2019</v>
      </c>
      <c r="I2351" s="12" t="str">
        <f t="shared" si="150"/>
        <v>Jun</v>
      </c>
      <c r="J2351" s="12" t="str">
        <f t="shared" si="151"/>
        <v>06</v>
      </c>
      <c r="K2351" s="12" t="str">
        <f t="shared" si="152"/>
        <v>Q2</v>
      </c>
    </row>
    <row r="2352" spans="1:11" x14ac:dyDescent="0.25">
      <c r="A2352" s="2">
        <v>43623</v>
      </c>
      <c r="B2352" s="7">
        <v>13.76</v>
      </c>
      <c r="C2352" s="7">
        <v>0</v>
      </c>
      <c r="D2352" s="6">
        <v>13.76</v>
      </c>
      <c r="E2352" s="6">
        <v>7.7468799999999991</v>
      </c>
      <c r="F2352" s="6">
        <v>6.0115788799999983</v>
      </c>
      <c r="G2352" s="9" t="s">
        <v>7</v>
      </c>
      <c r="H2352" s="12" t="str">
        <f t="shared" si="149"/>
        <v>2019</v>
      </c>
      <c r="I2352" s="12" t="str">
        <f t="shared" si="150"/>
        <v>Jun</v>
      </c>
      <c r="J2352" s="12" t="str">
        <f t="shared" si="151"/>
        <v>07</v>
      </c>
      <c r="K2352" s="12" t="str">
        <f t="shared" si="152"/>
        <v>Q2</v>
      </c>
    </row>
    <row r="2353" spans="1:11" x14ac:dyDescent="0.25">
      <c r="A2353" s="2">
        <v>43624</v>
      </c>
      <c r="B2353" s="7">
        <v>38.880000000000003</v>
      </c>
      <c r="C2353" s="7">
        <v>0</v>
      </c>
      <c r="D2353" s="6">
        <v>38.880000000000003</v>
      </c>
      <c r="E2353" s="6">
        <v>21.88944</v>
      </c>
      <c r="F2353" s="6">
        <v>16.986205439999999</v>
      </c>
      <c r="G2353" s="9" t="s">
        <v>7</v>
      </c>
      <c r="H2353" s="12" t="str">
        <f t="shared" si="149"/>
        <v>2019</v>
      </c>
      <c r="I2353" s="12" t="str">
        <f t="shared" si="150"/>
        <v>Jun</v>
      </c>
      <c r="J2353" s="12" t="str">
        <f t="shared" si="151"/>
        <v>08</v>
      </c>
      <c r="K2353" s="12" t="str">
        <f t="shared" si="152"/>
        <v>Q2</v>
      </c>
    </row>
    <row r="2354" spans="1:11" x14ac:dyDescent="0.25">
      <c r="A2354" s="2">
        <v>43625</v>
      </c>
      <c r="B2354" s="7">
        <v>40.032000000000004</v>
      </c>
      <c r="C2354" s="7">
        <v>8.0064000000000011</v>
      </c>
      <c r="D2354" s="6">
        <v>32.025600000000004</v>
      </c>
      <c r="E2354" s="6">
        <v>18.030412800000001</v>
      </c>
      <c r="F2354" s="6">
        <v>13.991600332799999</v>
      </c>
      <c r="G2354" s="9" t="s">
        <v>7</v>
      </c>
      <c r="H2354" s="12" t="str">
        <f t="shared" si="149"/>
        <v>2019</v>
      </c>
      <c r="I2354" s="12" t="str">
        <f t="shared" si="150"/>
        <v>Jun</v>
      </c>
      <c r="J2354" s="12" t="str">
        <f t="shared" si="151"/>
        <v>09</v>
      </c>
      <c r="K2354" s="12" t="str">
        <f t="shared" si="152"/>
        <v>Q2</v>
      </c>
    </row>
    <row r="2355" spans="1:11" x14ac:dyDescent="0.25">
      <c r="A2355" s="2">
        <v>43626</v>
      </c>
      <c r="B2355" s="7">
        <v>33.568000000000005</v>
      </c>
      <c r="C2355" s="7">
        <v>6.7136000000000013</v>
      </c>
      <c r="D2355" s="6">
        <v>26.854400000000005</v>
      </c>
      <c r="E2355" s="6">
        <v>15.119027200000001</v>
      </c>
      <c r="F2355" s="6">
        <v>11.7323651072</v>
      </c>
      <c r="G2355" s="9" t="s">
        <v>7</v>
      </c>
      <c r="H2355" s="12" t="str">
        <f t="shared" si="149"/>
        <v>2019</v>
      </c>
      <c r="I2355" s="12" t="str">
        <f t="shared" si="150"/>
        <v>Jun</v>
      </c>
      <c r="J2355" s="12" t="str">
        <f t="shared" si="151"/>
        <v>10</v>
      </c>
      <c r="K2355" s="12" t="str">
        <f t="shared" si="152"/>
        <v>Q2</v>
      </c>
    </row>
    <row r="2356" spans="1:11" x14ac:dyDescent="0.25">
      <c r="A2356" s="2">
        <v>43627</v>
      </c>
      <c r="B2356" s="7">
        <v>95.992000000000004</v>
      </c>
      <c r="C2356" s="7">
        <v>19.198400000000003</v>
      </c>
      <c r="D2356" s="6">
        <v>76.793599999999998</v>
      </c>
      <c r="E2356" s="6">
        <v>43.234796799999998</v>
      </c>
      <c r="F2356" s="6">
        <v>33.550202316799997</v>
      </c>
      <c r="G2356" s="9" t="s">
        <v>7</v>
      </c>
      <c r="H2356" s="12" t="str">
        <f t="shared" si="149"/>
        <v>2019</v>
      </c>
      <c r="I2356" s="12" t="str">
        <f t="shared" si="150"/>
        <v>Jun</v>
      </c>
      <c r="J2356" s="12" t="str">
        <f t="shared" si="151"/>
        <v>11</v>
      </c>
      <c r="K2356" s="12" t="str">
        <f t="shared" si="152"/>
        <v>Q2</v>
      </c>
    </row>
    <row r="2357" spans="1:11" x14ac:dyDescent="0.25">
      <c r="A2357" s="2">
        <v>43628</v>
      </c>
      <c r="B2357" s="7">
        <v>41.94</v>
      </c>
      <c r="C2357" s="7">
        <v>0</v>
      </c>
      <c r="D2357" s="6">
        <v>41.94</v>
      </c>
      <c r="E2357" s="6">
        <v>23.612219999999997</v>
      </c>
      <c r="F2357" s="6">
        <v>18.323082719999995</v>
      </c>
      <c r="G2357" s="9" t="s">
        <v>7</v>
      </c>
      <c r="H2357" s="12" t="str">
        <f t="shared" si="149"/>
        <v>2019</v>
      </c>
      <c r="I2357" s="12" t="str">
        <f t="shared" si="150"/>
        <v>Jun</v>
      </c>
      <c r="J2357" s="12" t="str">
        <f t="shared" si="151"/>
        <v>12</v>
      </c>
      <c r="K2357" s="12" t="str">
        <f t="shared" si="152"/>
        <v>Q2</v>
      </c>
    </row>
    <row r="2358" spans="1:11" x14ac:dyDescent="0.25">
      <c r="A2358" s="2">
        <v>43629</v>
      </c>
      <c r="B2358" s="7">
        <v>51.36</v>
      </c>
      <c r="C2358" s="7">
        <v>0</v>
      </c>
      <c r="D2358" s="6">
        <v>51.36</v>
      </c>
      <c r="E2358" s="6">
        <v>28.915679999999998</v>
      </c>
      <c r="F2358" s="6">
        <v>22.438567679999995</v>
      </c>
      <c r="G2358" s="9" t="s">
        <v>7</v>
      </c>
      <c r="H2358" s="12" t="str">
        <f t="shared" si="149"/>
        <v>2019</v>
      </c>
      <c r="I2358" s="12" t="str">
        <f t="shared" si="150"/>
        <v>Jun</v>
      </c>
      <c r="J2358" s="12" t="str">
        <f t="shared" si="151"/>
        <v>13</v>
      </c>
      <c r="K2358" s="12" t="str">
        <f t="shared" si="152"/>
        <v>Q2</v>
      </c>
    </row>
    <row r="2359" spans="1:11" x14ac:dyDescent="0.25">
      <c r="A2359" s="2">
        <v>43630</v>
      </c>
      <c r="B2359" s="7">
        <v>82.704000000000008</v>
      </c>
      <c r="C2359" s="7">
        <v>49.622400000000006</v>
      </c>
      <c r="D2359" s="6">
        <v>33.081600000000002</v>
      </c>
      <c r="E2359" s="6">
        <v>18.624940799999997</v>
      </c>
      <c r="F2359" s="6">
        <v>14.452954060799996</v>
      </c>
      <c r="G2359" s="9" t="s">
        <v>7</v>
      </c>
      <c r="H2359" s="12" t="str">
        <f t="shared" si="149"/>
        <v>2019</v>
      </c>
      <c r="I2359" s="12" t="str">
        <f t="shared" si="150"/>
        <v>Jun</v>
      </c>
      <c r="J2359" s="12" t="str">
        <f t="shared" si="151"/>
        <v>14</v>
      </c>
      <c r="K2359" s="12" t="str">
        <f t="shared" si="152"/>
        <v>Q2</v>
      </c>
    </row>
    <row r="2360" spans="1:11" x14ac:dyDescent="0.25">
      <c r="A2360" s="2">
        <v>43631</v>
      </c>
      <c r="B2360" s="7">
        <v>27.96</v>
      </c>
      <c r="C2360" s="7">
        <v>0</v>
      </c>
      <c r="D2360" s="6">
        <v>27.96</v>
      </c>
      <c r="E2360" s="6">
        <v>15.741479999999999</v>
      </c>
      <c r="F2360" s="6">
        <v>12.215388479999998</v>
      </c>
      <c r="G2360" s="9" t="s">
        <v>7</v>
      </c>
      <c r="H2360" s="12" t="str">
        <f t="shared" si="149"/>
        <v>2019</v>
      </c>
      <c r="I2360" s="12" t="str">
        <f t="shared" si="150"/>
        <v>Jun</v>
      </c>
      <c r="J2360" s="12" t="str">
        <f t="shared" si="151"/>
        <v>15</v>
      </c>
      <c r="K2360" s="12" t="str">
        <f t="shared" si="152"/>
        <v>Q2</v>
      </c>
    </row>
    <row r="2361" spans="1:11" x14ac:dyDescent="0.25">
      <c r="A2361" s="2">
        <v>43632</v>
      </c>
      <c r="B2361" s="7">
        <v>50.94</v>
      </c>
      <c r="C2361" s="7">
        <v>0</v>
      </c>
      <c r="D2361" s="6">
        <v>50.94</v>
      </c>
      <c r="E2361" s="6">
        <v>28.679219999999997</v>
      </c>
      <c r="F2361" s="6">
        <v>22.255074719999996</v>
      </c>
      <c r="G2361" s="9" t="s">
        <v>7</v>
      </c>
      <c r="H2361" s="12" t="str">
        <f t="shared" si="149"/>
        <v>2019</v>
      </c>
      <c r="I2361" s="12" t="str">
        <f t="shared" si="150"/>
        <v>Jun</v>
      </c>
      <c r="J2361" s="12" t="str">
        <f t="shared" si="151"/>
        <v>16</v>
      </c>
      <c r="K2361" s="12" t="str">
        <f t="shared" si="152"/>
        <v>Q2</v>
      </c>
    </row>
    <row r="2362" spans="1:11" x14ac:dyDescent="0.25">
      <c r="A2362" s="2">
        <v>43633</v>
      </c>
      <c r="B2362" s="7">
        <v>59.759999999999991</v>
      </c>
      <c r="C2362" s="7">
        <v>0</v>
      </c>
      <c r="D2362" s="6">
        <v>59.759999999999991</v>
      </c>
      <c r="E2362" s="6">
        <v>33.644879999999993</v>
      </c>
      <c r="F2362" s="6">
        <v>26.108426879999993</v>
      </c>
      <c r="G2362" s="9" t="s">
        <v>7</v>
      </c>
      <c r="H2362" s="12" t="str">
        <f t="shared" si="149"/>
        <v>2019</v>
      </c>
      <c r="I2362" s="12" t="str">
        <f t="shared" si="150"/>
        <v>Jun</v>
      </c>
      <c r="J2362" s="12" t="str">
        <f t="shared" si="151"/>
        <v>17</v>
      </c>
      <c r="K2362" s="12" t="str">
        <f t="shared" si="152"/>
        <v>Q2</v>
      </c>
    </row>
    <row r="2363" spans="1:11" x14ac:dyDescent="0.25">
      <c r="A2363" s="2">
        <v>43634</v>
      </c>
      <c r="B2363" s="7">
        <v>173.16</v>
      </c>
      <c r="C2363" s="7">
        <v>0</v>
      </c>
      <c r="D2363" s="6">
        <v>173.16</v>
      </c>
      <c r="E2363" s="6">
        <v>97.489079999999987</v>
      </c>
      <c r="F2363" s="6">
        <v>75.651526079999982</v>
      </c>
      <c r="G2363" s="9" t="s">
        <v>7</v>
      </c>
      <c r="H2363" s="12" t="str">
        <f t="shared" si="149"/>
        <v>2019</v>
      </c>
      <c r="I2363" s="12" t="str">
        <f t="shared" si="150"/>
        <v>Jun</v>
      </c>
      <c r="J2363" s="12" t="str">
        <f t="shared" si="151"/>
        <v>18</v>
      </c>
      <c r="K2363" s="12" t="str">
        <f t="shared" si="152"/>
        <v>Q2</v>
      </c>
    </row>
    <row r="2364" spans="1:11" x14ac:dyDescent="0.25">
      <c r="A2364" s="2">
        <v>43635</v>
      </c>
      <c r="B2364" s="7">
        <v>22</v>
      </c>
      <c r="C2364" s="7">
        <v>0</v>
      </c>
      <c r="D2364" s="6">
        <v>22</v>
      </c>
      <c r="E2364" s="6">
        <v>12.385999999999999</v>
      </c>
      <c r="F2364" s="6">
        <v>9.6115359999999992</v>
      </c>
      <c r="G2364" s="9" t="s">
        <v>7</v>
      </c>
      <c r="H2364" s="12" t="str">
        <f t="shared" si="149"/>
        <v>2019</v>
      </c>
      <c r="I2364" s="12" t="str">
        <f t="shared" si="150"/>
        <v>Jun</v>
      </c>
      <c r="J2364" s="12" t="str">
        <f t="shared" si="151"/>
        <v>19</v>
      </c>
      <c r="K2364" s="12" t="str">
        <f t="shared" si="152"/>
        <v>Q2</v>
      </c>
    </row>
    <row r="2365" spans="1:11" x14ac:dyDescent="0.25">
      <c r="A2365" s="2">
        <v>43636</v>
      </c>
      <c r="B2365" s="7">
        <v>41.2</v>
      </c>
      <c r="C2365" s="7">
        <v>0</v>
      </c>
      <c r="D2365" s="6">
        <v>41.2</v>
      </c>
      <c r="E2365" s="6">
        <v>23.195599999999999</v>
      </c>
      <c r="F2365" s="6">
        <v>17.999785599999996</v>
      </c>
      <c r="G2365" s="9" t="s">
        <v>7</v>
      </c>
      <c r="H2365" s="12" t="str">
        <f t="shared" si="149"/>
        <v>2019</v>
      </c>
      <c r="I2365" s="12" t="str">
        <f t="shared" si="150"/>
        <v>Jun</v>
      </c>
      <c r="J2365" s="12" t="str">
        <f t="shared" si="151"/>
        <v>20</v>
      </c>
      <c r="K2365" s="12" t="str">
        <f t="shared" si="152"/>
        <v>Q2</v>
      </c>
    </row>
    <row r="2366" spans="1:11" x14ac:dyDescent="0.25">
      <c r="A2366" s="2">
        <v>43637</v>
      </c>
      <c r="B2366" s="7">
        <v>45.399999999999991</v>
      </c>
      <c r="C2366" s="7">
        <v>0</v>
      </c>
      <c r="D2366" s="6">
        <v>45.399999999999991</v>
      </c>
      <c r="E2366" s="6">
        <v>25.560199999999991</v>
      </c>
      <c r="F2366" s="6">
        <v>19.834715199999991</v>
      </c>
      <c r="G2366" s="9" t="s">
        <v>7</v>
      </c>
      <c r="H2366" s="12" t="str">
        <f t="shared" si="149"/>
        <v>2019</v>
      </c>
      <c r="I2366" s="12" t="str">
        <f t="shared" si="150"/>
        <v>Jun</v>
      </c>
      <c r="J2366" s="12" t="str">
        <f t="shared" si="151"/>
        <v>21</v>
      </c>
      <c r="K2366" s="12" t="str">
        <f t="shared" si="152"/>
        <v>Q2</v>
      </c>
    </row>
    <row r="2367" spans="1:11" x14ac:dyDescent="0.25">
      <c r="A2367" s="2">
        <v>43638</v>
      </c>
      <c r="B2367" s="7">
        <v>48</v>
      </c>
      <c r="C2367" s="7">
        <v>0</v>
      </c>
      <c r="D2367" s="6">
        <v>48</v>
      </c>
      <c r="E2367" s="6">
        <v>27.023999999999997</v>
      </c>
      <c r="F2367" s="6">
        <v>20.970623999999997</v>
      </c>
      <c r="G2367" s="9" t="s">
        <v>7</v>
      </c>
      <c r="H2367" s="12" t="str">
        <f t="shared" si="149"/>
        <v>2019</v>
      </c>
      <c r="I2367" s="12" t="str">
        <f t="shared" si="150"/>
        <v>Jun</v>
      </c>
      <c r="J2367" s="12" t="str">
        <f t="shared" si="151"/>
        <v>22</v>
      </c>
      <c r="K2367" s="12" t="str">
        <f t="shared" si="152"/>
        <v>Q2</v>
      </c>
    </row>
    <row r="2368" spans="1:11" x14ac:dyDescent="0.25">
      <c r="A2368" s="2">
        <v>43639</v>
      </c>
      <c r="B2368" s="7">
        <v>277.92450000000002</v>
      </c>
      <c r="C2368" s="7">
        <v>41.688675000000003</v>
      </c>
      <c r="D2368" s="6">
        <v>236.23582500000003</v>
      </c>
      <c r="E2368" s="6">
        <v>133.000769475</v>
      </c>
      <c r="F2368" s="6">
        <v>103.20859711259999</v>
      </c>
      <c r="G2368" s="9" t="s">
        <v>7</v>
      </c>
      <c r="H2368" s="12" t="str">
        <f t="shared" si="149"/>
        <v>2019</v>
      </c>
      <c r="I2368" s="12" t="str">
        <f t="shared" si="150"/>
        <v>Jun</v>
      </c>
      <c r="J2368" s="12" t="str">
        <f t="shared" si="151"/>
        <v>23</v>
      </c>
      <c r="K2368" s="12" t="str">
        <f t="shared" si="152"/>
        <v>Q2</v>
      </c>
    </row>
    <row r="2369" spans="1:11" x14ac:dyDescent="0.25">
      <c r="A2369" s="2">
        <v>43640</v>
      </c>
      <c r="B2369" s="7">
        <v>57.900000000000006</v>
      </c>
      <c r="C2369" s="7">
        <v>0</v>
      </c>
      <c r="D2369" s="6">
        <v>57.900000000000006</v>
      </c>
      <c r="E2369" s="6">
        <v>32.597700000000003</v>
      </c>
      <c r="F2369" s="6">
        <v>25.2958152</v>
      </c>
      <c r="G2369" s="9" t="s">
        <v>7</v>
      </c>
      <c r="H2369" s="12" t="str">
        <f t="shared" si="149"/>
        <v>2019</v>
      </c>
      <c r="I2369" s="12" t="str">
        <f t="shared" si="150"/>
        <v>Jun</v>
      </c>
      <c r="J2369" s="12" t="str">
        <f t="shared" si="151"/>
        <v>24</v>
      </c>
      <c r="K2369" s="12" t="str">
        <f t="shared" si="152"/>
        <v>Q2</v>
      </c>
    </row>
    <row r="2370" spans="1:11" x14ac:dyDescent="0.25">
      <c r="A2370" s="2">
        <v>43641</v>
      </c>
      <c r="B2370" s="7">
        <v>73.349999999999994</v>
      </c>
      <c r="C2370" s="7">
        <v>0</v>
      </c>
      <c r="D2370" s="6">
        <v>73.349999999999994</v>
      </c>
      <c r="E2370" s="6">
        <v>41.296049999999994</v>
      </c>
      <c r="F2370" s="6">
        <v>32.045734799999991</v>
      </c>
      <c r="G2370" s="9" t="s">
        <v>7</v>
      </c>
      <c r="H2370" s="12" t="str">
        <f t="shared" ref="H2370:H2433" si="153">TEXT(A2370,"YYYY")</f>
        <v>2019</v>
      </c>
      <c r="I2370" s="12" t="str">
        <f t="shared" ref="I2370:I2433" si="154">TEXT(A2370,"MMM")</f>
        <v>Jun</v>
      </c>
      <c r="J2370" s="12" t="str">
        <f t="shared" ref="J2370:J2433" si="155">TEXT(A2370,"DD")</f>
        <v>25</v>
      </c>
      <c r="K2370" s="12" t="str">
        <f t="shared" si="152"/>
        <v>Q2</v>
      </c>
    </row>
    <row r="2371" spans="1:11" x14ac:dyDescent="0.25">
      <c r="A2371" s="2">
        <v>43642</v>
      </c>
      <c r="B2371" s="7">
        <v>108.96000000000001</v>
      </c>
      <c r="C2371" s="7">
        <v>0</v>
      </c>
      <c r="D2371" s="6">
        <v>108.96000000000001</v>
      </c>
      <c r="E2371" s="6">
        <v>61.344479999999997</v>
      </c>
      <c r="F2371" s="6">
        <v>47.603316479999989</v>
      </c>
      <c r="G2371" s="9" t="s">
        <v>7</v>
      </c>
      <c r="H2371" s="12" t="str">
        <f t="shared" si="153"/>
        <v>2019</v>
      </c>
      <c r="I2371" s="12" t="str">
        <f t="shared" si="154"/>
        <v>Jun</v>
      </c>
      <c r="J2371" s="12" t="str">
        <f t="shared" si="155"/>
        <v>26</v>
      </c>
      <c r="K2371" s="12" t="str">
        <f t="shared" si="152"/>
        <v>Q2</v>
      </c>
    </row>
    <row r="2372" spans="1:11" x14ac:dyDescent="0.25">
      <c r="A2372" s="2">
        <v>43643</v>
      </c>
      <c r="B2372" s="7">
        <v>54.999000000000009</v>
      </c>
      <c r="C2372" s="7">
        <v>5.4999000000000011</v>
      </c>
      <c r="D2372" s="6">
        <v>49.499100000000006</v>
      </c>
      <c r="E2372" s="6">
        <v>27.867993300000002</v>
      </c>
      <c r="F2372" s="6">
        <v>21.625562800799997</v>
      </c>
      <c r="G2372" s="9" t="s">
        <v>7</v>
      </c>
      <c r="H2372" s="12" t="str">
        <f t="shared" si="153"/>
        <v>2019</v>
      </c>
      <c r="I2372" s="12" t="str">
        <f t="shared" si="154"/>
        <v>Jun</v>
      </c>
      <c r="J2372" s="12" t="str">
        <f t="shared" si="155"/>
        <v>27</v>
      </c>
      <c r="K2372" s="12" t="str">
        <f t="shared" si="152"/>
        <v>Q2</v>
      </c>
    </row>
    <row r="2373" spans="1:11" x14ac:dyDescent="0.25">
      <c r="A2373" s="2">
        <v>43644</v>
      </c>
      <c r="B2373" s="7">
        <v>27.96</v>
      </c>
      <c r="C2373" s="7">
        <v>13.98</v>
      </c>
      <c r="D2373" s="6">
        <v>13.98</v>
      </c>
      <c r="E2373" s="6">
        <v>7.8707399999999996</v>
      </c>
      <c r="F2373" s="6">
        <v>6.1076942399999989</v>
      </c>
      <c r="G2373" s="9" t="s">
        <v>7</v>
      </c>
      <c r="H2373" s="12" t="str">
        <f t="shared" si="153"/>
        <v>2019</v>
      </c>
      <c r="I2373" s="12" t="str">
        <f t="shared" si="154"/>
        <v>Jun</v>
      </c>
      <c r="J2373" s="12" t="str">
        <f t="shared" si="155"/>
        <v>28</v>
      </c>
      <c r="K2373" s="12" t="str">
        <f t="shared" si="152"/>
        <v>Q2</v>
      </c>
    </row>
    <row r="2374" spans="1:11" x14ac:dyDescent="0.25">
      <c r="A2374" s="2">
        <v>43645</v>
      </c>
      <c r="B2374" s="7">
        <v>80.249999999999986</v>
      </c>
      <c r="C2374" s="7">
        <v>0</v>
      </c>
      <c r="D2374" s="6">
        <v>80.249999999999986</v>
      </c>
      <c r="E2374" s="6">
        <v>45.180749999999989</v>
      </c>
      <c r="F2374" s="6">
        <v>35.060261999999987</v>
      </c>
      <c r="G2374" s="9" t="s">
        <v>7</v>
      </c>
      <c r="H2374" s="12" t="str">
        <f t="shared" si="153"/>
        <v>2019</v>
      </c>
      <c r="I2374" s="12" t="str">
        <f t="shared" si="154"/>
        <v>Jun</v>
      </c>
      <c r="J2374" s="12" t="str">
        <f t="shared" si="155"/>
        <v>29</v>
      </c>
      <c r="K2374" s="12" t="str">
        <f t="shared" si="152"/>
        <v>Q2</v>
      </c>
    </row>
    <row r="2375" spans="1:11" x14ac:dyDescent="0.25">
      <c r="A2375" s="2">
        <v>43646</v>
      </c>
      <c r="B2375" s="7">
        <v>84.06</v>
      </c>
      <c r="C2375" s="7">
        <v>0</v>
      </c>
      <c r="D2375" s="6">
        <v>84.06</v>
      </c>
      <c r="E2375" s="6">
        <v>47.325779999999995</v>
      </c>
      <c r="F2375" s="6">
        <v>36.724805279999991</v>
      </c>
      <c r="G2375" s="9" t="s">
        <v>7</v>
      </c>
      <c r="H2375" s="12" t="str">
        <f t="shared" si="153"/>
        <v>2019</v>
      </c>
      <c r="I2375" s="12" t="str">
        <f t="shared" si="154"/>
        <v>Jun</v>
      </c>
      <c r="J2375" s="12" t="str">
        <f t="shared" si="155"/>
        <v>30</v>
      </c>
      <c r="K2375" s="12" t="str">
        <f t="shared" si="152"/>
        <v>Q2</v>
      </c>
    </row>
    <row r="2376" spans="1:11" x14ac:dyDescent="0.25">
      <c r="A2376" s="2">
        <v>43647</v>
      </c>
      <c r="B2376" s="7">
        <v>47.43</v>
      </c>
      <c r="C2376" s="7">
        <v>23.715</v>
      </c>
      <c r="D2376" s="6">
        <v>23.715</v>
      </c>
      <c r="E2376" s="6">
        <v>13.351544999999998</v>
      </c>
      <c r="F2376" s="6">
        <v>10.360798919999997</v>
      </c>
      <c r="G2376" s="9" t="s">
        <v>7</v>
      </c>
      <c r="H2376" s="12" t="str">
        <f t="shared" si="153"/>
        <v>2019</v>
      </c>
      <c r="I2376" s="12" t="str">
        <f t="shared" si="154"/>
        <v>Jul</v>
      </c>
      <c r="J2376" s="12" t="str">
        <f t="shared" si="155"/>
        <v>01</v>
      </c>
      <c r="K2376" s="12" t="str">
        <f t="shared" si="152"/>
        <v>Q3</v>
      </c>
    </row>
    <row r="2377" spans="1:11" x14ac:dyDescent="0.25">
      <c r="A2377" s="2">
        <v>43648</v>
      </c>
      <c r="B2377" s="7">
        <v>36.071999999999996</v>
      </c>
      <c r="C2377" s="7">
        <v>14.428799999999999</v>
      </c>
      <c r="D2377" s="6">
        <v>21.643199999999997</v>
      </c>
      <c r="E2377" s="6">
        <v>12.185121599999997</v>
      </c>
      <c r="F2377" s="6">
        <v>9.4556543615999971</v>
      </c>
      <c r="G2377" s="9" t="s">
        <v>7</v>
      </c>
      <c r="H2377" s="12" t="str">
        <f t="shared" si="153"/>
        <v>2019</v>
      </c>
      <c r="I2377" s="12" t="str">
        <f t="shared" si="154"/>
        <v>Jul</v>
      </c>
      <c r="J2377" s="12" t="str">
        <f t="shared" si="155"/>
        <v>02</v>
      </c>
      <c r="K2377" s="12" t="str">
        <f t="shared" si="152"/>
        <v>Q3</v>
      </c>
    </row>
    <row r="2378" spans="1:11" x14ac:dyDescent="0.25">
      <c r="A2378" s="2">
        <v>43649</v>
      </c>
      <c r="B2378" s="7">
        <v>65.015999999999991</v>
      </c>
      <c r="C2378" s="7">
        <v>6.5015999999999998</v>
      </c>
      <c r="D2378" s="6">
        <v>58.514399999999995</v>
      </c>
      <c r="E2378" s="6">
        <v>32.943607199999995</v>
      </c>
      <c r="F2378" s="6">
        <v>25.564239187199995</v>
      </c>
      <c r="G2378" s="9" t="s">
        <v>7</v>
      </c>
      <c r="H2378" s="12" t="str">
        <f t="shared" si="153"/>
        <v>2019</v>
      </c>
      <c r="I2378" s="12" t="str">
        <f t="shared" si="154"/>
        <v>Jul</v>
      </c>
      <c r="J2378" s="12" t="str">
        <f t="shared" si="155"/>
        <v>03</v>
      </c>
      <c r="K2378" s="12" t="str">
        <f t="shared" si="152"/>
        <v>Q3</v>
      </c>
    </row>
    <row r="2379" spans="1:11" x14ac:dyDescent="0.25">
      <c r="A2379" s="2">
        <v>43650</v>
      </c>
      <c r="B2379" s="7">
        <v>78.12</v>
      </c>
      <c r="C2379" s="7">
        <v>0</v>
      </c>
      <c r="D2379" s="6">
        <v>78.12</v>
      </c>
      <c r="E2379" s="6">
        <v>43.981560000000002</v>
      </c>
      <c r="F2379" s="6">
        <v>34.12969056</v>
      </c>
      <c r="G2379" s="9" t="s">
        <v>7</v>
      </c>
      <c r="H2379" s="12" t="str">
        <f t="shared" si="153"/>
        <v>2019</v>
      </c>
      <c r="I2379" s="12" t="str">
        <f t="shared" si="154"/>
        <v>Jul</v>
      </c>
      <c r="J2379" s="12" t="str">
        <f t="shared" si="155"/>
        <v>04</v>
      </c>
      <c r="K2379" s="12" t="str">
        <f t="shared" si="152"/>
        <v>Q3</v>
      </c>
    </row>
    <row r="2380" spans="1:11" x14ac:dyDescent="0.25">
      <c r="A2380" s="2">
        <v>43651</v>
      </c>
      <c r="B2380" s="7">
        <v>165.07800000000003</v>
      </c>
      <c r="C2380" s="7">
        <v>16.507800000000003</v>
      </c>
      <c r="D2380" s="6">
        <v>148.57020000000003</v>
      </c>
      <c r="E2380" s="6">
        <v>83.645022600000004</v>
      </c>
      <c r="F2380" s="6">
        <v>64.908537537599997</v>
      </c>
      <c r="G2380" s="9" t="s">
        <v>7</v>
      </c>
      <c r="H2380" s="12" t="str">
        <f t="shared" si="153"/>
        <v>2019</v>
      </c>
      <c r="I2380" s="12" t="str">
        <f t="shared" si="154"/>
        <v>Jul</v>
      </c>
      <c r="J2380" s="12" t="str">
        <f t="shared" si="155"/>
        <v>05</v>
      </c>
      <c r="K2380" s="12" t="str">
        <f t="shared" si="152"/>
        <v>Q3</v>
      </c>
    </row>
    <row r="2381" spans="1:11" x14ac:dyDescent="0.25">
      <c r="A2381" s="2">
        <v>43652</v>
      </c>
      <c r="B2381" s="7">
        <v>41.04</v>
      </c>
      <c r="C2381" s="7">
        <v>4.1040000000000001</v>
      </c>
      <c r="D2381" s="6">
        <v>36.936</v>
      </c>
      <c r="E2381" s="6">
        <v>20.794967999999997</v>
      </c>
      <c r="F2381" s="6">
        <v>16.136895167999995</v>
      </c>
      <c r="G2381" s="9" t="s">
        <v>7</v>
      </c>
      <c r="H2381" s="12" t="str">
        <f t="shared" si="153"/>
        <v>2019</v>
      </c>
      <c r="I2381" s="12" t="str">
        <f t="shared" si="154"/>
        <v>Jul</v>
      </c>
      <c r="J2381" s="12" t="str">
        <f t="shared" si="155"/>
        <v>06</v>
      </c>
      <c r="K2381" s="12" t="str">
        <f t="shared" si="152"/>
        <v>Q3</v>
      </c>
    </row>
    <row r="2382" spans="1:11" x14ac:dyDescent="0.25">
      <c r="A2382" s="2">
        <v>43653</v>
      </c>
      <c r="B2382" s="7">
        <v>41.72</v>
      </c>
      <c r="C2382" s="7">
        <v>8.3439999999999994</v>
      </c>
      <c r="D2382" s="6">
        <v>33.375999999999998</v>
      </c>
      <c r="E2382" s="6">
        <v>18.790687999999996</v>
      </c>
      <c r="F2382" s="6">
        <v>14.581573887999996</v>
      </c>
      <c r="G2382" s="9" t="s">
        <v>7</v>
      </c>
      <c r="H2382" s="12" t="str">
        <f t="shared" si="153"/>
        <v>2019</v>
      </c>
      <c r="I2382" s="12" t="str">
        <f t="shared" si="154"/>
        <v>Jul</v>
      </c>
      <c r="J2382" s="12" t="str">
        <f t="shared" si="155"/>
        <v>07</v>
      </c>
      <c r="K2382" s="12" t="str">
        <f t="shared" si="152"/>
        <v>Q3</v>
      </c>
    </row>
    <row r="2383" spans="1:11" x14ac:dyDescent="0.25">
      <c r="A2383" s="2">
        <v>43654</v>
      </c>
      <c r="B2383" s="7">
        <v>58.34</v>
      </c>
      <c r="C2383" s="7">
        <v>0</v>
      </c>
      <c r="D2383" s="6">
        <v>58.34</v>
      </c>
      <c r="E2383" s="6">
        <v>32.845419999999997</v>
      </c>
      <c r="F2383" s="6">
        <v>25.488045919999994</v>
      </c>
      <c r="G2383" s="9" t="s">
        <v>7</v>
      </c>
      <c r="H2383" s="12" t="str">
        <f t="shared" si="153"/>
        <v>2019</v>
      </c>
      <c r="I2383" s="12" t="str">
        <f t="shared" si="154"/>
        <v>Jul</v>
      </c>
      <c r="J2383" s="12" t="str">
        <f t="shared" si="155"/>
        <v>08</v>
      </c>
      <c r="K2383" s="12" t="str">
        <f t="shared" si="152"/>
        <v>Q3</v>
      </c>
    </row>
    <row r="2384" spans="1:11" x14ac:dyDescent="0.25">
      <c r="A2384" s="2">
        <v>43655</v>
      </c>
      <c r="B2384" s="7">
        <v>39.936000000000007</v>
      </c>
      <c r="C2384" s="7">
        <v>27.955200000000005</v>
      </c>
      <c r="D2384" s="6">
        <v>11.980800000000002</v>
      </c>
      <c r="E2384" s="6">
        <v>6.7451904000000003</v>
      </c>
      <c r="F2384" s="6">
        <v>5.2342677503999999</v>
      </c>
      <c r="G2384" s="9" t="s">
        <v>7</v>
      </c>
      <c r="H2384" s="12" t="str">
        <f t="shared" si="153"/>
        <v>2019</v>
      </c>
      <c r="I2384" s="12" t="str">
        <f t="shared" si="154"/>
        <v>Jul</v>
      </c>
      <c r="J2384" s="12" t="str">
        <f t="shared" si="155"/>
        <v>09</v>
      </c>
      <c r="K2384" s="12" t="str">
        <f t="shared" si="152"/>
        <v>Q3</v>
      </c>
    </row>
    <row r="2385" spans="1:11" x14ac:dyDescent="0.25">
      <c r="A2385" s="2">
        <v>43656</v>
      </c>
      <c r="B2385" s="7">
        <v>48.81</v>
      </c>
      <c r="C2385" s="7">
        <v>0</v>
      </c>
      <c r="D2385" s="6">
        <v>48.81</v>
      </c>
      <c r="E2385" s="6">
        <v>27.480029999999999</v>
      </c>
      <c r="F2385" s="6">
        <v>21.324503279999998</v>
      </c>
      <c r="G2385" s="9" t="s">
        <v>7</v>
      </c>
      <c r="H2385" s="12" t="str">
        <f t="shared" si="153"/>
        <v>2019</v>
      </c>
      <c r="I2385" s="12" t="str">
        <f t="shared" si="154"/>
        <v>Jul</v>
      </c>
      <c r="J2385" s="12" t="str">
        <f t="shared" si="155"/>
        <v>10</v>
      </c>
      <c r="K2385" s="12" t="str">
        <f t="shared" si="152"/>
        <v>Q3</v>
      </c>
    </row>
    <row r="2386" spans="1:11" x14ac:dyDescent="0.25">
      <c r="A2386" s="2">
        <v>43657</v>
      </c>
      <c r="B2386" s="7">
        <v>16.799999999999997</v>
      </c>
      <c r="C2386" s="7">
        <v>0</v>
      </c>
      <c r="D2386" s="6">
        <v>16.799999999999997</v>
      </c>
      <c r="E2386" s="6">
        <v>9.4583999999999975</v>
      </c>
      <c r="F2386" s="6">
        <v>7.3397183999999971</v>
      </c>
      <c r="G2386" s="9" t="s">
        <v>7</v>
      </c>
      <c r="H2386" s="12" t="str">
        <f t="shared" si="153"/>
        <v>2019</v>
      </c>
      <c r="I2386" s="12" t="str">
        <f t="shared" si="154"/>
        <v>Jul</v>
      </c>
      <c r="J2386" s="12" t="str">
        <f t="shared" si="155"/>
        <v>11</v>
      </c>
      <c r="K2386" s="12" t="str">
        <f t="shared" si="152"/>
        <v>Q3</v>
      </c>
    </row>
    <row r="2387" spans="1:11" x14ac:dyDescent="0.25">
      <c r="A2387" s="2">
        <v>43658</v>
      </c>
      <c r="B2387" s="7">
        <v>116.63999999999999</v>
      </c>
      <c r="C2387" s="7">
        <v>0</v>
      </c>
      <c r="D2387" s="6">
        <v>116.63999999999999</v>
      </c>
      <c r="E2387" s="6">
        <v>65.66831999999998</v>
      </c>
      <c r="F2387" s="6">
        <v>50.958616319999976</v>
      </c>
      <c r="G2387" s="9" t="s">
        <v>7</v>
      </c>
      <c r="H2387" s="12" t="str">
        <f t="shared" si="153"/>
        <v>2019</v>
      </c>
      <c r="I2387" s="12" t="str">
        <f t="shared" si="154"/>
        <v>Jul</v>
      </c>
      <c r="J2387" s="12" t="str">
        <f t="shared" si="155"/>
        <v>12</v>
      </c>
      <c r="K2387" s="12" t="str">
        <f t="shared" si="152"/>
        <v>Q3</v>
      </c>
    </row>
    <row r="2388" spans="1:11" x14ac:dyDescent="0.25">
      <c r="A2388" s="2">
        <v>43659</v>
      </c>
      <c r="B2388" s="7">
        <v>78.3</v>
      </c>
      <c r="C2388" s="7">
        <v>0</v>
      </c>
      <c r="D2388" s="6">
        <v>78.3</v>
      </c>
      <c r="E2388" s="6">
        <v>44.082899999999995</v>
      </c>
      <c r="F2388" s="6">
        <v>34.208330399999994</v>
      </c>
      <c r="G2388" s="9" t="s">
        <v>7</v>
      </c>
      <c r="H2388" s="12" t="str">
        <f t="shared" si="153"/>
        <v>2019</v>
      </c>
      <c r="I2388" s="12" t="str">
        <f t="shared" si="154"/>
        <v>Jul</v>
      </c>
      <c r="J2388" s="12" t="str">
        <f t="shared" si="155"/>
        <v>13</v>
      </c>
      <c r="K2388" s="12" t="str">
        <f t="shared" si="152"/>
        <v>Q3</v>
      </c>
    </row>
    <row r="2389" spans="1:11" x14ac:dyDescent="0.25">
      <c r="A2389" s="2">
        <v>43660</v>
      </c>
      <c r="B2389" s="7">
        <v>88.38</v>
      </c>
      <c r="C2389" s="7">
        <v>0</v>
      </c>
      <c r="D2389" s="6">
        <v>88.38</v>
      </c>
      <c r="E2389" s="6">
        <v>49.757939999999991</v>
      </c>
      <c r="F2389" s="6">
        <v>38.612161439999987</v>
      </c>
      <c r="G2389" s="9" t="s">
        <v>7</v>
      </c>
      <c r="H2389" s="12" t="str">
        <f t="shared" si="153"/>
        <v>2019</v>
      </c>
      <c r="I2389" s="12" t="str">
        <f t="shared" si="154"/>
        <v>Jul</v>
      </c>
      <c r="J2389" s="12" t="str">
        <f t="shared" si="155"/>
        <v>14</v>
      </c>
      <c r="K2389" s="12" t="str">
        <f t="shared" si="152"/>
        <v>Q3</v>
      </c>
    </row>
    <row r="2390" spans="1:11" x14ac:dyDescent="0.25">
      <c r="A2390" s="2">
        <v>43661</v>
      </c>
      <c r="B2390" s="7">
        <v>56.04</v>
      </c>
      <c r="C2390" s="7">
        <v>0</v>
      </c>
      <c r="D2390" s="6">
        <v>56.04</v>
      </c>
      <c r="E2390" s="6">
        <v>31.550519999999995</v>
      </c>
      <c r="F2390" s="6">
        <v>24.483203519999993</v>
      </c>
      <c r="G2390" s="9" t="s">
        <v>7</v>
      </c>
      <c r="H2390" s="12" t="str">
        <f t="shared" si="153"/>
        <v>2019</v>
      </c>
      <c r="I2390" s="12" t="str">
        <f t="shared" si="154"/>
        <v>Jul</v>
      </c>
      <c r="J2390" s="12" t="str">
        <f t="shared" si="155"/>
        <v>15</v>
      </c>
      <c r="K2390" s="12" t="str">
        <f t="shared" si="152"/>
        <v>Q3</v>
      </c>
    </row>
    <row r="2391" spans="1:11" x14ac:dyDescent="0.25">
      <c r="A2391" s="2">
        <v>43662</v>
      </c>
      <c r="B2391" s="7">
        <v>113</v>
      </c>
      <c r="C2391" s="7">
        <v>0</v>
      </c>
      <c r="D2391" s="6">
        <v>113</v>
      </c>
      <c r="E2391" s="6">
        <v>63.618999999999993</v>
      </c>
      <c r="F2391" s="6">
        <v>49.368343999999986</v>
      </c>
      <c r="G2391" s="9" t="s">
        <v>7</v>
      </c>
      <c r="H2391" s="12" t="str">
        <f t="shared" si="153"/>
        <v>2019</v>
      </c>
      <c r="I2391" s="12" t="str">
        <f t="shared" si="154"/>
        <v>Jul</v>
      </c>
      <c r="J2391" s="12" t="str">
        <f t="shared" si="155"/>
        <v>16</v>
      </c>
      <c r="K2391" s="12" t="str">
        <f t="shared" si="152"/>
        <v>Q3</v>
      </c>
    </row>
    <row r="2392" spans="1:11" x14ac:dyDescent="0.25">
      <c r="A2392" s="2">
        <v>43663</v>
      </c>
      <c r="B2392" s="7">
        <v>23.36</v>
      </c>
      <c r="C2392" s="7">
        <v>0</v>
      </c>
      <c r="D2392" s="6">
        <v>23.36</v>
      </c>
      <c r="E2392" s="6">
        <v>13.151679999999999</v>
      </c>
      <c r="F2392" s="6">
        <v>10.205703679999997</v>
      </c>
      <c r="G2392" s="9" t="s">
        <v>7</v>
      </c>
      <c r="H2392" s="12" t="str">
        <f t="shared" si="153"/>
        <v>2019</v>
      </c>
      <c r="I2392" s="12" t="str">
        <f t="shared" si="154"/>
        <v>Jul</v>
      </c>
      <c r="J2392" s="12" t="str">
        <f t="shared" si="155"/>
        <v>17</v>
      </c>
      <c r="K2392" s="12" t="str">
        <f t="shared" si="152"/>
        <v>Q3</v>
      </c>
    </row>
    <row r="2393" spans="1:11" x14ac:dyDescent="0.25">
      <c r="A2393" s="2">
        <v>43664</v>
      </c>
      <c r="B2393" s="7">
        <v>41.567999999999998</v>
      </c>
      <c r="C2393" s="7">
        <v>16.627199999999998</v>
      </c>
      <c r="D2393" s="6">
        <v>24.940799999999999</v>
      </c>
      <c r="E2393" s="6">
        <v>14.041670399999997</v>
      </c>
      <c r="F2393" s="6">
        <v>10.896336230399998</v>
      </c>
      <c r="G2393" s="9" t="s">
        <v>7</v>
      </c>
      <c r="H2393" s="12" t="str">
        <f t="shared" si="153"/>
        <v>2019</v>
      </c>
      <c r="I2393" s="12" t="str">
        <f t="shared" si="154"/>
        <v>Jul</v>
      </c>
      <c r="J2393" s="12" t="str">
        <f t="shared" si="155"/>
        <v>18</v>
      </c>
      <c r="K2393" s="12" t="str">
        <f t="shared" ref="K2393:K2456" si="156">IF(OR(I2393="Jan",I2393="Feb",I2393="Mar"),"Q1",IF(OR(I2393="Apr",I2393="May",I2393="Jun"),"Q2",IF(OR(I2393="Jul",I2393="Aug",I2393="Sep"),"Q3",IF(OR(I2393="Oct",I2393="Nov",I2393="Dec"),"Q4","Check Month"))))</f>
        <v>Q3</v>
      </c>
    </row>
    <row r="2394" spans="1:11" x14ac:dyDescent="0.25">
      <c r="A2394" s="2">
        <v>43665</v>
      </c>
      <c r="B2394" s="7">
        <v>192.8</v>
      </c>
      <c r="C2394" s="7">
        <v>0</v>
      </c>
      <c r="D2394" s="6">
        <v>192.8</v>
      </c>
      <c r="E2394" s="6">
        <v>108.54639999999999</v>
      </c>
      <c r="F2394" s="6">
        <v>84.232006399999989</v>
      </c>
      <c r="G2394" s="9" t="s">
        <v>7</v>
      </c>
      <c r="H2394" s="12" t="str">
        <f t="shared" si="153"/>
        <v>2019</v>
      </c>
      <c r="I2394" s="12" t="str">
        <f t="shared" si="154"/>
        <v>Jul</v>
      </c>
      <c r="J2394" s="12" t="str">
        <f t="shared" si="155"/>
        <v>19</v>
      </c>
      <c r="K2394" s="12" t="str">
        <f t="shared" si="156"/>
        <v>Q3</v>
      </c>
    </row>
    <row r="2395" spans="1:11" x14ac:dyDescent="0.25">
      <c r="A2395" s="2">
        <v>43666</v>
      </c>
      <c r="B2395" s="7">
        <v>35.975999999999999</v>
      </c>
      <c r="C2395" s="7">
        <v>14.3904</v>
      </c>
      <c r="D2395" s="6">
        <v>21.585599999999999</v>
      </c>
      <c r="E2395" s="6">
        <v>12.152692799999999</v>
      </c>
      <c r="F2395" s="6">
        <v>9.4304896127999971</v>
      </c>
      <c r="G2395" s="9" t="s">
        <v>7</v>
      </c>
      <c r="H2395" s="12" t="str">
        <f t="shared" si="153"/>
        <v>2019</v>
      </c>
      <c r="I2395" s="12" t="str">
        <f t="shared" si="154"/>
        <v>Jul</v>
      </c>
      <c r="J2395" s="12" t="str">
        <f t="shared" si="155"/>
        <v>20</v>
      </c>
      <c r="K2395" s="12" t="str">
        <f t="shared" si="156"/>
        <v>Q3</v>
      </c>
    </row>
    <row r="2396" spans="1:11" x14ac:dyDescent="0.25">
      <c r="A2396" s="2">
        <v>43667</v>
      </c>
      <c r="B2396" s="7">
        <v>75.215999999999994</v>
      </c>
      <c r="C2396" s="7">
        <v>15.043199999999999</v>
      </c>
      <c r="D2396" s="6">
        <v>60.172799999999995</v>
      </c>
      <c r="E2396" s="6">
        <v>33.877286399999996</v>
      </c>
      <c r="F2396" s="6">
        <v>26.288774246399992</v>
      </c>
      <c r="G2396" s="9" t="s">
        <v>7</v>
      </c>
      <c r="H2396" s="12" t="str">
        <f t="shared" si="153"/>
        <v>2019</v>
      </c>
      <c r="I2396" s="12" t="str">
        <f t="shared" si="154"/>
        <v>Jul</v>
      </c>
      <c r="J2396" s="12" t="str">
        <f t="shared" si="155"/>
        <v>21</v>
      </c>
      <c r="K2396" s="12" t="str">
        <f t="shared" si="156"/>
        <v>Q3</v>
      </c>
    </row>
    <row r="2397" spans="1:11" x14ac:dyDescent="0.25">
      <c r="A2397" s="2">
        <v>43668</v>
      </c>
      <c r="B2397" s="7">
        <v>46.919999999999995</v>
      </c>
      <c r="C2397" s="7">
        <v>0</v>
      </c>
      <c r="D2397" s="6">
        <v>46.919999999999995</v>
      </c>
      <c r="E2397" s="6">
        <v>26.415959999999995</v>
      </c>
      <c r="F2397" s="6">
        <v>20.498784959999995</v>
      </c>
      <c r="G2397" s="9" t="s">
        <v>7</v>
      </c>
      <c r="H2397" s="12" t="str">
        <f t="shared" si="153"/>
        <v>2019</v>
      </c>
      <c r="I2397" s="12" t="str">
        <f t="shared" si="154"/>
        <v>Jul</v>
      </c>
      <c r="J2397" s="12" t="str">
        <f t="shared" si="155"/>
        <v>22</v>
      </c>
      <c r="K2397" s="12" t="str">
        <f t="shared" si="156"/>
        <v>Q3</v>
      </c>
    </row>
    <row r="2398" spans="1:11" x14ac:dyDescent="0.25">
      <c r="A2398" s="2">
        <v>43669</v>
      </c>
      <c r="B2398" s="7">
        <v>45.54</v>
      </c>
      <c r="C2398" s="7">
        <v>0</v>
      </c>
      <c r="D2398" s="6">
        <v>45.54</v>
      </c>
      <c r="E2398" s="6">
        <v>25.639019999999999</v>
      </c>
      <c r="F2398" s="6">
        <v>19.895879519999998</v>
      </c>
      <c r="G2398" s="9" t="s">
        <v>7</v>
      </c>
      <c r="H2398" s="12" t="str">
        <f t="shared" si="153"/>
        <v>2019</v>
      </c>
      <c r="I2398" s="12" t="str">
        <f t="shared" si="154"/>
        <v>Jul</v>
      </c>
      <c r="J2398" s="12" t="str">
        <f t="shared" si="155"/>
        <v>23</v>
      </c>
      <c r="K2398" s="12" t="str">
        <f t="shared" si="156"/>
        <v>Q3</v>
      </c>
    </row>
    <row r="2399" spans="1:11" x14ac:dyDescent="0.25">
      <c r="A2399" s="2">
        <v>43670</v>
      </c>
      <c r="B2399" s="7">
        <v>71.350200000000001</v>
      </c>
      <c r="C2399" s="7">
        <v>19.264554</v>
      </c>
      <c r="D2399" s="6">
        <v>52.085645999999997</v>
      </c>
      <c r="E2399" s="6">
        <v>29.324218697999996</v>
      </c>
      <c r="F2399" s="6">
        <v>22.755593709647993</v>
      </c>
      <c r="G2399" s="9" t="s">
        <v>7</v>
      </c>
      <c r="H2399" s="12" t="str">
        <f t="shared" si="153"/>
        <v>2019</v>
      </c>
      <c r="I2399" s="12" t="str">
        <f t="shared" si="154"/>
        <v>Jul</v>
      </c>
      <c r="J2399" s="12" t="str">
        <f t="shared" si="155"/>
        <v>24</v>
      </c>
      <c r="K2399" s="12" t="str">
        <f t="shared" si="156"/>
        <v>Q3</v>
      </c>
    </row>
    <row r="2400" spans="1:11" x14ac:dyDescent="0.25">
      <c r="A2400" s="2">
        <v>43671</v>
      </c>
      <c r="B2400" s="7">
        <v>21.36</v>
      </c>
      <c r="C2400" s="7">
        <v>0</v>
      </c>
      <c r="D2400" s="6">
        <v>21.36</v>
      </c>
      <c r="E2400" s="6">
        <v>12.025679999999998</v>
      </c>
      <c r="F2400" s="6">
        <v>9.3319276799999979</v>
      </c>
      <c r="G2400" s="9" t="s">
        <v>7</v>
      </c>
      <c r="H2400" s="12" t="str">
        <f t="shared" si="153"/>
        <v>2019</v>
      </c>
      <c r="I2400" s="12" t="str">
        <f t="shared" si="154"/>
        <v>Jul</v>
      </c>
      <c r="J2400" s="12" t="str">
        <f t="shared" si="155"/>
        <v>25</v>
      </c>
      <c r="K2400" s="12" t="str">
        <f t="shared" si="156"/>
        <v>Q3</v>
      </c>
    </row>
    <row r="2401" spans="1:11" x14ac:dyDescent="0.25">
      <c r="A2401" s="2">
        <v>43672</v>
      </c>
      <c r="B2401" s="7">
        <v>64.11</v>
      </c>
      <c r="C2401" s="7">
        <v>32.055</v>
      </c>
      <c r="D2401" s="6">
        <v>32.055</v>
      </c>
      <c r="E2401" s="6">
        <v>18.046964999999997</v>
      </c>
      <c r="F2401" s="6">
        <v>14.004444839999996</v>
      </c>
      <c r="G2401" s="9" t="s">
        <v>7</v>
      </c>
      <c r="H2401" s="12" t="str">
        <f t="shared" si="153"/>
        <v>2019</v>
      </c>
      <c r="I2401" s="12" t="str">
        <f t="shared" si="154"/>
        <v>Jul</v>
      </c>
      <c r="J2401" s="12" t="str">
        <f t="shared" si="155"/>
        <v>26</v>
      </c>
      <c r="K2401" s="12" t="str">
        <f t="shared" si="156"/>
        <v>Q3</v>
      </c>
    </row>
    <row r="2402" spans="1:11" x14ac:dyDescent="0.25">
      <c r="A2402" s="2">
        <v>43673</v>
      </c>
      <c r="B2402" s="7">
        <v>42.839999999999996</v>
      </c>
      <c r="C2402" s="7">
        <v>0</v>
      </c>
      <c r="D2402" s="6">
        <v>42.839999999999996</v>
      </c>
      <c r="E2402" s="6">
        <v>24.118919999999996</v>
      </c>
      <c r="F2402" s="6">
        <v>18.716281919999993</v>
      </c>
      <c r="G2402" s="9" t="s">
        <v>7</v>
      </c>
      <c r="H2402" s="12" t="str">
        <f t="shared" si="153"/>
        <v>2019</v>
      </c>
      <c r="I2402" s="12" t="str">
        <f t="shared" si="154"/>
        <v>Jul</v>
      </c>
      <c r="J2402" s="12" t="str">
        <f t="shared" si="155"/>
        <v>27</v>
      </c>
      <c r="K2402" s="12" t="str">
        <f t="shared" si="156"/>
        <v>Q3</v>
      </c>
    </row>
    <row r="2403" spans="1:11" x14ac:dyDescent="0.25">
      <c r="A2403" s="2">
        <v>43674</v>
      </c>
      <c r="B2403" s="7">
        <v>70.850399999999993</v>
      </c>
      <c r="C2403" s="7">
        <v>33.299687999999996</v>
      </c>
      <c r="D2403" s="6">
        <v>37.550711999999997</v>
      </c>
      <c r="E2403" s="6">
        <v>21.141050855999996</v>
      </c>
      <c r="F2403" s="6">
        <v>16.405455464255994</v>
      </c>
      <c r="G2403" s="9" t="s">
        <v>7</v>
      </c>
      <c r="H2403" s="12" t="str">
        <f t="shared" si="153"/>
        <v>2019</v>
      </c>
      <c r="I2403" s="12" t="str">
        <f t="shared" si="154"/>
        <v>Jul</v>
      </c>
      <c r="J2403" s="12" t="str">
        <f t="shared" si="155"/>
        <v>28</v>
      </c>
      <c r="K2403" s="12" t="str">
        <f t="shared" si="156"/>
        <v>Q3</v>
      </c>
    </row>
    <row r="2404" spans="1:11" x14ac:dyDescent="0.25">
      <c r="A2404" s="2">
        <v>43675</v>
      </c>
      <c r="B2404" s="7">
        <v>54.899999999999991</v>
      </c>
      <c r="C2404" s="7">
        <v>0</v>
      </c>
      <c r="D2404" s="6">
        <v>54.899999999999991</v>
      </c>
      <c r="E2404" s="6">
        <v>30.908699999999993</v>
      </c>
      <c r="F2404" s="6">
        <v>23.98515119999999</v>
      </c>
      <c r="G2404" s="9" t="s">
        <v>7</v>
      </c>
      <c r="H2404" s="12" t="str">
        <f t="shared" si="153"/>
        <v>2019</v>
      </c>
      <c r="I2404" s="12" t="str">
        <f t="shared" si="154"/>
        <v>Jul</v>
      </c>
      <c r="J2404" s="12" t="str">
        <f t="shared" si="155"/>
        <v>29</v>
      </c>
      <c r="K2404" s="12" t="str">
        <f t="shared" si="156"/>
        <v>Q3</v>
      </c>
    </row>
    <row r="2405" spans="1:11" x14ac:dyDescent="0.25">
      <c r="A2405" s="2">
        <v>43676</v>
      </c>
      <c r="B2405" s="7">
        <v>53.34</v>
      </c>
      <c r="C2405" s="7">
        <v>0</v>
      </c>
      <c r="D2405" s="6">
        <v>53.34</v>
      </c>
      <c r="E2405" s="6">
        <v>30.030419999999999</v>
      </c>
      <c r="F2405" s="6">
        <v>23.303605919999995</v>
      </c>
      <c r="G2405" s="9" t="s">
        <v>7</v>
      </c>
      <c r="H2405" s="12" t="str">
        <f t="shared" si="153"/>
        <v>2019</v>
      </c>
      <c r="I2405" s="12" t="str">
        <f t="shared" si="154"/>
        <v>Jul</v>
      </c>
      <c r="J2405" s="12" t="str">
        <f t="shared" si="155"/>
        <v>30</v>
      </c>
      <c r="K2405" s="12" t="str">
        <f t="shared" si="156"/>
        <v>Q3</v>
      </c>
    </row>
    <row r="2406" spans="1:11" x14ac:dyDescent="0.25">
      <c r="A2406" s="2">
        <v>43677</v>
      </c>
      <c r="B2406" s="7">
        <v>37.68</v>
      </c>
      <c r="C2406" s="7">
        <v>0</v>
      </c>
      <c r="D2406" s="6">
        <v>37.68</v>
      </c>
      <c r="E2406" s="6">
        <v>21.213839999999998</v>
      </c>
      <c r="F2406" s="6">
        <v>16.461939839999996</v>
      </c>
      <c r="G2406" s="9" t="s">
        <v>7</v>
      </c>
      <c r="H2406" s="12" t="str">
        <f t="shared" si="153"/>
        <v>2019</v>
      </c>
      <c r="I2406" s="12" t="str">
        <f t="shared" si="154"/>
        <v>Jul</v>
      </c>
      <c r="J2406" s="12" t="str">
        <f t="shared" si="155"/>
        <v>31</v>
      </c>
      <c r="K2406" s="12" t="str">
        <f t="shared" si="156"/>
        <v>Q3</v>
      </c>
    </row>
    <row r="2407" spans="1:11" x14ac:dyDescent="0.25">
      <c r="A2407" s="2">
        <v>43678</v>
      </c>
      <c r="B2407" s="7">
        <v>34.236000000000004</v>
      </c>
      <c r="C2407" s="7">
        <v>23.965200000000003</v>
      </c>
      <c r="D2407" s="6">
        <v>10.270800000000001</v>
      </c>
      <c r="E2407" s="6">
        <v>5.7824603999999997</v>
      </c>
      <c r="F2407" s="6">
        <v>4.4871892703999992</v>
      </c>
      <c r="G2407" s="9" t="s">
        <v>7</v>
      </c>
      <c r="H2407" s="12" t="str">
        <f t="shared" si="153"/>
        <v>2019</v>
      </c>
      <c r="I2407" s="12" t="str">
        <f t="shared" si="154"/>
        <v>Aug</v>
      </c>
      <c r="J2407" s="12" t="str">
        <f t="shared" si="155"/>
        <v>01</v>
      </c>
      <c r="K2407" s="12" t="str">
        <f t="shared" si="156"/>
        <v>Q3</v>
      </c>
    </row>
    <row r="2408" spans="1:11" x14ac:dyDescent="0.25">
      <c r="A2408" s="2">
        <v>43679</v>
      </c>
      <c r="B2408" s="7">
        <v>26.400000000000002</v>
      </c>
      <c r="C2408" s="7">
        <v>0</v>
      </c>
      <c r="D2408" s="6">
        <v>26.400000000000002</v>
      </c>
      <c r="E2408" s="6">
        <v>14.863199999999999</v>
      </c>
      <c r="F2408" s="6">
        <v>11.533843199999998</v>
      </c>
      <c r="G2408" s="9" t="s">
        <v>7</v>
      </c>
      <c r="H2408" s="12" t="str">
        <f t="shared" si="153"/>
        <v>2019</v>
      </c>
      <c r="I2408" s="12" t="str">
        <f t="shared" si="154"/>
        <v>Aug</v>
      </c>
      <c r="J2408" s="12" t="str">
        <f t="shared" si="155"/>
        <v>02</v>
      </c>
      <c r="K2408" s="12" t="str">
        <f t="shared" si="156"/>
        <v>Q3</v>
      </c>
    </row>
    <row r="2409" spans="1:11" x14ac:dyDescent="0.25">
      <c r="A2409" s="2">
        <v>43680</v>
      </c>
      <c r="B2409" s="7">
        <v>36.4</v>
      </c>
      <c r="C2409" s="7">
        <v>0</v>
      </c>
      <c r="D2409" s="6">
        <v>36.4</v>
      </c>
      <c r="E2409" s="6">
        <v>20.493199999999998</v>
      </c>
      <c r="F2409" s="6">
        <v>15.902723199999997</v>
      </c>
      <c r="G2409" s="9" t="s">
        <v>7</v>
      </c>
      <c r="H2409" s="12" t="str">
        <f t="shared" si="153"/>
        <v>2019</v>
      </c>
      <c r="I2409" s="12" t="str">
        <f t="shared" si="154"/>
        <v>Aug</v>
      </c>
      <c r="J2409" s="12" t="str">
        <f t="shared" si="155"/>
        <v>03</v>
      </c>
      <c r="K2409" s="12" t="str">
        <f t="shared" si="156"/>
        <v>Q3</v>
      </c>
    </row>
    <row r="2410" spans="1:11" x14ac:dyDescent="0.25">
      <c r="A2410" s="2">
        <v>43681</v>
      </c>
      <c r="B2410" s="7">
        <v>139.58000000000001</v>
      </c>
      <c r="C2410" s="7">
        <v>0</v>
      </c>
      <c r="D2410" s="6">
        <v>139.58000000000001</v>
      </c>
      <c r="E2410" s="6">
        <v>78.583539999999999</v>
      </c>
      <c r="F2410" s="6">
        <v>60.980827039999994</v>
      </c>
      <c r="G2410" s="9" t="s">
        <v>7</v>
      </c>
      <c r="H2410" s="12" t="str">
        <f t="shared" si="153"/>
        <v>2019</v>
      </c>
      <c r="I2410" s="12" t="str">
        <f t="shared" si="154"/>
        <v>Aug</v>
      </c>
      <c r="J2410" s="12" t="str">
        <f t="shared" si="155"/>
        <v>04</v>
      </c>
      <c r="K2410" s="12" t="str">
        <f t="shared" si="156"/>
        <v>Q3</v>
      </c>
    </row>
    <row r="2411" spans="1:11" x14ac:dyDescent="0.25">
      <c r="A2411" s="2">
        <v>43682</v>
      </c>
      <c r="B2411" s="7">
        <v>30.96</v>
      </c>
      <c r="C2411" s="7">
        <v>6.1920000000000002</v>
      </c>
      <c r="D2411" s="6">
        <v>24.768000000000001</v>
      </c>
      <c r="E2411" s="6">
        <v>13.944383999999999</v>
      </c>
      <c r="F2411" s="6">
        <v>10.820841983999998</v>
      </c>
      <c r="G2411" s="9" t="s">
        <v>7</v>
      </c>
      <c r="H2411" s="12" t="str">
        <f t="shared" si="153"/>
        <v>2019</v>
      </c>
      <c r="I2411" s="12" t="str">
        <f t="shared" si="154"/>
        <v>Aug</v>
      </c>
      <c r="J2411" s="12" t="str">
        <f t="shared" si="155"/>
        <v>05</v>
      </c>
      <c r="K2411" s="12" t="str">
        <f t="shared" si="156"/>
        <v>Q3</v>
      </c>
    </row>
    <row r="2412" spans="1:11" x14ac:dyDescent="0.25">
      <c r="A2412" s="2">
        <v>43683</v>
      </c>
      <c r="B2412" s="7">
        <v>30.959999999999994</v>
      </c>
      <c r="C2412" s="7">
        <v>0</v>
      </c>
      <c r="D2412" s="6">
        <v>30.959999999999994</v>
      </c>
      <c r="E2412" s="6">
        <v>17.430479999999996</v>
      </c>
      <c r="F2412" s="6">
        <v>13.526052479999995</v>
      </c>
      <c r="G2412" s="9" t="s">
        <v>7</v>
      </c>
      <c r="H2412" s="12" t="str">
        <f t="shared" si="153"/>
        <v>2019</v>
      </c>
      <c r="I2412" s="12" t="str">
        <f t="shared" si="154"/>
        <v>Aug</v>
      </c>
      <c r="J2412" s="12" t="str">
        <f t="shared" si="155"/>
        <v>06</v>
      </c>
      <c r="K2412" s="12" t="str">
        <f t="shared" si="156"/>
        <v>Q3</v>
      </c>
    </row>
    <row r="2413" spans="1:11" x14ac:dyDescent="0.25">
      <c r="A2413" s="2">
        <v>43684</v>
      </c>
      <c r="B2413" s="7">
        <v>42.624000000000002</v>
      </c>
      <c r="C2413" s="7">
        <v>25.574400000000001</v>
      </c>
      <c r="D2413" s="6">
        <v>17.049600000000002</v>
      </c>
      <c r="E2413" s="6">
        <v>9.5989248000000007</v>
      </c>
      <c r="F2413" s="6">
        <v>7.4487656447999999</v>
      </c>
      <c r="G2413" s="9" t="s">
        <v>7</v>
      </c>
      <c r="H2413" s="12" t="str">
        <f t="shared" si="153"/>
        <v>2019</v>
      </c>
      <c r="I2413" s="12" t="str">
        <f t="shared" si="154"/>
        <v>Aug</v>
      </c>
      <c r="J2413" s="12" t="str">
        <f t="shared" si="155"/>
        <v>07</v>
      </c>
      <c r="K2413" s="12" t="str">
        <f t="shared" si="156"/>
        <v>Q3</v>
      </c>
    </row>
    <row r="2414" spans="1:11" x14ac:dyDescent="0.25">
      <c r="A2414" s="2">
        <v>43685</v>
      </c>
      <c r="B2414" s="7">
        <v>34.799999999999997</v>
      </c>
      <c r="C2414" s="7">
        <v>0</v>
      </c>
      <c r="D2414" s="6">
        <v>34.799999999999997</v>
      </c>
      <c r="E2414" s="6">
        <v>19.592399999999998</v>
      </c>
      <c r="F2414" s="6">
        <v>15.203702399999997</v>
      </c>
      <c r="G2414" s="9" t="s">
        <v>7</v>
      </c>
      <c r="H2414" s="12" t="str">
        <f t="shared" si="153"/>
        <v>2019</v>
      </c>
      <c r="I2414" s="12" t="str">
        <f t="shared" si="154"/>
        <v>Aug</v>
      </c>
      <c r="J2414" s="12" t="str">
        <f t="shared" si="155"/>
        <v>08</v>
      </c>
      <c r="K2414" s="12" t="str">
        <f t="shared" si="156"/>
        <v>Q3</v>
      </c>
    </row>
    <row r="2415" spans="1:11" x14ac:dyDescent="0.25">
      <c r="A2415" s="2">
        <v>43686</v>
      </c>
      <c r="B2415" s="7">
        <v>14.103000000000003</v>
      </c>
      <c r="C2415" s="7">
        <v>9.8721000000000014</v>
      </c>
      <c r="D2415" s="6">
        <v>4.2309000000000019</v>
      </c>
      <c r="E2415" s="6">
        <v>2.3819967000000006</v>
      </c>
      <c r="F2415" s="6">
        <v>1.8484294392000002</v>
      </c>
      <c r="G2415" s="9" t="s">
        <v>7</v>
      </c>
      <c r="H2415" s="12" t="str">
        <f t="shared" si="153"/>
        <v>2019</v>
      </c>
      <c r="I2415" s="12" t="str">
        <f t="shared" si="154"/>
        <v>Aug</v>
      </c>
      <c r="J2415" s="12" t="str">
        <f t="shared" si="155"/>
        <v>09</v>
      </c>
      <c r="K2415" s="12" t="str">
        <f t="shared" si="156"/>
        <v>Q3</v>
      </c>
    </row>
    <row r="2416" spans="1:11" x14ac:dyDescent="0.25">
      <c r="A2416" s="2">
        <v>43687</v>
      </c>
      <c r="B2416" s="7">
        <v>43.98</v>
      </c>
      <c r="C2416" s="7">
        <v>0</v>
      </c>
      <c r="D2416" s="6">
        <v>43.98</v>
      </c>
      <c r="E2416" s="6">
        <v>24.760739999999995</v>
      </c>
      <c r="F2416" s="6">
        <v>19.214334239999992</v>
      </c>
      <c r="G2416" s="9" t="s">
        <v>7</v>
      </c>
      <c r="H2416" s="12" t="str">
        <f t="shared" si="153"/>
        <v>2019</v>
      </c>
      <c r="I2416" s="12" t="str">
        <f t="shared" si="154"/>
        <v>Aug</v>
      </c>
      <c r="J2416" s="12" t="str">
        <f t="shared" si="155"/>
        <v>10</v>
      </c>
      <c r="K2416" s="12" t="str">
        <f t="shared" si="156"/>
        <v>Q3</v>
      </c>
    </row>
    <row r="2417" spans="1:11" x14ac:dyDescent="0.25">
      <c r="A2417" s="2">
        <v>43688</v>
      </c>
      <c r="B2417" s="7">
        <v>82.032000000000011</v>
      </c>
      <c r="C2417" s="7">
        <v>32.812800000000003</v>
      </c>
      <c r="D2417" s="6">
        <v>49.219200000000008</v>
      </c>
      <c r="E2417" s="6">
        <v>27.710409600000002</v>
      </c>
      <c r="F2417" s="6">
        <v>21.5032778496</v>
      </c>
      <c r="G2417" s="9" t="s">
        <v>7</v>
      </c>
      <c r="H2417" s="12" t="str">
        <f t="shared" si="153"/>
        <v>2019</v>
      </c>
      <c r="I2417" s="12" t="str">
        <f t="shared" si="154"/>
        <v>Aug</v>
      </c>
      <c r="J2417" s="12" t="str">
        <f t="shared" si="155"/>
        <v>11</v>
      </c>
      <c r="K2417" s="12" t="str">
        <f t="shared" si="156"/>
        <v>Q3</v>
      </c>
    </row>
    <row r="2418" spans="1:11" x14ac:dyDescent="0.25">
      <c r="A2418" s="2">
        <v>43689</v>
      </c>
      <c r="B2418" s="7">
        <v>34.68</v>
      </c>
      <c r="C2418" s="7">
        <v>20.808</v>
      </c>
      <c r="D2418" s="6">
        <v>13.872</v>
      </c>
      <c r="E2418" s="6">
        <v>7.8099359999999995</v>
      </c>
      <c r="F2418" s="6">
        <v>6.0605103359999992</v>
      </c>
      <c r="G2418" s="9" t="s">
        <v>7</v>
      </c>
      <c r="H2418" s="12" t="str">
        <f t="shared" si="153"/>
        <v>2019</v>
      </c>
      <c r="I2418" s="12" t="str">
        <f t="shared" si="154"/>
        <v>Aug</v>
      </c>
      <c r="J2418" s="12" t="str">
        <f t="shared" si="155"/>
        <v>12</v>
      </c>
      <c r="K2418" s="12" t="str">
        <f t="shared" si="156"/>
        <v>Q3</v>
      </c>
    </row>
    <row r="2419" spans="1:11" x14ac:dyDescent="0.25">
      <c r="A2419" s="2">
        <v>43690</v>
      </c>
      <c r="B2419" s="7">
        <v>54.720000000000006</v>
      </c>
      <c r="C2419" s="7">
        <v>0</v>
      </c>
      <c r="D2419" s="6">
        <v>54.720000000000006</v>
      </c>
      <c r="E2419" s="6">
        <v>30.807359999999999</v>
      </c>
      <c r="F2419" s="6">
        <v>23.906511359999996</v>
      </c>
      <c r="G2419" s="9" t="s">
        <v>7</v>
      </c>
      <c r="H2419" s="12" t="str">
        <f t="shared" si="153"/>
        <v>2019</v>
      </c>
      <c r="I2419" s="12" t="str">
        <f t="shared" si="154"/>
        <v>Aug</v>
      </c>
      <c r="J2419" s="12" t="str">
        <f t="shared" si="155"/>
        <v>13</v>
      </c>
      <c r="K2419" s="12" t="str">
        <f t="shared" si="156"/>
        <v>Q3</v>
      </c>
    </row>
    <row r="2420" spans="1:11" x14ac:dyDescent="0.25">
      <c r="A2420" s="2">
        <v>43691</v>
      </c>
      <c r="B2420" s="7">
        <v>44.220000000000006</v>
      </c>
      <c r="C2420" s="7">
        <v>0</v>
      </c>
      <c r="D2420" s="6">
        <v>44.220000000000006</v>
      </c>
      <c r="E2420" s="6">
        <v>24.895860000000003</v>
      </c>
      <c r="F2420" s="6">
        <v>19.319187360000001</v>
      </c>
      <c r="G2420" s="9" t="s">
        <v>7</v>
      </c>
      <c r="H2420" s="12" t="str">
        <f t="shared" si="153"/>
        <v>2019</v>
      </c>
      <c r="I2420" s="12" t="str">
        <f t="shared" si="154"/>
        <v>Aug</v>
      </c>
      <c r="J2420" s="12" t="str">
        <f t="shared" si="155"/>
        <v>14</v>
      </c>
      <c r="K2420" s="12" t="str">
        <f t="shared" si="156"/>
        <v>Q3</v>
      </c>
    </row>
    <row r="2421" spans="1:11" x14ac:dyDescent="0.25">
      <c r="A2421" s="2">
        <v>43692</v>
      </c>
      <c r="B2421" s="7">
        <v>51.6</v>
      </c>
      <c r="C2421" s="7">
        <v>0</v>
      </c>
      <c r="D2421" s="6">
        <v>51.6</v>
      </c>
      <c r="E2421" s="6">
        <v>29.050799999999999</v>
      </c>
      <c r="F2421" s="6">
        <v>22.543420799999996</v>
      </c>
      <c r="G2421" s="9" t="s">
        <v>7</v>
      </c>
      <c r="H2421" s="12" t="str">
        <f t="shared" si="153"/>
        <v>2019</v>
      </c>
      <c r="I2421" s="12" t="str">
        <f t="shared" si="154"/>
        <v>Aug</v>
      </c>
      <c r="J2421" s="12" t="str">
        <f t="shared" si="155"/>
        <v>15</v>
      </c>
      <c r="K2421" s="12" t="str">
        <f t="shared" si="156"/>
        <v>Q3</v>
      </c>
    </row>
    <row r="2422" spans="1:11" x14ac:dyDescent="0.25">
      <c r="A2422" s="2">
        <v>43693</v>
      </c>
      <c r="B2422" s="7">
        <v>48.4</v>
      </c>
      <c r="C2422" s="7">
        <v>0</v>
      </c>
      <c r="D2422" s="6">
        <v>48.4</v>
      </c>
      <c r="E2422" s="6">
        <v>27.249199999999995</v>
      </c>
      <c r="F2422" s="6">
        <v>21.145379199999994</v>
      </c>
      <c r="G2422" s="9" t="s">
        <v>7</v>
      </c>
      <c r="H2422" s="12" t="str">
        <f t="shared" si="153"/>
        <v>2019</v>
      </c>
      <c r="I2422" s="12" t="str">
        <f t="shared" si="154"/>
        <v>Aug</v>
      </c>
      <c r="J2422" s="12" t="str">
        <f t="shared" si="155"/>
        <v>16</v>
      </c>
      <c r="K2422" s="12" t="str">
        <f t="shared" si="156"/>
        <v>Q3</v>
      </c>
    </row>
    <row r="2423" spans="1:11" x14ac:dyDescent="0.25">
      <c r="A2423" s="2">
        <v>43694</v>
      </c>
      <c r="B2423" s="7">
        <v>63.52</v>
      </c>
      <c r="C2423" s="7">
        <v>0</v>
      </c>
      <c r="D2423" s="6">
        <v>63.52</v>
      </c>
      <c r="E2423" s="6">
        <v>35.761759999999995</v>
      </c>
      <c r="F2423" s="6">
        <v>27.751125759999994</v>
      </c>
      <c r="G2423" s="9" t="s">
        <v>7</v>
      </c>
      <c r="H2423" s="12" t="str">
        <f t="shared" si="153"/>
        <v>2019</v>
      </c>
      <c r="I2423" s="12" t="str">
        <f t="shared" si="154"/>
        <v>Aug</v>
      </c>
      <c r="J2423" s="12" t="str">
        <f t="shared" si="155"/>
        <v>17</v>
      </c>
      <c r="K2423" s="12" t="str">
        <f t="shared" si="156"/>
        <v>Q3</v>
      </c>
    </row>
    <row r="2424" spans="1:11" x14ac:dyDescent="0.25">
      <c r="A2424" s="2">
        <v>43695</v>
      </c>
      <c r="B2424" s="7">
        <v>68.099999999999994</v>
      </c>
      <c r="C2424" s="7">
        <v>0</v>
      </c>
      <c r="D2424" s="6">
        <v>68.099999999999994</v>
      </c>
      <c r="E2424" s="6">
        <v>38.340299999999992</v>
      </c>
      <c r="F2424" s="6">
        <v>29.75207279999999</v>
      </c>
      <c r="G2424" s="9" t="s">
        <v>7</v>
      </c>
      <c r="H2424" s="12" t="str">
        <f t="shared" si="153"/>
        <v>2019</v>
      </c>
      <c r="I2424" s="12" t="str">
        <f t="shared" si="154"/>
        <v>Aug</v>
      </c>
      <c r="J2424" s="12" t="str">
        <f t="shared" si="155"/>
        <v>18</v>
      </c>
      <c r="K2424" s="12" t="str">
        <f t="shared" si="156"/>
        <v>Q3</v>
      </c>
    </row>
    <row r="2425" spans="1:11" x14ac:dyDescent="0.25">
      <c r="A2425" s="2">
        <v>43696</v>
      </c>
      <c r="B2425" s="7">
        <v>348.30450000000002</v>
      </c>
      <c r="C2425" s="7">
        <v>52.245674999999999</v>
      </c>
      <c r="D2425" s="6">
        <v>296.05882500000001</v>
      </c>
      <c r="E2425" s="6">
        <v>166.68111847500001</v>
      </c>
      <c r="F2425" s="6">
        <v>129.34454793659998</v>
      </c>
      <c r="G2425" s="9" t="s">
        <v>7</v>
      </c>
      <c r="H2425" s="12" t="str">
        <f t="shared" si="153"/>
        <v>2019</v>
      </c>
      <c r="I2425" s="12" t="str">
        <f t="shared" si="154"/>
        <v>Aug</v>
      </c>
      <c r="J2425" s="12" t="str">
        <f t="shared" si="155"/>
        <v>19</v>
      </c>
      <c r="K2425" s="12" t="str">
        <f t="shared" si="156"/>
        <v>Q3</v>
      </c>
    </row>
    <row r="2426" spans="1:11" x14ac:dyDescent="0.25">
      <c r="A2426" s="2">
        <v>43697</v>
      </c>
      <c r="B2426" s="7">
        <v>77.849999999999994</v>
      </c>
      <c r="C2426" s="7">
        <v>0</v>
      </c>
      <c r="D2426" s="6">
        <v>77.849999999999994</v>
      </c>
      <c r="E2426" s="6">
        <v>43.82954999999999</v>
      </c>
      <c r="F2426" s="6">
        <v>34.011730799999988</v>
      </c>
      <c r="G2426" s="9" t="s">
        <v>7</v>
      </c>
      <c r="H2426" s="12" t="str">
        <f t="shared" si="153"/>
        <v>2019</v>
      </c>
      <c r="I2426" s="12" t="str">
        <f t="shared" si="154"/>
        <v>Aug</v>
      </c>
      <c r="J2426" s="12" t="str">
        <f t="shared" si="155"/>
        <v>20</v>
      </c>
      <c r="K2426" s="12" t="str">
        <f t="shared" si="156"/>
        <v>Q3</v>
      </c>
    </row>
    <row r="2427" spans="1:11" x14ac:dyDescent="0.25">
      <c r="A2427" s="2">
        <v>43698</v>
      </c>
      <c r="B2427" s="7">
        <v>101.46000000000001</v>
      </c>
      <c r="C2427" s="7">
        <v>0</v>
      </c>
      <c r="D2427" s="6">
        <v>101.46000000000001</v>
      </c>
      <c r="E2427" s="6">
        <v>57.121980000000001</v>
      </c>
      <c r="F2427" s="6">
        <v>44.326656479999997</v>
      </c>
      <c r="G2427" s="9" t="s">
        <v>7</v>
      </c>
      <c r="H2427" s="12" t="str">
        <f t="shared" si="153"/>
        <v>2019</v>
      </c>
      <c r="I2427" s="12" t="str">
        <f t="shared" si="154"/>
        <v>Aug</v>
      </c>
      <c r="J2427" s="12" t="str">
        <f t="shared" si="155"/>
        <v>21</v>
      </c>
      <c r="K2427" s="12" t="str">
        <f t="shared" si="156"/>
        <v>Q3</v>
      </c>
    </row>
    <row r="2428" spans="1:11" x14ac:dyDescent="0.25">
      <c r="A2428" s="2">
        <v>43699</v>
      </c>
      <c r="B2428" s="7">
        <v>70.199999999999989</v>
      </c>
      <c r="C2428" s="7">
        <v>0</v>
      </c>
      <c r="D2428" s="6">
        <v>70.199999999999989</v>
      </c>
      <c r="E2428" s="6">
        <v>39.52259999999999</v>
      </c>
      <c r="F2428" s="6">
        <v>30.669537599999988</v>
      </c>
      <c r="G2428" s="9" t="s">
        <v>7</v>
      </c>
      <c r="H2428" s="12" t="str">
        <f t="shared" si="153"/>
        <v>2019</v>
      </c>
      <c r="I2428" s="12" t="str">
        <f t="shared" si="154"/>
        <v>Aug</v>
      </c>
      <c r="J2428" s="12" t="str">
        <f t="shared" si="155"/>
        <v>22</v>
      </c>
      <c r="K2428" s="12" t="str">
        <f t="shared" si="156"/>
        <v>Q3</v>
      </c>
    </row>
    <row r="2429" spans="1:11" x14ac:dyDescent="0.25">
      <c r="A2429" s="2">
        <v>43700</v>
      </c>
      <c r="B2429" s="7">
        <v>17.459999999999997</v>
      </c>
      <c r="C2429" s="7">
        <v>0</v>
      </c>
      <c r="D2429" s="6">
        <v>17.459999999999997</v>
      </c>
      <c r="E2429" s="6">
        <v>9.8299799999999973</v>
      </c>
      <c r="F2429" s="6">
        <v>7.6280644799999973</v>
      </c>
      <c r="G2429" s="9" t="s">
        <v>7</v>
      </c>
      <c r="H2429" s="12" t="str">
        <f t="shared" si="153"/>
        <v>2019</v>
      </c>
      <c r="I2429" s="12" t="str">
        <f t="shared" si="154"/>
        <v>Aug</v>
      </c>
      <c r="J2429" s="12" t="str">
        <f t="shared" si="155"/>
        <v>23</v>
      </c>
      <c r="K2429" s="12" t="str">
        <f t="shared" si="156"/>
        <v>Q3</v>
      </c>
    </row>
    <row r="2430" spans="1:11" x14ac:dyDescent="0.25">
      <c r="A2430" s="2">
        <v>43701</v>
      </c>
      <c r="B2430" s="7">
        <v>73.05</v>
      </c>
      <c r="C2430" s="7">
        <v>0</v>
      </c>
      <c r="D2430" s="6">
        <v>73.05</v>
      </c>
      <c r="E2430" s="6">
        <v>41.127149999999993</v>
      </c>
      <c r="F2430" s="6">
        <v>31.914668399999989</v>
      </c>
      <c r="G2430" s="9" t="s">
        <v>7</v>
      </c>
      <c r="H2430" s="12" t="str">
        <f t="shared" si="153"/>
        <v>2019</v>
      </c>
      <c r="I2430" s="12" t="str">
        <f t="shared" si="154"/>
        <v>Aug</v>
      </c>
      <c r="J2430" s="12" t="str">
        <f t="shared" si="155"/>
        <v>24</v>
      </c>
      <c r="K2430" s="12" t="str">
        <f t="shared" si="156"/>
        <v>Q3</v>
      </c>
    </row>
    <row r="2431" spans="1:11" x14ac:dyDescent="0.25">
      <c r="A2431" s="2">
        <v>43702</v>
      </c>
      <c r="B2431" s="7">
        <v>97.56</v>
      </c>
      <c r="C2431" s="7">
        <v>0</v>
      </c>
      <c r="D2431" s="6">
        <v>97.56</v>
      </c>
      <c r="E2431" s="6">
        <v>54.926279999999998</v>
      </c>
      <c r="F2431" s="6">
        <v>42.622793279999996</v>
      </c>
      <c r="G2431" s="9" t="s">
        <v>7</v>
      </c>
      <c r="H2431" s="12" t="str">
        <f t="shared" si="153"/>
        <v>2019</v>
      </c>
      <c r="I2431" s="12" t="str">
        <f t="shared" si="154"/>
        <v>Aug</v>
      </c>
      <c r="J2431" s="12" t="str">
        <f t="shared" si="155"/>
        <v>25</v>
      </c>
      <c r="K2431" s="12" t="str">
        <f t="shared" si="156"/>
        <v>Q3</v>
      </c>
    </row>
    <row r="2432" spans="1:11" x14ac:dyDescent="0.25">
      <c r="A2432" s="2">
        <v>43703</v>
      </c>
      <c r="B2432" s="7">
        <v>68.121000000000009</v>
      </c>
      <c r="C2432" s="7">
        <v>6.8121000000000009</v>
      </c>
      <c r="D2432" s="6">
        <v>61.308900000000008</v>
      </c>
      <c r="E2432" s="6">
        <v>34.516910700000004</v>
      </c>
      <c r="F2432" s="6">
        <v>26.785122703199999</v>
      </c>
      <c r="G2432" s="9" t="s">
        <v>7</v>
      </c>
      <c r="H2432" s="12" t="str">
        <f t="shared" si="153"/>
        <v>2019</v>
      </c>
      <c r="I2432" s="12" t="str">
        <f t="shared" si="154"/>
        <v>Aug</v>
      </c>
      <c r="J2432" s="12" t="str">
        <f t="shared" si="155"/>
        <v>26</v>
      </c>
      <c r="K2432" s="12" t="str">
        <f t="shared" si="156"/>
        <v>Q3</v>
      </c>
    </row>
    <row r="2433" spans="1:11" x14ac:dyDescent="0.25">
      <c r="A2433" s="2">
        <v>43704</v>
      </c>
      <c r="B2433" s="7">
        <v>29.240100000000002</v>
      </c>
      <c r="C2433" s="7">
        <v>13.742847000000001</v>
      </c>
      <c r="D2433" s="6">
        <v>15.497253000000001</v>
      </c>
      <c r="E2433" s="6">
        <v>8.7249534390000001</v>
      </c>
      <c r="F2433" s="6">
        <v>6.7705638686639995</v>
      </c>
      <c r="G2433" s="9" t="s">
        <v>7</v>
      </c>
      <c r="H2433" s="12" t="str">
        <f t="shared" si="153"/>
        <v>2019</v>
      </c>
      <c r="I2433" s="12" t="str">
        <f t="shared" si="154"/>
        <v>Aug</v>
      </c>
      <c r="J2433" s="12" t="str">
        <f t="shared" si="155"/>
        <v>27</v>
      </c>
      <c r="K2433" s="12" t="str">
        <f t="shared" si="156"/>
        <v>Q3</v>
      </c>
    </row>
    <row r="2434" spans="1:11" x14ac:dyDescent="0.25">
      <c r="A2434" s="2">
        <v>43705</v>
      </c>
      <c r="B2434" s="7">
        <v>33.99</v>
      </c>
      <c r="C2434" s="7">
        <v>0</v>
      </c>
      <c r="D2434" s="6">
        <v>33.99</v>
      </c>
      <c r="E2434" s="6">
        <v>19.136369999999999</v>
      </c>
      <c r="F2434" s="6">
        <v>14.849823119999998</v>
      </c>
      <c r="G2434" s="9" t="s">
        <v>7</v>
      </c>
      <c r="H2434" s="12" t="str">
        <f t="shared" ref="H2434:H2497" si="157">TEXT(A2434,"YYYY")</f>
        <v>2019</v>
      </c>
      <c r="I2434" s="12" t="str">
        <f t="shared" ref="I2434:I2497" si="158">TEXT(A2434,"MMM")</f>
        <v>Aug</v>
      </c>
      <c r="J2434" s="12" t="str">
        <f t="shared" ref="J2434:J2497" si="159">TEXT(A2434,"DD")</f>
        <v>28</v>
      </c>
      <c r="K2434" s="12" t="str">
        <f t="shared" si="156"/>
        <v>Q3</v>
      </c>
    </row>
    <row r="2435" spans="1:11" x14ac:dyDescent="0.25">
      <c r="A2435" s="2">
        <v>43706</v>
      </c>
      <c r="B2435" s="7">
        <v>57.959999999999994</v>
      </c>
      <c r="C2435" s="7">
        <v>0</v>
      </c>
      <c r="D2435" s="6">
        <v>57.959999999999994</v>
      </c>
      <c r="E2435" s="6">
        <v>32.631479999999996</v>
      </c>
      <c r="F2435" s="6">
        <v>25.322028479999993</v>
      </c>
      <c r="G2435" s="9" t="s">
        <v>7</v>
      </c>
      <c r="H2435" s="12" t="str">
        <f t="shared" si="157"/>
        <v>2019</v>
      </c>
      <c r="I2435" s="12" t="str">
        <f t="shared" si="158"/>
        <v>Aug</v>
      </c>
      <c r="J2435" s="12" t="str">
        <f t="shared" si="159"/>
        <v>29</v>
      </c>
      <c r="K2435" s="12" t="str">
        <f t="shared" si="156"/>
        <v>Q3</v>
      </c>
    </row>
    <row r="2436" spans="1:11" x14ac:dyDescent="0.25">
      <c r="A2436" s="2">
        <v>43707</v>
      </c>
      <c r="B2436" s="7">
        <v>25.920000000000005</v>
      </c>
      <c r="C2436" s="7">
        <v>5.1840000000000011</v>
      </c>
      <c r="D2436" s="6">
        <v>20.736000000000004</v>
      </c>
      <c r="E2436" s="6">
        <v>11.674368000000001</v>
      </c>
      <c r="F2436" s="6">
        <v>9.0593095679999998</v>
      </c>
      <c r="G2436" s="9" t="s">
        <v>7</v>
      </c>
      <c r="H2436" s="12" t="str">
        <f t="shared" si="157"/>
        <v>2019</v>
      </c>
      <c r="I2436" s="12" t="str">
        <f t="shared" si="158"/>
        <v>Aug</v>
      </c>
      <c r="J2436" s="12" t="str">
        <f t="shared" si="159"/>
        <v>30</v>
      </c>
      <c r="K2436" s="12" t="str">
        <f t="shared" si="156"/>
        <v>Q3</v>
      </c>
    </row>
    <row r="2437" spans="1:11" x14ac:dyDescent="0.25">
      <c r="A2437" s="2">
        <v>43708</v>
      </c>
      <c r="B2437" s="7">
        <v>61.199999999999996</v>
      </c>
      <c r="C2437" s="7">
        <v>0</v>
      </c>
      <c r="D2437" s="6">
        <v>61.199999999999996</v>
      </c>
      <c r="E2437" s="6">
        <v>34.455599999999997</v>
      </c>
      <c r="F2437" s="6">
        <v>26.737545599999994</v>
      </c>
      <c r="G2437" s="9" t="s">
        <v>7</v>
      </c>
      <c r="H2437" s="12" t="str">
        <f t="shared" si="157"/>
        <v>2019</v>
      </c>
      <c r="I2437" s="12" t="str">
        <f t="shared" si="158"/>
        <v>Aug</v>
      </c>
      <c r="J2437" s="12" t="str">
        <f t="shared" si="159"/>
        <v>31</v>
      </c>
      <c r="K2437" s="12" t="str">
        <f t="shared" si="156"/>
        <v>Q3</v>
      </c>
    </row>
    <row r="2438" spans="1:11" x14ac:dyDescent="0.25">
      <c r="A2438" s="2">
        <v>43709</v>
      </c>
      <c r="B2438" s="7">
        <v>59.400000000000006</v>
      </c>
      <c r="C2438" s="7">
        <v>0</v>
      </c>
      <c r="D2438" s="6">
        <v>59.400000000000006</v>
      </c>
      <c r="E2438" s="6">
        <v>33.4422</v>
      </c>
      <c r="F2438" s="6">
        <v>25.951147199999998</v>
      </c>
      <c r="G2438" s="9" t="s">
        <v>7</v>
      </c>
      <c r="H2438" s="12" t="str">
        <f t="shared" si="157"/>
        <v>2019</v>
      </c>
      <c r="I2438" s="12" t="str">
        <f t="shared" si="158"/>
        <v>Sep</v>
      </c>
      <c r="J2438" s="12" t="str">
        <f t="shared" si="159"/>
        <v>01</v>
      </c>
      <c r="K2438" s="12" t="str">
        <f t="shared" si="156"/>
        <v>Q3</v>
      </c>
    </row>
    <row r="2439" spans="1:11" x14ac:dyDescent="0.25">
      <c r="A2439" s="2">
        <v>43710</v>
      </c>
      <c r="B2439" s="7">
        <v>60.240000000000009</v>
      </c>
      <c r="C2439" s="7">
        <v>0</v>
      </c>
      <c r="D2439" s="6">
        <v>60.240000000000009</v>
      </c>
      <c r="E2439" s="6">
        <v>33.915120000000002</v>
      </c>
      <c r="F2439" s="6">
        <v>26.318133119999999</v>
      </c>
      <c r="G2439" s="9" t="s">
        <v>7</v>
      </c>
      <c r="H2439" s="12" t="str">
        <f t="shared" si="157"/>
        <v>2019</v>
      </c>
      <c r="I2439" s="12" t="str">
        <f t="shared" si="158"/>
        <v>Sep</v>
      </c>
      <c r="J2439" s="12" t="str">
        <f t="shared" si="159"/>
        <v>02</v>
      </c>
      <c r="K2439" s="12" t="str">
        <f t="shared" si="156"/>
        <v>Q3</v>
      </c>
    </row>
    <row r="2440" spans="1:11" x14ac:dyDescent="0.25">
      <c r="A2440" s="2">
        <v>43711</v>
      </c>
      <c r="B2440" s="7">
        <v>57.12</v>
      </c>
      <c r="C2440" s="7">
        <v>0</v>
      </c>
      <c r="D2440" s="6">
        <v>57.12</v>
      </c>
      <c r="E2440" s="6">
        <v>32.158559999999994</v>
      </c>
      <c r="F2440" s="6">
        <v>24.955042559999992</v>
      </c>
      <c r="G2440" s="9" t="s">
        <v>7</v>
      </c>
      <c r="H2440" s="12" t="str">
        <f t="shared" si="157"/>
        <v>2019</v>
      </c>
      <c r="I2440" s="12" t="str">
        <f t="shared" si="158"/>
        <v>Sep</v>
      </c>
      <c r="J2440" s="12" t="str">
        <f t="shared" si="159"/>
        <v>03</v>
      </c>
      <c r="K2440" s="12" t="str">
        <f t="shared" si="156"/>
        <v>Q3</v>
      </c>
    </row>
    <row r="2441" spans="1:11" x14ac:dyDescent="0.25">
      <c r="A2441" s="2">
        <v>43712</v>
      </c>
      <c r="B2441" s="7">
        <v>58.6</v>
      </c>
      <c r="C2441" s="7">
        <v>0</v>
      </c>
      <c r="D2441" s="6">
        <v>58.6</v>
      </c>
      <c r="E2441" s="6">
        <v>32.991799999999998</v>
      </c>
      <c r="F2441" s="6">
        <v>25.601636799999994</v>
      </c>
      <c r="G2441" s="9" t="s">
        <v>7</v>
      </c>
      <c r="H2441" s="12" t="str">
        <f t="shared" si="157"/>
        <v>2019</v>
      </c>
      <c r="I2441" s="12" t="str">
        <f t="shared" si="158"/>
        <v>Sep</v>
      </c>
      <c r="J2441" s="12" t="str">
        <f t="shared" si="159"/>
        <v>04</v>
      </c>
      <c r="K2441" s="12" t="str">
        <f t="shared" si="156"/>
        <v>Q3</v>
      </c>
    </row>
    <row r="2442" spans="1:11" x14ac:dyDescent="0.25">
      <c r="A2442" s="2">
        <v>43713</v>
      </c>
      <c r="B2442" s="7">
        <v>58.279999999999994</v>
      </c>
      <c r="C2442" s="7">
        <v>34.967999999999996</v>
      </c>
      <c r="D2442" s="6">
        <v>23.311999999999998</v>
      </c>
      <c r="E2442" s="6">
        <v>13.124655999999998</v>
      </c>
      <c r="F2442" s="6">
        <v>10.184733055999997</v>
      </c>
      <c r="G2442" s="9" t="s">
        <v>7</v>
      </c>
      <c r="H2442" s="12" t="str">
        <f t="shared" si="157"/>
        <v>2019</v>
      </c>
      <c r="I2442" s="12" t="str">
        <f t="shared" si="158"/>
        <v>Sep</v>
      </c>
      <c r="J2442" s="12" t="str">
        <f t="shared" si="159"/>
        <v>05</v>
      </c>
      <c r="K2442" s="12" t="str">
        <f t="shared" si="156"/>
        <v>Q3</v>
      </c>
    </row>
    <row r="2443" spans="1:11" x14ac:dyDescent="0.25">
      <c r="A2443" s="2">
        <v>43714</v>
      </c>
      <c r="B2443" s="7">
        <v>61.08</v>
      </c>
      <c r="C2443" s="7">
        <v>24.432000000000002</v>
      </c>
      <c r="D2443" s="6">
        <v>36.647999999999996</v>
      </c>
      <c r="E2443" s="6">
        <v>20.632823999999996</v>
      </c>
      <c r="F2443" s="6">
        <v>16.011071423999994</v>
      </c>
      <c r="G2443" s="9" t="s">
        <v>7</v>
      </c>
      <c r="H2443" s="12" t="str">
        <f t="shared" si="157"/>
        <v>2019</v>
      </c>
      <c r="I2443" s="12" t="str">
        <f t="shared" si="158"/>
        <v>Sep</v>
      </c>
      <c r="J2443" s="12" t="str">
        <f t="shared" si="159"/>
        <v>06</v>
      </c>
      <c r="K2443" s="12" t="str">
        <f t="shared" si="156"/>
        <v>Q3</v>
      </c>
    </row>
    <row r="2444" spans="1:11" x14ac:dyDescent="0.25">
      <c r="A2444" s="2">
        <v>43715</v>
      </c>
      <c r="B2444" s="7">
        <v>18.48</v>
      </c>
      <c r="C2444" s="7">
        <v>0</v>
      </c>
      <c r="D2444" s="6">
        <v>18.48</v>
      </c>
      <c r="E2444" s="6">
        <v>10.40424</v>
      </c>
      <c r="F2444" s="6">
        <v>8.0736902399999995</v>
      </c>
      <c r="G2444" s="9" t="s">
        <v>7</v>
      </c>
      <c r="H2444" s="12" t="str">
        <f t="shared" si="157"/>
        <v>2019</v>
      </c>
      <c r="I2444" s="12" t="str">
        <f t="shared" si="158"/>
        <v>Sep</v>
      </c>
      <c r="J2444" s="12" t="str">
        <f t="shared" si="159"/>
        <v>07</v>
      </c>
      <c r="K2444" s="12" t="str">
        <f t="shared" si="156"/>
        <v>Q3</v>
      </c>
    </row>
    <row r="2445" spans="1:11" x14ac:dyDescent="0.25">
      <c r="A2445" s="2">
        <v>43716</v>
      </c>
      <c r="B2445" s="7">
        <v>22.64</v>
      </c>
      <c r="C2445" s="7">
        <v>0</v>
      </c>
      <c r="D2445" s="6">
        <v>22.64</v>
      </c>
      <c r="E2445" s="6">
        <v>12.746319999999999</v>
      </c>
      <c r="F2445" s="6">
        <v>9.8911443199999987</v>
      </c>
      <c r="G2445" s="9" t="s">
        <v>7</v>
      </c>
      <c r="H2445" s="12" t="str">
        <f t="shared" si="157"/>
        <v>2019</v>
      </c>
      <c r="I2445" s="12" t="str">
        <f t="shared" si="158"/>
        <v>Sep</v>
      </c>
      <c r="J2445" s="12" t="str">
        <f t="shared" si="159"/>
        <v>08</v>
      </c>
      <c r="K2445" s="12" t="str">
        <f t="shared" si="156"/>
        <v>Q3</v>
      </c>
    </row>
    <row r="2446" spans="1:11" x14ac:dyDescent="0.25">
      <c r="A2446" s="2">
        <v>43717</v>
      </c>
      <c r="B2446" s="7">
        <v>59.780000000000008</v>
      </c>
      <c r="C2446" s="7">
        <v>0</v>
      </c>
      <c r="D2446" s="6">
        <v>59.780000000000008</v>
      </c>
      <c r="E2446" s="6">
        <v>33.656140000000001</v>
      </c>
      <c r="F2446" s="6">
        <v>26.117164639999999</v>
      </c>
      <c r="G2446" s="9" t="s">
        <v>7</v>
      </c>
      <c r="H2446" s="12" t="str">
        <f t="shared" si="157"/>
        <v>2019</v>
      </c>
      <c r="I2446" s="12" t="str">
        <f t="shared" si="158"/>
        <v>Sep</v>
      </c>
      <c r="J2446" s="12" t="str">
        <f t="shared" si="159"/>
        <v>09</v>
      </c>
      <c r="K2446" s="12" t="str">
        <f t="shared" si="156"/>
        <v>Q3</v>
      </c>
    </row>
    <row r="2447" spans="1:11" x14ac:dyDescent="0.25">
      <c r="A2447" s="2">
        <v>43718</v>
      </c>
      <c r="B2447" s="7">
        <v>28.379999999999995</v>
      </c>
      <c r="C2447" s="7">
        <v>0</v>
      </c>
      <c r="D2447" s="6">
        <v>28.379999999999995</v>
      </c>
      <c r="E2447" s="6">
        <v>15.977939999999997</v>
      </c>
      <c r="F2447" s="6">
        <v>12.398881439999997</v>
      </c>
      <c r="G2447" s="9" t="s">
        <v>7</v>
      </c>
      <c r="H2447" s="12" t="str">
        <f t="shared" si="157"/>
        <v>2019</v>
      </c>
      <c r="I2447" s="12" t="str">
        <f t="shared" si="158"/>
        <v>Sep</v>
      </c>
      <c r="J2447" s="12" t="str">
        <f t="shared" si="159"/>
        <v>10</v>
      </c>
      <c r="K2447" s="12" t="str">
        <f t="shared" si="156"/>
        <v>Q3</v>
      </c>
    </row>
    <row r="2448" spans="1:11" x14ac:dyDescent="0.25">
      <c r="A2448" s="2">
        <v>43719</v>
      </c>
      <c r="B2448" s="7">
        <v>115.20000000000002</v>
      </c>
      <c r="C2448" s="7">
        <v>23.040000000000006</v>
      </c>
      <c r="D2448" s="6">
        <v>92.160000000000011</v>
      </c>
      <c r="E2448" s="6">
        <v>51.88608</v>
      </c>
      <c r="F2448" s="6">
        <v>40.263598079999994</v>
      </c>
      <c r="G2448" s="9" t="s">
        <v>7</v>
      </c>
      <c r="H2448" s="12" t="str">
        <f t="shared" si="157"/>
        <v>2019</v>
      </c>
      <c r="I2448" s="12" t="str">
        <f t="shared" si="158"/>
        <v>Sep</v>
      </c>
      <c r="J2448" s="12" t="str">
        <f t="shared" si="159"/>
        <v>11</v>
      </c>
      <c r="K2448" s="12" t="str">
        <f t="shared" si="156"/>
        <v>Q3</v>
      </c>
    </row>
    <row r="2449" spans="1:11" x14ac:dyDescent="0.25">
      <c r="A2449" s="2">
        <v>43720</v>
      </c>
      <c r="B2449" s="7">
        <v>26.22</v>
      </c>
      <c r="C2449" s="7">
        <v>0</v>
      </c>
      <c r="D2449" s="6">
        <v>26.22</v>
      </c>
      <c r="E2449" s="6">
        <v>14.761859999999999</v>
      </c>
      <c r="F2449" s="6">
        <v>11.455203359999997</v>
      </c>
      <c r="G2449" s="9" t="s">
        <v>7</v>
      </c>
      <c r="H2449" s="12" t="str">
        <f t="shared" si="157"/>
        <v>2019</v>
      </c>
      <c r="I2449" s="12" t="str">
        <f t="shared" si="158"/>
        <v>Sep</v>
      </c>
      <c r="J2449" s="12" t="str">
        <f t="shared" si="159"/>
        <v>12</v>
      </c>
      <c r="K2449" s="12" t="str">
        <f t="shared" si="156"/>
        <v>Q3</v>
      </c>
    </row>
    <row r="2450" spans="1:11" x14ac:dyDescent="0.25">
      <c r="A2450" s="2">
        <v>43721</v>
      </c>
      <c r="B2450" s="7">
        <v>66.33</v>
      </c>
      <c r="C2450" s="7">
        <v>0</v>
      </c>
      <c r="D2450" s="6">
        <v>66.33</v>
      </c>
      <c r="E2450" s="6">
        <v>37.343789999999998</v>
      </c>
      <c r="F2450" s="6">
        <v>28.978781039999994</v>
      </c>
      <c r="G2450" s="9" t="s">
        <v>7</v>
      </c>
      <c r="H2450" s="12" t="str">
        <f t="shared" si="157"/>
        <v>2019</v>
      </c>
      <c r="I2450" s="12" t="str">
        <f t="shared" si="158"/>
        <v>Sep</v>
      </c>
      <c r="J2450" s="12" t="str">
        <f t="shared" si="159"/>
        <v>13</v>
      </c>
      <c r="K2450" s="12" t="str">
        <f t="shared" si="156"/>
        <v>Q3</v>
      </c>
    </row>
    <row r="2451" spans="1:11" x14ac:dyDescent="0.25">
      <c r="A2451" s="2">
        <v>43722</v>
      </c>
      <c r="B2451" s="7">
        <v>79.08</v>
      </c>
      <c r="C2451" s="7">
        <v>0</v>
      </c>
      <c r="D2451" s="6">
        <v>79.08</v>
      </c>
      <c r="E2451" s="6">
        <v>44.522039999999997</v>
      </c>
      <c r="F2451" s="6">
        <v>34.549103039999991</v>
      </c>
      <c r="G2451" s="9" t="s">
        <v>7</v>
      </c>
      <c r="H2451" s="12" t="str">
        <f t="shared" si="157"/>
        <v>2019</v>
      </c>
      <c r="I2451" s="12" t="str">
        <f t="shared" si="158"/>
        <v>Sep</v>
      </c>
      <c r="J2451" s="12" t="str">
        <f t="shared" si="159"/>
        <v>14</v>
      </c>
      <c r="K2451" s="12" t="str">
        <f t="shared" si="156"/>
        <v>Q3</v>
      </c>
    </row>
    <row r="2452" spans="1:11" x14ac:dyDescent="0.25">
      <c r="A2452" s="2">
        <v>43723</v>
      </c>
      <c r="B2452" s="7">
        <v>55.92</v>
      </c>
      <c r="C2452" s="7">
        <v>0</v>
      </c>
      <c r="D2452" s="6">
        <v>55.92</v>
      </c>
      <c r="E2452" s="6">
        <v>31.482959999999999</v>
      </c>
      <c r="F2452" s="6">
        <v>24.430776959999996</v>
      </c>
      <c r="G2452" s="9" t="s">
        <v>7</v>
      </c>
      <c r="H2452" s="12" t="str">
        <f t="shared" si="157"/>
        <v>2019</v>
      </c>
      <c r="I2452" s="12" t="str">
        <f t="shared" si="158"/>
        <v>Sep</v>
      </c>
      <c r="J2452" s="12" t="str">
        <f t="shared" si="159"/>
        <v>15</v>
      </c>
      <c r="K2452" s="12" t="str">
        <f t="shared" si="156"/>
        <v>Q3</v>
      </c>
    </row>
    <row r="2453" spans="1:11" x14ac:dyDescent="0.25">
      <c r="A2453" s="2">
        <v>43724</v>
      </c>
      <c r="B2453" s="7">
        <v>33.78</v>
      </c>
      <c r="C2453" s="7">
        <v>0</v>
      </c>
      <c r="D2453" s="6">
        <v>33.78</v>
      </c>
      <c r="E2453" s="6">
        <v>19.018139999999999</v>
      </c>
      <c r="F2453" s="6">
        <v>14.758076639999997</v>
      </c>
      <c r="G2453" s="9" t="s">
        <v>7</v>
      </c>
      <c r="H2453" s="12" t="str">
        <f t="shared" si="157"/>
        <v>2019</v>
      </c>
      <c r="I2453" s="12" t="str">
        <f t="shared" si="158"/>
        <v>Sep</v>
      </c>
      <c r="J2453" s="12" t="str">
        <f t="shared" si="159"/>
        <v>16</v>
      </c>
      <c r="K2453" s="12" t="str">
        <f t="shared" si="156"/>
        <v>Q3</v>
      </c>
    </row>
    <row r="2454" spans="1:11" x14ac:dyDescent="0.25">
      <c r="A2454" s="2">
        <v>43725</v>
      </c>
      <c r="B2454" s="7">
        <v>59.759999999999991</v>
      </c>
      <c r="C2454" s="7">
        <v>29.879999999999995</v>
      </c>
      <c r="D2454" s="6">
        <v>29.879999999999995</v>
      </c>
      <c r="E2454" s="6">
        <v>16.822439999999997</v>
      </c>
      <c r="F2454" s="6">
        <v>13.054213439999996</v>
      </c>
      <c r="G2454" s="9" t="s">
        <v>7</v>
      </c>
      <c r="H2454" s="12" t="str">
        <f t="shared" si="157"/>
        <v>2019</v>
      </c>
      <c r="I2454" s="12" t="str">
        <f t="shared" si="158"/>
        <v>Sep</v>
      </c>
      <c r="J2454" s="12" t="str">
        <f t="shared" si="159"/>
        <v>17</v>
      </c>
      <c r="K2454" s="12" t="str">
        <f t="shared" si="156"/>
        <v>Q3</v>
      </c>
    </row>
    <row r="2455" spans="1:11" x14ac:dyDescent="0.25">
      <c r="A2455" s="2">
        <v>43726</v>
      </c>
      <c r="B2455" s="7">
        <v>250.38000000000002</v>
      </c>
      <c r="C2455" s="7">
        <v>0</v>
      </c>
      <c r="D2455" s="6">
        <v>250.38000000000002</v>
      </c>
      <c r="E2455" s="6">
        <v>140.96394000000001</v>
      </c>
      <c r="F2455" s="6">
        <v>109.38801744</v>
      </c>
      <c r="G2455" s="9" t="s">
        <v>7</v>
      </c>
      <c r="H2455" s="12" t="str">
        <f t="shared" si="157"/>
        <v>2019</v>
      </c>
      <c r="I2455" s="12" t="str">
        <f t="shared" si="158"/>
        <v>Sep</v>
      </c>
      <c r="J2455" s="12" t="str">
        <f t="shared" si="159"/>
        <v>18</v>
      </c>
      <c r="K2455" s="12" t="str">
        <f t="shared" si="156"/>
        <v>Q3</v>
      </c>
    </row>
    <row r="2456" spans="1:11" x14ac:dyDescent="0.25">
      <c r="A2456" s="2">
        <v>43727</v>
      </c>
      <c r="B2456" s="7">
        <v>27.72</v>
      </c>
      <c r="C2456" s="7">
        <v>0</v>
      </c>
      <c r="D2456" s="6">
        <v>27.72</v>
      </c>
      <c r="E2456" s="6">
        <v>15.606359999999999</v>
      </c>
      <c r="F2456" s="6">
        <v>12.110535359999998</v>
      </c>
      <c r="G2456" s="9" t="s">
        <v>7</v>
      </c>
      <c r="H2456" s="12" t="str">
        <f t="shared" si="157"/>
        <v>2019</v>
      </c>
      <c r="I2456" s="12" t="str">
        <f t="shared" si="158"/>
        <v>Sep</v>
      </c>
      <c r="J2456" s="12" t="str">
        <f t="shared" si="159"/>
        <v>19</v>
      </c>
      <c r="K2456" s="12" t="str">
        <f t="shared" si="156"/>
        <v>Q3</v>
      </c>
    </row>
    <row r="2457" spans="1:11" x14ac:dyDescent="0.25">
      <c r="A2457" s="2">
        <v>43728</v>
      </c>
      <c r="B2457" s="7">
        <v>79.289999999999992</v>
      </c>
      <c r="C2457" s="7">
        <v>0</v>
      </c>
      <c r="D2457" s="6">
        <v>79.289999999999992</v>
      </c>
      <c r="E2457" s="6">
        <v>44.640269999999994</v>
      </c>
      <c r="F2457" s="6">
        <v>34.640849519999989</v>
      </c>
      <c r="G2457" s="9" t="s">
        <v>7</v>
      </c>
      <c r="H2457" s="12" t="str">
        <f t="shared" si="157"/>
        <v>2019</v>
      </c>
      <c r="I2457" s="12" t="str">
        <f t="shared" si="158"/>
        <v>Sep</v>
      </c>
      <c r="J2457" s="12" t="str">
        <f t="shared" si="159"/>
        <v>20</v>
      </c>
      <c r="K2457" s="12" t="str">
        <f t="shared" ref="K2457:K2520" si="160">IF(OR(I2457="Jan",I2457="Feb",I2457="Mar"),"Q1",IF(OR(I2457="Apr",I2457="May",I2457="Jun"),"Q2",IF(OR(I2457="Jul",I2457="Aug",I2457="Sep"),"Q3",IF(OR(I2457="Oct",I2457="Nov",I2457="Dec"),"Q4","Check Month"))))</f>
        <v>Q3</v>
      </c>
    </row>
    <row r="2458" spans="1:11" x14ac:dyDescent="0.25">
      <c r="A2458" s="2">
        <v>43729</v>
      </c>
      <c r="B2458" s="7">
        <v>73.410300000000007</v>
      </c>
      <c r="C2458" s="7">
        <v>34.502841000000004</v>
      </c>
      <c r="D2458" s="6">
        <v>38.907459000000003</v>
      </c>
      <c r="E2458" s="6">
        <v>21.904899416999999</v>
      </c>
      <c r="F2458" s="6">
        <v>16.998201947591998</v>
      </c>
      <c r="G2458" s="9" t="s">
        <v>7</v>
      </c>
      <c r="H2458" s="12" t="str">
        <f t="shared" si="157"/>
        <v>2019</v>
      </c>
      <c r="I2458" s="12" t="str">
        <f t="shared" si="158"/>
        <v>Sep</v>
      </c>
      <c r="J2458" s="12" t="str">
        <f t="shared" si="159"/>
        <v>21</v>
      </c>
      <c r="K2458" s="12" t="str">
        <f t="shared" si="160"/>
        <v>Q3</v>
      </c>
    </row>
    <row r="2459" spans="1:11" x14ac:dyDescent="0.25">
      <c r="A2459" s="2">
        <v>43730</v>
      </c>
      <c r="B2459" s="7">
        <v>20.924400000000002</v>
      </c>
      <c r="C2459" s="7">
        <v>9.8344680000000011</v>
      </c>
      <c r="D2459" s="6">
        <v>11.089932000000001</v>
      </c>
      <c r="E2459" s="6">
        <v>6.2436317160000003</v>
      </c>
      <c r="F2459" s="6">
        <v>4.8450582116160001</v>
      </c>
      <c r="G2459" s="9" t="s">
        <v>7</v>
      </c>
      <c r="H2459" s="12" t="str">
        <f t="shared" si="157"/>
        <v>2019</v>
      </c>
      <c r="I2459" s="12" t="str">
        <f t="shared" si="158"/>
        <v>Sep</v>
      </c>
      <c r="J2459" s="12" t="str">
        <f t="shared" si="159"/>
        <v>22</v>
      </c>
      <c r="K2459" s="12" t="str">
        <f t="shared" si="160"/>
        <v>Q3</v>
      </c>
    </row>
    <row r="2460" spans="1:11" x14ac:dyDescent="0.25">
      <c r="A2460" s="2">
        <v>43731</v>
      </c>
      <c r="B2460" s="7">
        <v>56.067000000000014</v>
      </c>
      <c r="C2460" s="7">
        <v>25.230150000000005</v>
      </c>
      <c r="D2460" s="6">
        <v>30.836850000000009</v>
      </c>
      <c r="E2460" s="6">
        <v>17.361146550000004</v>
      </c>
      <c r="F2460" s="6">
        <v>13.472249722800003</v>
      </c>
      <c r="G2460" s="9" t="s">
        <v>7</v>
      </c>
      <c r="H2460" s="12" t="str">
        <f t="shared" si="157"/>
        <v>2019</v>
      </c>
      <c r="I2460" s="12" t="str">
        <f t="shared" si="158"/>
        <v>Sep</v>
      </c>
      <c r="J2460" s="12" t="str">
        <f t="shared" si="159"/>
        <v>23</v>
      </c>
      <c r="K2460" s="12" t="str">
        <f t="shared" si="160"/>
        <v>Q3</v>
      </c>
    </row>
    <row r="2461" spans="1:11" x14ac:dyDescent="0.25">
      <c r="A2461" s="2">
        <v>43732</v>
      </c>
      <c r="B2461" s="7">
        <v>67.454999999999998</v>
      </c>
      <c r="C2461" s="7">
        <v>33.727499999999999</v>
      </c>
      <c r="D2461" s="6">
        <v>33.727499999999999</v>
      </c>
      <c r="E2461" s="6">
        <v>18.988582499999996</v>
      </c>
      <c r="F2461" s="6">
        <v>14.735140019999996</v>
      </c>
      <c r="G2461" s="9" t="s">
        <v>7</v>
      </c>
      <c r="H2461" s="12" t="str">
        <f t="shared" si="157"/>
        <v>2019</v>
      </c>
      <c r="I2461" s="12" t="str">
        <f t="shared" si="158"/>
        <v>Sep</v>
      </c>
      <c r="J2461" s="12" t="str">
        <f t="shared" si="159"/>
        <v>24</v>
      </c>
      <c r="K2461" s="12" t="str">
        <f t="shared" si="160"/>
        <v>Q3</v>
      </c>
    </row>
    <row r="2462" spans="1:11" x14ac:dyDescent="0.25">
      <c r="A2462" s="2">
        <v>43733</v>
      </c>
      <c r="B2462" s="7">
        <v>54.582000000000001</v>
      </c>
      <c r="C2462" s="7">
        <v>24.561900000000001</v>
      </c>
      <c r="D2462" s="6">
        <v>30.020099999999999</v>
      </c>
      <c r="E2462" s="6">
        <v>16.901316299999998</v>
      </c>
      <c r="F2462" s="6">
        <v>13.115421448799998</v>
      </c>
      <c r="G2462" s="9" t="s">
        <v>7</v>
      </c>
      <c r="H2462" s="12" t="str">
        <f t="shared" si="157"/>
        <v>2019</v>
      </c>
      <c r="I2462" s="12" t="str">
        <f t="shared" si="158"/>
        <v>Sep</v>
      </c>
      <c r="J2462" s="12" t="str">
        <f t="shared" si="159"/>
        <v>25</v>
      </c>
      <c r="K2462" s="12" t="str">
        <f t="shared" si="160"/>
        <v>Q3</v>
      </c>
    </row>
    <row r="2463" spans="1:11" x14ac:dyDescent="0.25">
      <c r="A2463" s="2">
        <v>43734</v>
      </c>
      <c r="B2463" s="7">
        <v>70.488000000000014</v>
      </c>
      <c r="C2463" s="7">
        <v>28.195200000000007</v>
      </c>
      <c r="D2463" s="6">
        <v>42.292800000000007</v>
      </c>
      <c r="E2463" s="6">
        <v>23.810846400000003</v>
      </c>
      <c r="F2463" s="6">
        <v>18.477216806400001</v>
      </c>
      <c r="G2463" s="9" t="s">
        <v>7</v>
      </c>
      <c r="H2463" s="12" t="str">
        <f t="shared" si="157"/>
        <v>2019</v>
      </c>
      <c r="I2463" s="12" t="str">
        <f t="shared" si="158"/>
        <v>Sep</v>
      </c>
      <c r="J2463" s="12" t="str">
        <f t="shared" si="159"/>
        <v>26</v>
      </c>
      <c r="K2463" s="12" t="str">
        <f t="shared" si="160"/>
        <v>Q3</v>
      </c>
    </row>
    <row r="2464" spans="1:11" x14ac:dyDescent="0.25">
      <c r="A2464" s="2">
        <v>43735</v>
      </c>
      <c r="B2464" s="7">
        <v>91.99</v>
      </c>
      <c r="C2464" s="7">
        <v>0</v>
      </c>
      <c r="D2464" s="6">
        <v>91.99</v>
      </c>
      <c r="E2464" s="6">
        <v>51.790369999999989</v>
      </c>
      <c r="F2464" s="6">
        <v>40.189327119999987</v>
      </c>
      <c r="G2464" s="9" t="s">
        <v>7</v>
      </c>
      <c r="H2464" s="12" t="str">
        <f t="shared" si="157"/>
        <v>2019</v>
      </c>
      <c r="I2464" s="12" t="str">
        <f t="shared" si="158"/>
        <v>Sep</v>
      </c>
      <c r="J2464" s="12" t="str">
        <f t="shared" si="159"/>
        <v>27</v>
      </c>
      <c r="K2464" s="12" t="str">
        <f t="shared" si="160"/>
        <v>Q3</v>
      </c>
    </row>
    <row r="2465" spans="1:11" x14ac:dyDescent="0.25">
      <c r="A2465" s="2">
        <v>43736</v>
      </c>
      <c r="B2465" s="7">
        <v>63.870000000000005</v>
      </c>
      <c r="C2465" s="7">
        <v>0</v>
      </c>
      <c r="D2465" s="6">
        <v>63.870000000000005</v>
      </c>
      <c r="E2465" s="6">
        <v>35.95881</v>
      </c>
      <c r="F2465" s="6">
        <v>27.904036559999998</v>
      </c>
      <c r="G2465" s="9" t="s">
        <v>7</v>
      </c>
      <c r="H2465" s="12" t="str">
        <f t="shared" si="157"/>
        <v>2019</v>
      </c>
      <c r="I2465" s="12" t="str">
        <f t="shared" si="158"/>
        <v>Sep</v>
      </c>
      <c r="J2465" s="12" t="str">
        <f t="shared" si="159"/>
        <v>28</v>
      </c>
      <c r="K2465" s="12" t="str">
        <f t="shared" si="160"/>
        <v>Q3</v>
      </c>
    </row>
    <row r="2466" spans="1:11" x14ac:dyDescent="0.25">
      <c r="A2466" s="2">
        <v>43737</v>
      </c>
      <c r="B2466" s="7">
        <v>61.92</v>
      </c>
      <c r="C2466" s="7">
        <v>0</v>
      </c>
      <c r="D2466" s="6">
        <v>61.92</v>
      </c>
      <c r="E2466" s="6">
        <v>34.860959999999999</v>
      </c>
      <c r="F2466" s="6">
        <v>27.052104959999994</v>
      </c>
      <c r="G2466" s="9" t="s">
        <v>7</v>
      </c>
      <c r="H2466" s="12" t="str">
        <f t="shared" si="157"/>
        <v>2019</v>
      </c>
      <c r="I2466" s="12" t="str">
        <f t="shared" si="158"/>
        <v>Sep</v>
      </c>
      <c r="J2466" s="12" t="str">
        <f t="shared" si="159"/>
        <v>29</v>
      </c>
      <c r="K2466" s="12" t="str">
        <f t="shared" si="160"/>
        <v>Q3</v>
      </c>
    </row>
    <row r="2467" spans="1:11" x14ac:dyDescent="0.25">
      <c r="A2467" s="2">
        <v>43738</v>
      </c>
      <c r="B2467" s="7">
        <v>50.22</v>
      </c>
      <c r="C2467" s="7">
        <v>0</v>
      </c>
      <c r="D2467" s="6">
        <v>50.22</v>
      </c>
      <c r="E2467" s="6">
        <v>28.273859999999996</v>
      </c>
      <c r="F2467" s="6">
        <v>21.940515359999996</v>
      </c>
      <c r="G2467" s="9" t="s">
        <v>7</v>
      </c>
      <c r="H2467" s="12" t="str">
        <f t="shared" si="157"/>
        <v>2019</v>
      </c>
      <c r="I2467" s="12" t="str">
        <f t="shared" si="158"/>
        <v>Sep</v>
      </c>
      <c r="J2467" s="12" t="str">
        <f t="shared" si="159"/>
        <v>30</v>
      </c>
      <c r="K2467" s="12" t="str">
        <f t="shared" si="160"/>
        <v>Q3</v>
      </c>
    </row>
    <row r="2468" spans="1:11" x14ac:dyDescent="0.25">
      <c r="A2468" s="2">
        <v>43739</v>
      </c>
      <c r="B2468" s="7">
        <v>67.64</v>
      </c>
      <c r="C2468" s="7">
        <v>0</v>
      </c>
      <c r="D2468" s="6">
        <v>67.64</v>
      </c>
      <c r="E2468" s="6">
        <v>38.081319999999998</v>
      </c>
      <c r="F2468" s="6">
        <v>29.551104319999997</v>
      </c>
      <c r="G2468" s="9" t="s">
        <v>7</v>
      </c>
      <c r="H2468" s="12" t="str">
        <f t="shared" si="157"/>
        <v>2019</v>
      </c>
      <c r="I2468" s="12" t="str">
        <f t="shared" si="158"/>
        <v>Oct</v>
      </c>
      <c r="J2468" s="12" t="str">
        <f t="shared" si="159"/>
        <v>01</v>
      </c>
      <c r="K2468" s="12" t="str">
        <f t="shared" si="160"/>
        <v>Q4</v>
      </c>
    </row>
    <row r="2469" spans="1:11" x14ac:dyDescent="0.25">
      <c r="A2469" s="2">
        <v>43740</v>
      </c>
      <c r="B2469" s="7">
        <v>54.659999999999989</v>
      </c>
      <c r="C2469" s="7">
        <v>0</v>
      </c>
      <c r="D2469" s="6">
        <v>54.659999999999989</v>
      </c>
      <c r="E2469" s="6">
        <v>30.773579999999992</v>
      </c>
      <c r="F2469" s="6">
        <v>23.880298079999992</v>
      </c>
      <c r="G2469" s="9" t="s">
        <v>7</v>
      </c>
      <c r="H2469" s="12" t="str">
        <f t="shared" si="157"/>
        <v>2019</v>
      </c>
      <c r="I2469" s="12" t="str">
        <f t="shared" si="158"/>
        <v>Oct</v>
      </c>
      <c r="J2469" s="12" t="str">
        <f t="shared" si="159"/>
        <v>02</v>
      </c>
      <c r="K2469" s="12" t="str">
        <f t="shared" si="160"/>
        <v>Q4</v>
      </c>
    </row>
    <row r="2470" spans="1:11" x14ac:dyDescent="0.25">
      <c r="A2470" s="2">
        <v>43741</v>
      </c>
      <c r="B2470" s="7">
        <v>72.900000000000006</v>
      </c>
      <c r="C2470" s="7">
        <v>29.160000000000004</v>
      </c>
      <c r="D2470" s="6">
        <v>43.74</v>
      </c>
      <c r="E2470" s="6">
        <v>24.625619999999998</v>
      </c>
      <c r="F2470" s="6">
        <v>19.109481119999995</v>
      </c>
      <c r="G2470" s="9" t="s">
        <v>7</v>
      </c>
      <c r="H2470" s="12" t="str">
        <f t="shared" si="157"/>
        <v>2019</v>
      </c>
      <c r="I2470" s="12" t="str">
        <f t="shared" si="158"/>
        <v>Oct</v>
      </c>
      <c r="J2470" s="12" t="str">
        <f t="shared" si="159"/>
        <v>03</v>
      </c>
      <c r="K2470" s="12" t="str">
        <f t="shared" si="160"/>
        <v>Q4</v>
      </c>
    </row>
    <row r="2471" spans="1:11" x14ac:dyDescent="0.25">
      <c r="A2471" s="2">
        <v>43742</v>
      </c>
      <c r="B2471" s="7">
        <v>54.64</v>
      </c>
      <c r="C2471" s="7">
        <v>0</v>
      </c>
      <c r="D2471" s="6">
        <v>54.64</v>
      </c>
      <c r="E2471" s="6">
        <v>30.762319999999999</v>
      </c>
      <c r="F2471" s="6">
        <v>23.871560319999997</v>
      </c>
      <c r="G2471" s="9" t="s">
        <v>7</v>
      </c>
      <c r="H2471" s="12" t="str">
        <f t="shared" si="157"/>
        <v>2019</v>
      </c>
      <c r="I2471" s="12" t="str">
        <f t="shared" si="158"/>
        <v>Oct</v>
      </c>
      <c r="J2471" s="12" t="str">
        <f t="shared" si="159"/>
        <v>04</v>
      </c>
      <c r="K2471" s="12" t="str">
        <f t="shared" si="160"/>
        <v>Q4</v>
      </c>
    </row>
    <row r="2472" spans="1:11" x14ac:dyDescent="0.25">
      <c r="A2472" s="2">
        <v>43743</v>
      </c>
      <c r="B2472" s="7">
        <v>59.88000000000001</v>
      </c>
      <c r="C2472" s="7">
        <v>0</v>
      </c>
      <c r="D2472" s="6">
        <v>59.88000000000001</v>
      </c>
      <c r="E2472" s="6">
        <v>33.712440000000001</v>
      </c>
      <c r="F2472" s="6">
        <v>26.160853439999997</v>
      </c>
      <c r="G2472" s="9" t="s">
        <v>7</v>
      </c>
      <c r="H2472" s="12" t="str">
        <f t="shared" si="157"/>
        <v>2019</v>
      </c>
      <c r="I2472" s="12" t="str">
        <f t="shared" si="158"/>
        <v>Oct</v>
      </c>
      <c r="J2472" s="12" t="str">
        <f t="shared" si="159"/>
        <v>05</v>
      </c>
      <c r="K2472" s="12" t="str">
        <f t="shared" si="160"/>
        <v>Q4</v>
      </c>
    </row>
    <row r="2473" spans="1:11" x14ac:dyDescent="0.25">
      <c r="A2473" s="2">
        <v>43744</v>
      </c>
      <c r="B2473" s="7">
        <v>132.95999999999998</v>
      </c>
      <c r="C2473" s="7">
        <v>0</v>
      </c>
      <c r="D2473" s="6">
        <v>132.95999999999998</v>
      </c>
      <c r="E2473" s="6">
        <v>74.856479999999976</v>
      </c>
      <c r="F2473" s="6">
        <v>58.088628479999976</v>
      </c>
      <c r="G2473" s="9" t="s">
        <v>7</v>
      </c>
      <c r="H2473" s="12" t="str">
        <f t="shared" si="157"/>
        <v>2019</v>
      </c>
      <c r="I2473" s="12" t="str">
        <f t="shared" si="158"/>
        <v>Oct</v>
      </c>
      <c r="J2473" s="12" t="str">
        <f t="shared" si="159"/>
        <v>06</v>
      </c>
      <c r="K2473" s="12" t="str">
        <f t="shared" si="160"/>
        <v>Q4</v>
      </c>
    </row>
    <row r="2474" spans="1:11" x14ac:dyDescent="0.25">
      <c r="A2474" s="2">
        <v>43745</v>
      </c>
      <c r="B2474" s="7">
        <v>73.53</v>
      </c>
      <c r="C2474" s="7">
        <v>0</v>
      </c>
      <c r="D2474" s="6">
        <v>73.53</v>
      </c>
      <c r="E2474" s="6">
        <v>41.397389999999994</v>
      </c>
      <c r="F2474" s="6">
        <v>32.124374639999992</v>
      </c>
      <c r="G2474" s="9" t="s">
        <v>7</v>
      </c>
      <c r="H2474" s="12" t="str">
        <f t="shared" si="157"/>
        <v>2019</v>
      </c>
      <c r="I2474" s="12" t="str">
        <f t="shared" si="158"/>
        <v>Oct</v>
      </c>
      <c r="J2474" s="12" t="str">
        <f t="shared" si="159"/>
        <v>07</v>
      </c>
      <c r="K2474" s="12" t="str">
        <f t="shared" si="160"/>
        <v>Q4</v>
      </c>
    </row>
    <row r="2475" spans="1:11" x14ac:dyDescent="0.25">
      <c r="A2475" s="2">
        <v>43746</v>
      </c>
      <c r="B2475" s="7">
        <v>59.820000000000007</v>
      </c>
      <c r="C2475" s="7">
        <v>29.910000000000004</v>
      </c>
      <c r="D2475" s="6">
        <v>29.910000000000004</v>
      </c>
      <c r="E2475" s="6">
        <v>16.83933</v>
      </c>
      <c r="F2475" s="6">
        <v>13.067320079999998</v>
      </c>
      <c r="G2475" s="9" t="s">
        <v>7</v>
      </c>
      <c r="H2475" s="12" t="str">
        <f t="shared" si="157"/>
        <v>2019</v>
      </c>
      <c r="I2475" s="12" t="str">
        <f t="shared" si="158"/>
        <v>Oct</v>
      </c>
      <c r="J2475" s="12" t="str">
        <f t="shared" si="159"/>
        <v>08</v>
      </c>
      <c r="K2475" s="12" t="str">
        <f t="shared" si="160"/>
        <v>Q4</v>
      </c>
    </row>
    <row r="2476" spans="1:11" x14ac:dyDescent="0.25">
      <c r="A2476" s="2">
        <v>43747</v>
      </c>
      <c r="B2476" s="7">
        <v>131.76</v>
      </c>
      <c r="C2476" s="7">
        <v>13.176</v>
      </c>
      <c r="D2476" s="6">
        <v>118.58399999999999</v>
      </c>
      <c r="E2476" s="6">
        <v>66.76279199999999</v>
      </c>
      <c r="F2476" s="6">
        <v>51.807926591999987</v>
      </c>
      <c r="G2476" s="9" t="s">
        <v>7</v>
      </c>
      <c r="H2476" s="12" t="str">
        <f t="shared" si="157"/>
        <v>2019</v>
      </c>
      <c r="I2476" s="12" t="str">
        <f t="shared" si="158"/>
        <v>Oct</v>
      </c>
      <c r="J2476" s="12" t="str">
        <f t="shared" si="159"/>
        <v>09</v>
      </c>
      <c r="K2476" s="12" t="str">
        <f t="shared" si="160"/>
        <v>Q4</v>
      </c>
    </row>
    <row r="2477" spans="1:11" x14ac:dyDescent="0.25">
      <c r="A2477" s="2">
        <v>43748</v>
      </c>
      <c r="B2477" s="7">
        <v>39.599999999999994</v>
      </c>
      <c r="C2477" s="7">
        <v>19.799999999999997</v>
      </c>
      <c r="D2477" s="6">
        <v>19.799999999999997</v>
      </c>
      <c r="E2477" s="6">
        <v>11.147399999999998</v>
      </c>
      <c r="F2477" s="6">
        <v>8.6503823999999963</v>
      </c>
      <c r="G2477" s="9" t="s">
        <v>7</v>
      </c>
      <c r="H2477" s="12" t="str">
        <f t="shared" si="157"/>
        <v>2019</v>
      </c>
      <c r="I2477" s="12" t="str">
        <f t="shared" si="158"/>
        <v>Oct</v>
      </c>
      <c r="J2477" s="12" t="str">
        <f t="shared" si="159"/>
        <v>10</v>
      </c>
      <c r="K2477" s="12" t="str">
        <f t="shared" si="160"/>
        <v>Q4</v>
      </c>
    </row>
    <row r="2478" spans="1:11" x14ac:dyDescent="0.25">
      <c r="A2478" s="2">
        <v>43749</v>
      </c>
      <c r="B2478" s="7">
        <v>145.97999999999999</v>
      </c>
      <c r="C2478" s="7">
        <v>0</v>
      </c>
      <c r="D2478" s="6">
        <v>145.97999999999999</v>
      </c>
      <c r="E2478" s="6">
        <v>82.186739999999986</v>
      </c>
      <c r="F2478" s="6">
        <v>63.776910239999985</v>
      </c>
      <c r="G2478" s="9" t="s">
        <v>7</v>
      </c>
      <c r="H2478" s="12" t="str">
        <f t="shared" si="157"/>
        <v>2019</v>
      </c>
      <c r="I2478" s="12" t="str">
        <f t="shared" si="158"/>
        <v>Oct</v>
      </c>
      <c r="J2478" s="12" t="str">
        <f t="shared" si="159"/>
        <v>11</v>
      </c>
      <c r="K2478" s="12" t="str">
        <f t="shared" si="160"/>
        <v>Q4</v>
      </c>
    </row>
    <row r="2479" spans="1:11" x14ac:dyDescent="0.25">
      <c r="A2479" s="2">
        <v>43750</v>
      </c>
      <c r="B2479" s="7">
        <v>99.600000000000009</v>
      </c>
      <c r="C2479" s="7">
        <v>0</v>
      </c>
      <c r="D2479" s="6">
        <v>99.600000000000009</v>
      </c>
      <c r="E2479" s="6">
        <v>56.074799999999996</v>
      </c>
      <c r="F2479" s="6">
        <v>43.514044799999994</v>
      </c>
      <c r="G2479" s="9" t="s">
        <v>7</v>
      </c>
      <c r="H2479" s="12" t="str">
        <f t="shared" si="157"/>
        <v>2019</v>
      </c>
      <c r="I2479" s="12" t="str">
        <f t="shared" si="158"/>
        <v>Oct</v>
      </c>
      <c r="J2479" s="12" t="str">
        <f t="shared" si="159"/>
        <v>12</v>
      </c>
      <c r="K2479" s="12" t="str">
        <f t="shared" si="160"/>
        <v>Q4</v>
      </c>
    </row>
    <row r="2480" spans="1:11" x14ac:dyDescent="0.25">
      <c r="A2480" s="2">
        <v>43751</v>
      </c>
      <c r="B2480" s="7">
        <v>45.601199999999999</v>
      </c>
      <c r="C2480" s="7">
        <v>21.432563999999999</v>
      </c>
      <c r="D2480" s="6">
        <v>24.168635999999999</v>
      </c>
      <c r="E2480" s="6">
        <v>13.606942067999999</v>
      </c>
      <c r="F2480" s="6">
        <v>10.558987044767997</v>
      </c>
      <c r="G2480" s="9" t="s">
        <v>7</v>
      </c>
      <c r="H2480" s="12" t="str">
        <f t="shared" si="157"/>
        <v>2019</v>
      </c>
      <c r="I2480" s="12" t="str">
        <f t="shared" si="158"/>
        <v>Oct</v>
      </c>
      <c r="J2480" s="12" t="str">
        <f t="shared" si="159"/>
        <v>13</v>
      </c>
      <c r="K2480" s="12" t="str">
        <f t="shared" si="160"/>
        <v>Q4</v>
      </c>
    </row>
    <row r="2481" spans="1:11" x14ac:dyDescent="0.25">
      <c r="A2481" s="2">
        <v>43752</v>
      </c>
      <c r="B2481" s="7">
        <v>87.6</v>
      </c>
      <c r="C2481" s="7">
        <v>0</v>
      </c>
      <c r="D2481" s="6">
        <v>87.6</v>
      </c>
      <c r="E2481" s="6">
        <v>49.318799999999989</v>
      </c>
      <c r="F2481" s="6">
        <v>38.27138879999999</v>
      </c>
      <c r="G2481" s="9" t="s">
        <v>7</v>
      </c>
      <c r="H2481" s="12" t="str">
        <f t="shared" si="157"/>
        <v>2019</v>
      </c>
      <c r="I2481" s="12" t="str">
        <f t="shared" si="158"/>
        <v>Oct</v>
      </c>
      <c r="J2481" s="12" t="str">
        <f t="shared" si="159"/>
        <v>14</v>
      </c>
      <c r="K2481" s="12" t="str">
        <f t="shared" si="160"/>
        <v>Q4</v>
      </c>
    </row>
    <row r="2482" spans="1:11" x14ac:dyDescent="0.25">
      <c r="A2482" s="2">
        <v>43753</v>
      </c>
      <c r="B2482" s="7">
        <v>31.212</v>
      </c>
      <c r="C2482" s="7">
        <v>3.1212</v>
      </c>
      <c r="D2482" s="6">
        <v>28.090800000000002</v>
      </c>
      <c r="E2482" s="6">
        <v>15.8151204</v>
      </c>
      <c r="F2482" s="6">
        <v>12.272533430399998</v>
      </c>
      <c r="G2482" s="9" t="s">
        <v>7</v>
      </c>
      <c r="H2482" s="12" t="str">
        <f t="shared" si="157"/>
        <v>2019</v>
      </c>
      <c r="I2482" s="12" t="str">
        <f t="shared" si="158"/>
        <v>Oct</v>
      </c>
      <c r="J2482" s="12" t="str">
        <f t="shared" si="159"/>
        <v>15</v>
      </c>
      <c r="K2482" s="12" t="str">
        <f t="shared" si="160"/>
        <v>Q4</v>
      </c>
    </row>
    <row r="2483" spans="1:11" x14ac:dyDescent="0.25">
      <c r="A2483" s="2">
        <v>43754</v>
      </c>
      <c r="B2483" s="7">
        <v>78.355200000000011</v>
      </c>
      <c r="C2483" s="7">
        <v>36.826944000000005</v>
      </c>
      <c r="D2483" s="6">
        <v>41.528256000000006</v>
      </c>
      <c r="E2483" s="6">
        <v>23.380408128000003</v>
      </c>
      <c r="F2483" s="6">
        <v>18.143196707327998</v>
      </c>
      <c r="G2483" s="9" t="s">
        <v>7</v>
      </c>
      <c r="H2483" s="12" t="str">
        <f t="shared" si="157"/>
        <v>2019</v>
      </c>
      <c r="I2483" s="12" t="str">
        <f t="shared" si="158"/>
        <v>Oct</v>
      </c>
      <c r="J2483" s="12" t="str">
        <f t="shared" si="159"/>
        <v>16</v>
      </c>
      <c r="K2483" s="12" t="str">
        <f t="shared" si="160"/>
        <v>Q4</v>
      </c>
    </row>
    <row r="2484" spans="1:11" x14ac:dyDescent="0.25">
      <c r="A2484" s="2">
        <v>43755</v>
      </c>
      <c r="B2484" s="7">
        <v>49.5</v>
      </c>
      <c r="C2484" s="7">
        <v>0</v>
      </c>
      <c r="D2484" s="6">
        <v>49.5</v>
      </c>
      <c r="E2484" s="6">
        <v>27.868499999999997</v>
      </c>
      <c r="F2484" s="6">
        <v>21.625955999999995</v>
      </c>
      <c r="G2484" s="9" t="s">
        <v>7</v>
      </c>
      <c r="H2484" s="12" t="str">
        <f t="shared" si="157"/>
        <v>2019</v>
      </c>
      <c r="I2484" s="12" t="str">
        <f t="shared" si="158"/>
        <v>Oct</v>
      </c>
      <c r="J2484" s="12" t="str">
        <f t="shared" si="159"/>
        <v>17</v>
      </c>
      <c r="K2484" s="12" t="str">
        <f t="shared" si="160"/>
        <v>Q4</v>
      </c>
    </row>
    <row r="2485" spans="1:11" x14ac:dyDescent="0.25">
      <c r="A2485" s="2">
        <v>43756</v>
      </c>
      <c r="B2485" s="7">
        <v>74.112000000000009</v>
      </c>
      <c r="C2485" s="7">
        <v>14.822400000000002</v>
      </c>
      <c r="D2485" s="6">
        <v>59.289600000000007</v>
      </c>
      <c r="E2485" s="6">
        <v>33.3800448</v>
      </c>
      <c r="F2485" s="6">
        <v>25.902914764799998</v>
      </c>
      <c r="G2485" s="9" t="s">
        <v>7</v>
      </c>
      <c r="H2485" s="12" t="str">
        <f t="shared" si="157"/>
        <v>2019</v>
      </c>
      <c r="I2485" s="12" t="str">
        <f t="shared" si="158"/>
        <v>Oct</v>
      </c>
      <c r="J2485" s="12" t="str">
        <f t="shared" si="159"/>
        <v>18</v>
      </c>
      <c r="K2485" s="12" t="str">
        <f t="shared" si="160"/>
        <v>Q4</v>
      </c>
    </row>
    <row r="2486" spans="1:11" x14ac:dyDescent="0.25">
      <c r="A2486" s="2">
        <v>43757</v>
      </c>
      <c r="B2486" s="7">
        <v>110.96</v>
      </c>
      <c r="C2486" s="7">
        <v>0</v>
      </c>
      <c r="D2486" s="6">
        <v>110.96</v>
      </c>
      <c r="E2486" s="6">
        <v>62.470479999999988</v>
      </c>
      <c r="F2486" s="6">
        <v>48.477092479999982</v>
      </c>
      <c r="G2486" s="9" t="s">
        <v>7</v>
      </c>
      <c r="H2486" s="12" t="str">
        <f t="shared" si="157"/>
        <v>2019</v>
      </c>
      <c r="I2486" s="12" t="str">
        <f t="shared" si="158"/>
        <v>Oct</v>
      </c>
      <c r="J2486" s="12" t="str">
        <f t="shared" si="159"/>
        <v>19</v>
      </c>
      <c r="K2486" s="12" t="str">
        <f t="shared" si="160"/>
        <v>Q4</v>
      </c>
    </row>
    <row r="2487" spans="1:11" x14ac:dyDescent="0.25">
      <c r="A2487" s="2">
        <v>43758</v>
      </c>
      <c r="B2487" s="7">
        <v>31.92</v>
      </c>
      <c r="C2487" s="7">
        <v>0</v>
      </c>
      <c r="D2487" s="6">
        <v>31.92</v>
      </c>
      <c r="E2487" s="6">
        <v>17.970959999999998</v>
      </c>
      <c r="F2487" s="6">
        <v>13.945464959999997</v>
      </c>
      <c r="G2487" s="9" t="s">
        <v>7</v>
      </c>
      <c r="H2487" s="12" t="str">
        <f t="shared" si="157"/>
        <v>2019</v>
      </c>
      <c r="I2487" s="12" t="str">
        <f t="shared" si="158"/>
        <v>Oct</v>
      </c>
      <c r="J2487" s="12" t="str">
        <f t="shared" si="159"/>
        <v>20</v>
      </c>
      <c r="K2487" s="12" t="str">
        <f t="shared" si="160"/>
        <v>Q4</v>
      </c>
    </row>
    <row r="2488" spans="1:11" x14ac:dyDescent="0.25">
      <c r="A2488" s="2">
        <v>43759</v>
      </c>
      <c r="B2488" s="7">
        <v>28.352</v>
      </c>
      <c r="C2488" s="7">
        <v>5.6704000000000008</v>
      </c>
      <c r="D2488" s="6">
        <v>22.6816</v>
      </c>
      <c r="E2488" s="6">
        <v>12.769740799999999</v>
      </c>
      <c r="F2488" s="6">
        <v>9.9093188607999991</v>
      </c>
      <c r="G2488" s="9" t="s">
        <v>7</v>
      </c>
      <c r="H2488" s="12" t="str">
        <f t="shared" si="157"/>
        <v>2019</v>
      </c>
      <c r="I2488" s="12" t="str">
        <f t="shared" si="158"/>
        <v>Oct</v>
      </c>
      <c r="J2488" s="12" t="str">
        <f t="shared" si="159"/>
        <v>21</v>
      </c>
      <c r="K2488" s="12" t="str">
        <f t="shared" si="160"/>
        <v>Q4</v>
      </c>
    </row>
    <row r="2489" spans="1:11" x14ac:dyDescent="0.25">
      <c r="A2489" s="2">
        <v>43760</v>
      </c>
      <c r="B2489" s="7">
        <v>30.96</v>
      </c>
      <c r="C2489" s="7">
        <v>6.1920000000000002</v>
      </c>
      <c r="D2489" s="6">
        <v>24.768000000000001</v>
      </c>
      <c r="E2489" s="6">
        <v>13.944383999999999</v>
      </c>
      <c r="F2489" s="6">
        <v>10.820841983999998</v>
      </c>
      <c r="G2489" s="9" t="s">
        <v>7</v>
      </c>
      <c r="H2489" s="12" t="str">
        <f t="shared" si="157"/>
        <v>2019</v>
      </c>
      <c r="I2489" s="12" t="str">
        <f t="shared" si="158"/>
        <v>Oct</v>
      </c>
      <c r="J2489" s="12" t="str">
        <f t="shared" si="159"/>
        <v>22</v>
      </c>
      <c r="K2489" s="12" t="str">
        <f t="shared" si="160"/>
        <v>Q4</v>
      </c>
    </row>
    <row r="2490" spans="1:11" x14ac:dyDescent="0.25">
      <c r="A2490" s="2">
        <v>43761</v>
      </c>
      <c r="B2490" s="7">
        <v>25.4</v>
      </c>
      <c r="C2490" s="7">
        <v>0</v>
      </c>
      <c r="D2490" s="6">
        <v>25.4</v>
      </c>
      <c r="E2490" s="6">
        <v>14.300199999999998</v>
      </c>
      <c r="F2490" s="6">
        <v>11.096955199999998</v>
      </c>
      <c r="G2490" s="9" t="s">
        <v>7</v>
      </c>
      <c r="H2490" s="12" t="str">
        <f t="shared" si="157"/>
        <v>2019</v>
      </c>
      <c r="I2490" s="12" t="str">
        <f t="shared" si="158"/>
        <v>Oct</v>
      </c>
      <c r="J2490" s="12" t="str">
        <f t="shared" si="159"/>
        <v>23</v>
      </c>
      <c r="K2490" s="12" t="str">
        <f t="shared" si="160"/>
        <v>Q4</v>
      </c>
    </row>
    <row r="2491" spans="1:11" x14ac:dyDescent="0.25">
      <c r="A2491" s="2">
        <v>43762</v>
      </c>
      <c r="B2491" s="7">
        <v>85.245999999999995</v>
      </c>
      <c r="C2491" s="7">
        <v>25.573799999999999</v>
      </c>
      <c r="D2491" s="6">
        <v>59.672199999999997</v>
      </c>
      <c r="E2491" s="6">
        <v>33.595448599999997</v>
      </c>
      <c r="F2491" s="6">
        <v>26.070068113599994</v>
      </c>
      <c r="G2491" s="9" t="s">
        <v>7</v>
      </c>
      <c r="H2491" s="12" t="str">
        <f t="shared" si="157"/>
        <v>2019</v>
      </c>
      <c r="I2491" s="12" t="str">
        <f t="shared" si="158"/>
        <v>Oct</v>
      </c>
      <c r="J2491" s="12" t="str">
        <f t="shared" si="159"/>
        <v>24</v>
      </c>
      <c r="K2491" s="12" t="str">
        <f t="shared" si="160"/>
        <v>Q4</v>
      </c>
    </row>
    <row r="2492" spans="1:11" x14ac:dyDescent="0.25">
      <c r="A2492" s="2">
        <v>43763</v>
      </c>
      <c r="B2492" s="7">
        <v>25.824000000000002</v>
      </c>
      <c r="C2492" s="7">
        <v>15.494400000000001</v>
      </c>
      <c r="D2492" s="6">
        <v>10.329600000000001</v>
      </c>
      <c r="E2492" s="6">
        <v>5.8155647999999998</v>
      </c>
      <c r="F2492" s="6">
        <v>4.5128782847999993</v>
      </c>
      <c r="G2492" s="9" t="s">
        <v>7</v>
      </c>
      <c r="H2492" s="12" t="str">
        <f t="shared" si="157"/>
        <v>2019</v>
      </c>
      <c r="I2492" s="12" t="str">
        <f t="shared" si="158"/>
        <v>Oct</v>
      </c>
      <c r="J2492" s="12" t="str">
        <f t="shared" si="159"/>
        <v>25</v>
      </c>
      <c r="K2492" s="12" t="str">
        <f t="shared" si="160"/>
        <v>Q4</v>
      </c>
    </row>
    <row r="2493" spans="1:11" x14ac:dyDescent="0.25">
      <c r="A2493" s="2">
        <v>43764</v>
      </c>
      <c r="B2493" s="7">
        <v>71.52</v>
      </c>
      <c r="C2493" s="7">
        <v>0</v>
      </c>
      <c r="D2493" s="6">
        <v>71.52</v>
      </c>
      <c r="E2493" s="6">
        <v>40.265759999999993</v>
      </c>
      <c r="F2493" s="6">
        <v>31.246229759999991</v>
      </c>
      <c r="G2493" s="9" t="s">
        <v>7</v>
      </c>
      <c r="H2493" s="12" t="str">
        <f t="shared" si="157"/>
        <v>2019</v>
      </c>
      <c r="I2493" s="12" t="str">
        <f t="shared" si="158"/>
        <v>Oct</v>
      </c>
      <c r="J2493" s="12" t="str">
        <f t="shared" si="159"/>
        <v>26</v>
      </c>
      <c r="K2493" s="12" t="str">
        <f t="shared" si="160"/>
        <v>Q4</v>
      </c>
    </row>
    <row r="2494" spans="1:11" x14ac:dyDescent="0.25">
      <c r="A2494" s="2">
        <v>43765</v>
      </c>
      <c r="B2494" s="7">
        <v>63.839999999999989</v>
      </c>
      <c r="C2494" s="7">
        <v>0</v>
      </c>
      <c r="D2494" s="6">
        <v>63.839999999999989</v>
      </c>
      <c r="E2494" s="6">
        <v>35.941919999999989</v>
      </c>
      <c r="F2494" s="6">
        <v>27.890929919999987</v>
      </c>
      <c r="G2494" s="9" t="s">
        <v>7</v>
      </c>
      <c r="H2494" s="12" t="str">
        <f t="shared" si="157"/>
        <v>2019</v>
      </c>
      <c r="I2494" s="12" t="str">
        <f t="shared" si="158"/>
        <v>Oct</v>
      </c>
      <c r="J2494" s="12" t="str">
        <f t="shared" si="159"/>
        <v>27</v>
      </c>
      <c r="K2494" s="12" t="str">
        <f t="shared" si="160"/>
        <v>Q4</v>
      </c>
    </row>
    <row r="2495" spans="1:11" x14ac:dyDescent="0.25">
      <c r="A2495" s="2">
        <v>43766</v>
      </c>
      <c r="B2495" s="7">
        <v>35.76</v>
      </c>
      <c r="C2495" s="7">
        <v>0</v>
      </c>
      <c r="D2495" s="6">
        <v>35.76</v>
      </c>
      <c r="E2495" s="6">
        <v>20.132879999999997</v>
      </c>
      <c r="F2495" s="6">
        <v>15.623114879999996</v>
      </c>
      <c r="G2495" s="9" t="s">
        <v>7</v>
      </c>
      <c r="H2495" s="12" t="str">
        <f t="shared" si="157"/>
        <v>2019</v>
      </c>
      <c r="I2495" s="12" t="str">
        <f t="shared" si="158"/>
        <v>Oct</v>
      </c>
      <c r="J2495" s="12" t="str">
        <f t="shared" si="159"/>
        <v>28</v>
      </c>
      <c r="K2495" s="12" t="str">
        <f t="shared" si="160"/>
        <v>Q4</v>
      </c>
    </row>
    <row r="2496" spans="1:11" x14ac:dyDescent="0.25">
      <c r="A2496" s="2">
        <v>43767</v>
      </c>
      <c r="B2496" s="7">
        <v>24.69</v>
      </c>
      <c r="C2496" s="7">
        <v>0</v>
      </c>
      <c r="D2496" s="6">
        <v>24.69</v>
      </c>
      <c r="E2496" s="6">
        <v>13.900469999999999</v>
      </c>
      <c r="F2496" s="6">
        <v>10.786764719999997</v>
      </c>
      <c r="G2496" s="9" t="s">
        <v>7</v>
      </c>
      <c r="H2496" s="12" t="str">
        <f t="shared" si="157"/>
        <v>2019</v>
      </c>
      <c r="I2496" s="12" t="str">
        <f t="shared" si="158"/>
        <v>Oct</v>
      </c>
      <c r="J2496" s="12" t="str">
        <f t="shared" si="159"/>
        <v>29</v>
      </c>
      <c r="K2496" s="12" t="str">
        <f t="shared" si="160"/>
        <v>Q4</v>
      </c>
    </row>
    <row r="2497" spans="1:11" x14ac:dyDescent="0.25">
      <c r="A2497" s="2">
        <v>43768</v>
      </c>
      <c r="B2497" s="7">
        <v>48.929999999999993</v>
      </c>
      <c r="C2497" s="7">
        <v>0</v>
      </c>
      <c r="D2497" s="6">
        <v>48.929999999999993</v>
      </c>
      <c r="E2497" s="6">
        <v>27.547589999999992</v>
      </c>
      <c r="F2497" s="6">
        <v>21.376929839999992</v>
      </c>
      <c r="G2497" s="9" t="s">
        <v>7</v>
      </c>
      <c r="H2497" s="12" t="str">
        <f t="shared" si="157"/>
        <v>2019</v>
      </c>
      <c r="I2497" s="12" t="str">
        <f t="shared" si="158"/>
        <v>Oct</v>
      </c>
      <c r="J2497" s="12" t="str">
        <f t="shared" si="159"/>
        <v>30</v>
      </c>
      <c r="K2497" s="12" t="str">
        <f t="shared" si="160"/>
        <v>Q4</v>
      </c>
    </row>
    <row r="2498" spans="1:11" x14ac:dyDescent="0.25">
      <c r="A2498" s="2">
        <v>43769</v>
      </c>
      <c r="B2498" s="7">
        <v>45.48</v>
      </c>
      <c r="C2498" s="7">
        <v>0</v>
      </c>
      <c r="D2498" s="6">
        <v>45.48</v>
      </c>
      <c r="E2498" s="6">
        <v>25.605239999999995</v>
      </c>
      <c r="F2498" s="6">
        <v>19.869666239999994</v>
      </c>
      <c r="G2498" s="9" t="s">
        <v>7</v>
      </c>
      <c r="H2498" s="12" t="str">
        <f t="shared" ref="H2498:H2561" si="161">TEXT(A2498,"YYYY")</f>
        <v>2019</v>
      </c>
      <c r="I2498" s="12" t="str">
        <f t="shared" ref="I2498:I2561" si="162">TEXT(A2498,"MMM")</f>
        <v>Oct</v>
      </c>
      <c r="J2498" s="12" t="str">
        <f t="shared" ref="J2498:J2561" si="163">TEXT(A2498,"DD")</f>
        <v>31</v>
      </c>
      <c r="K2498" s="12" t="str">
        <f t="shared" si="160"/>
        <v>Q4</v>
      </c>
    </row>
    <row r="2499" spans="1:11" x14ac:dyDescent="0.25">
      <c r="A2499" s="2">
        <v>43770</v>
      </c>
      <c r="B2499" s="7">
        <v>45.215999999999994</v>
      </c>
      <c r="C2499" s="7">
        <v>9.0431999999999988</v>
      </c>
      <c r="D2499" s="6">
        <v>36.172799999999995</v>
      </c>
      <c r="E2499" s="6">
        <v>20.365286399999995</v>
      </c>
      <c r="F2499" s="6">
        <v>15.803462246399995</v>
      </c>
      <c r="G2499" s="9" t="s">
        <v>7</v>
      </c>
      <c r="H2499" s="12" t="str">
        <f t="shared" si="161"/>
        <v>2019</v>
      </c>
      <c r="I2499" s="12" t="str">
        <f t="shared" si="162"/>
        <v>Nov</v>
      </c>
      <c r="J2499" s="12" t="str">
        <f t="shared" si="163"/>
        <v>01</v>
      </c>
      <c r="K2499" s="12" t="str">
        <f t="shared" si="160"/>
        <v>Q4</v>
      </c>
    </row>
    <row r="2500" spans="1:11" x14ac:dyDescent="0.25">
      <c r="A2500" s="2">
        <v>43771</v>
      </c>
      <c r="B2500" s="7">
        <v>33.779999999999994</v>
      </c>
      <c r="C2500" s="7">
        <v>0</v>
      </c>
      <c r="D2500" s="6">
        <v>33.779999999999994</v>
      </c>
      <c r="E2500" s="6">
        <v>19.018139999999995</v>
      </c>
      <c r="F2500" s="6">
        <v>14.758076639999995</v>
      </c>
      <c r="G2500" s="9" t="s">
        <v>7</v>
      </c>
      <c r="H2500" s="12" t="str">
        <f t="shared" si="161"/>
        <v>2019</v>
      </c>
      <c r="I2500" s="12" t="str">
        <f t="shared" si="162"/>
        <v>Nov</v>
      </c>
      <c r="J2500" s="12" t="str">
        <f t="shared" si="163"/>
        <v>02</v>
      </c>
      <c r="K2500" s="12" t="str">
        <f t="shared" si="160"/>
        <v>Q4</v>
      </c>
    </row>
    <row r="2501" spans="1:11" x14ac:dyDescent="0.25">
      <c r="A2501" s="2">
        <v>43772</v>
      </c>
      <c r="B2501" s="7">
        <v>52.56</v>
      </c>
      <c r="C2501" s="7">
        <v>0</v>
      </c>
      <c r="D2501" s="6">
        <v>52.56</v>
      </c>
      <c r="E2501" s="6">
        <v>29.591279999999998</v>
      </c>
      <c r="F2501" s="6">
        <v>22.962833279999995</v>
      </c>
      <c r="G2501" s="9" t="s">
        <v>7</v>
      </c>
      <c r="H2501" s="12" t="str">
        <f t="shared" si="161"/>
        <v>2019</v>
      </c>
      <c r="I2501" s="12" t="str">
        <f t="shared" si="162"/>
        <v>Nov</v>
      </c>
      <c r="J2501" s="12" t="str">
        <f t="shared" si="163"/>
        <v>03</v>
      </c>
      <c r="K2501" s="12" t="str">
        <f t="shared" si="160"/>
        <v>Q4</v>
      </c>
    </row>
    <row r="2502" spans="1:11" x14ac:dyDescent="0.25">
      <c r="A2502" s="2">
        <v>43773</v>
      </c>
      <c r="B2502" s="7">
        <v>76.92</v>
      </c>
      <c r="C2502" s="7">
        <v>0</v>
      </c>
      <c r="D2502" s="6">
        <v>76.92</v>
      </c>
      <c r="E2502" s="6">
        <v>43.305959999999999</v>
      </c>
      <c r="F2502" s="6">
        <v>33.605424959999993</v>
      </c>
      <c r="G2502" s="9" t="s">
        <v>7</v>
      </c>
      <c r="H2502" s="12" t="str">
        <f t="shared" si="161"/>
        <v>2019</v>
      </c>
      <c r="I2502" s="12" t="str">
        <f t="shared" si="162"/>
        <v>Nov</v>
      </c>
      <c r="J2502" s="12" t="str">
        <f t="shared" si="163"/>
        <v>04</v>
      </c>
      <c r="K2502" s="12" t="str">
        <f t="shared" si="160"/>
        <v>Q4</v>
      </c>
    </row>
    <row r="2503" spans="1:11" x14ac:dyDescent="0.25">
      <c r="A2503" s="2">
        <v>43774</v>
      </c>
      <c r="B2503" s="7">
        <v>28.020000000000003</v>
      </c>
      <c r="C2503" s="7">
        <v>0</v>
      </c>
      <c r="D2503" s="6">
        <v>28.020000000000003</v>
      </c>
      <c r="E2503" s="6">
        <v>15.775259999999999</v>
      </c>
      <c r="F2503" s="6">
        <v>12.241601759999998</v>
      </c>
      <c r="G2503" s="9" t="s">
        <v>7</v>
      </c>
      <c r="H2503" s="12" t="str">
        <f t="shared" si="161"/>
        <v>2019</v>
      </c>
      <c r="I2503" s="12" t="str">
        <f t="shared" si="162"/>
        <v>Nov</v>
      </c>
      <c r="J2503" s="12" t="str">
        <f t="shared" si="163"/>
        <v>05</v>
      </c>
      <c r="K2503" s="12" t="str">
        <f t="shared" si="160"/>
        <v>Q4</v>
      </c>
    </row>
    <row r="2504" spans="1:11" x14ac:dyDescent="0.25">
      <c r="A2504" s="2">
        <v>43775</v>
      </c>
      <c r="B2504" s="7">
        <v>67.679999999999993</v>
      </c>
      <c r="C2504" s="7">
        <v>0</v>
      </c>
      <c r="D2504" s="6">
        <v>67.679999999999993</v>
      </c>
      <c r="E2504" s="6">
        <v>38.103839999999991</v>
      </c>
      <c r="F2504" s="6">
        <v>29.568579839999991</v>
      </c>
      <c r="G2504" s="9" t="s">
        <v>7</v>
      </c>
      <c r="H2504" s="12" t="str">
        <f t="shared" si="161"/>
        <v>2019</v>
      </c>
      <c r="I2504" s="12" t="str">
        <f t="shared" si="162"/>
        <v>Nov</v>
      </c>
      <c r="J2504" s="12" t="str">
        <f t="shared" si="163"/>
        <v>06</v>
      </c>
      <c r="K2504" s="12" t="str">
        <f t="shared" si="160"/>
        <v>Q4</v>
      </c>
    </row>
    <row r="2505" spans="1:11" x14ac:dyDescent="0.25">
      <c r="A2505" s="2">
        <v>43776</v>
      </c>
      <c r="B2505" s="7">
        <v>73.344000000000008</v>
      </c>
      <c r="C2505" s="7">
        <v>29.337600000000005</v>
      </c>
      <c r="D2505" s="6">
        <v>44.006399999999999</v>
      </c>
      <c r="E2505" s="6">
        <v>24.775603199999995</v>
      </c>
      <c r="F2505" s="6">
        <v>19.225868083199995</v>
      </c>
      <c r="G2505" s="9" t="s">
        <v>7</v>
      </c>
      <c r="H2505" s="12" t="str">
        <f t="shared" si="161"/>
        <v>2019</v>
      </c>
      <c r="I2505" s="12" t="str">
        <f t="shared" si="162"/>
        <v>Nov</v>
      </c>
      <c r="J2505" s="12" t="str">
        <f t="shared" si="163"/>
        <v>07</v>
      </c>
      <c r="K2505" s="12" t="str">
        <f t="shared" si="160"/>
        <v>Q4</v>
      </c>
    </row>
    <row r="2506" spans="1:11" x14ac:dyDescent="0.25">
      <c r="A2506" s="2">
        <v>43777</v>
      </c>
      <c r="B2506" s="7">
        <v>30.659999999999997</v>
      </c>
      <c r="C2506" s="7">
        <v>0</v>
      </c>
      <c r="D2506" s="6">
        <v>30.659999999999997</v>
      </c>
      <c r="E2506" s="6">
        <v>17.261579999999995</v>
      </c>
      <c r="F2506" s="6">
        <v>13.394986079999995</v>
      </c>
      <c r="G2506" s="9" t="s">
        <v>7</v>
      </c>
      <c r="H2506" s="12" t="str">
        <f t="shared" si="161"/>
        <v>2019</v>
      </c>
      <c r="I2506" s="12" t="str">
        <f t="shared" si="162"/>
        <v>Nov</v>
      </c>
      <c r="J2506" s="12" t="str">
        <f t="shared" si="163"/>
        <v>08</v>
      </c>
      <c r="K2506" s="12" t="str">
        <f t="shared" si="160"/>
        <v>Q4</v>
      </c>
    </row>
    <row r="2507" spans="1:11" x14ac:dyDescent="0.25">
      <c r="A2507" s="2">
        <v>43778</v>
      </c>
      <c r="B2507" s="7">
        <v>58.536000000000001</v>
      </c>
      <c r="C2507" s="7">
        <v>23.414400000000001</v>
      </c>
      <c r="D2507" s="6">
        <v>35.121600000000001</v>
      </c>
      <c r="E2507" s="6">
        <v>19.773460799999999</v>
      </c>
      <c r="F2507" s="6">
        <v>15.344205580799997</v>
      </c>
      <c r="G2507" s="9" t="s">
        <v>7</v>
      </c>
      <c r="H2507" s="12" t="str">
        <f t="shared" si="161"/>
        <v>2019</v>
      </c>
      <c r="I2507" s="12" t="str">
        <f t="shared" si="162"/>
        <v>Nov</v>
      </c>
      <c r="J2507" s="12" t="str">
        <f t="shared" si="163"/>
        <v>09</v>
      </c>
      <c r="K2507" s="12" t="str">
        <f t="shared" si="160"/>
        <v>Q4</v>
      </c>
    </row>
    <row r="2508" spans="1:11" x14ac:dyDescent="0.25">
      <c r="A2508" s="2">
        <v>43779</v>
      </c>
      <c r="B2508" s="7">
        <v>70.415999999999997</v>
      </c>
      <c r="C2508" s="7">
        <v>42.249599999999994</v>
      </c>
      <c r="D2508" s="6">
        <v>28.166400000000003</v>
      </c>
      <c r="E2508" s="6">
        <v>15.8576832</v>
      </c>
      <c r="F2508" s="6">
        <v>12.305562163199999</v>
      </c>
      <c r="G2508" s="9" t="s">
        <v>7</v>
      </c>
      <c r="H2508" s="12" t="str">
        <f t="shared" si="161"/>
        <v>2019</v>
      </c>
      <c r="I2508" s="12" t="str">
        <f t="shared" si="162"/>
        <v>Nov</v>
      </c>
      <c r="J2508" s="12" t="str">
        <f t="shared" si="163"/>
        <v>10</v>
      </c>
      <c r="K2508" s="12" t="str">
        <f t="shared" si="160"/>
        <v>Q4</v>
      </c>
    </row>
    <row r="2509" spans="1:11" x14ac:dyDescent="0.25">
      <c r="A2509" s="2">
        <v>43780</v>
      </c>
      <c r="B2509" s="7">
        <v>51.110999999999997</v>
      </c>
      <c r="C2509" s="7">
        <v>5.1111000000000004</v>
      </c>
      <c r="D2509" s="6">
        <v>45.999899999999997</v>
      </c>
      <c r="E2509" s="6">
        <v>25.897943699999995</v>
      </c>
      <c r="F2509" s="6">
        <v>20.096804311199993</v>
      </c>
      <c r="G2509" s="9" t="s">
        <v>7</v>
      </c>
      <c r="H2509" s="12" t="str">
        <f t="shared" si="161"/>
        <v>2019</v>
      </c>
      <c r="I2509" s="12" t="str">
        <f t="shared" si="162"/>
        <v>Nov</v>
      </c>
      <c r="J2509" s="12" t="str">
        <f t="shared" si="163"/>
        <v>11</v>
      </c>
      <c r="K2509" s="12" t="str">
        <f t="shared" si="160"/>
        <v>Q4</v>
      </c>
    </row>
    <row r="2510" spans="1:11" x14ac:dyDescent="0.25">
      <c r="A2510" s="2">
        <v>43781</v>
      </c>
      <c r="B2510" s="7">
        <v>138.38999999999999</v>
      </c>
      <c r="C2510" s="7">
        <v>0</v>
      </c>
      <c r="D2510" s="6">
        <v>138.38999999999999</v>
      </c>
      <c r="E2510" s="6">
        <v>77.913569999999979</v>
      </c>
      <c r="F2510" s="6">
        <v>60.460930319999974</v>
      </c>
      <c r="G2510" s="9" t="s">
        <v>7</v>
      </c>
      <c r="H2510" s="12" t="str">
        <f t="shared" si="161"/>
        <v>2019</v>
      </c>
      <c r="I2510" s="12" t="str">
        <f t="shared" si="162"/>
        <v>Nov</v>
      </c>
      <c r="J2510" s="12" t="str">
        <f t="shared" si="163"/>
        <v>12</v>
      </c>
      <c r="K2510" s="12" t="str">
        <f t="shared" si="160"/>
        <v>Q4</v>
      </c>
    </row>
    <row r="2511" spans="1:11" x14ac:dyDescent="0.25">
      <c r="A2511" s="2">
        <v>43782</v>
      </c>
      <c r="B2511" s="7">
        <v>75.75</v>
      </c>
      <c r="C2511" s="7">
        <v>0</v>
      </c>
      <c r="D2511" s="6">
        <v>75.75</v>
      </c>
      <c r="E2511" s="6">
        <v>42.647249999999993</v>
      </c>
      <c r="F2511" s="6">
        <v>33.09426599999999</v>
      </c>
      <c r="G2511" s="9" t="s">
        <v>7</v>
      </c>
      <c r="H2511" s="12" t="str">
        <f t="shared" si="161"/>
        <v>2019</v>
      </c>
      <c r="I2511" s="12" t="str">
        <f t="shared" si="162"/>
        <v>Nov</v>
      </c>
      <c r="J2511" s="12" t="str">
        <f t="shared" si="163"/>
        <v>13</v>
      </c>
      <c r="K2511" s="12" t="str">
        <f t="shared" si="160"/>
        <v>Q4</v>
      </c>
    </row>
    <row r="2512" spans="1:11" x14ac:dyDescent="0.25">
      <c r="A2512" s="2">
        <v>43783</v>
      </c>
      <c r="B2512" s="7">
        <v>55.980000000000004</v>
      </c>
      <c r="C2512" s="7">
        <v>0</v>
      </c>
      <c r="D2512" s="6">
        <v>55.980000000000004</v>
      </c>
      <c r="E2512" s="6">
        <v>31.516739999999999</v>
      </c>
      <c r="F2512" s="6">
        <v>24.456990239999996</v>
      </c>
      <c r="G2512" s="9" t="s">
        <v>7</v>
      </c>
      <c r="H2512" s="12" t="str">
        <f t="shared" si="161"/>
        <v>2019</v>
      </c>
      <c r="I2512" s="12" t="str">
        <f t="shared" si="162"/>
        <v>Nov</v>
      </c>
      <c r="J2512" s="12" t="str">
        <f t="shared" si="163"/>
        <v>14</v>
      </c>
      <c r="K2512" s="12" t="str">
        <f t="shared" si="160"/>
        <v>Q4</v>
      </c>
    </row>
    <row r="2513" spans="1:11" x14ac:dyDescent="0.25">
      <c r="A2513" s="2">
        <v>43784</v>
      </c>
      <c r="B2513" s="7">
        <v>139.95000000000002</v>
      </c>
      <c r="C2513" s="7">
        <v>0</v>
      </c>
      <c r="D2513" s="6">
        <v>139.95000000000002</v>
      </c>
      <c r="E2513" s="6">
        <v>78.791849999999997</v>
      </c>
      <c r="F2513" s="6">
        <v>61.14247559999999</v>
      </c>
      <c r="G2513" s="9" t="s">
        <v>7</v>
      </c>
      <c r="H2513" s="12" t="str">
        <f t="shared" si="161"/>
        <v>2019</v>
      </c>
      <c r="I2513" s="12" t="str">
        <f t="shared" si="162"/>
        <v>Nov</v>
      </c>
      <c r="J2513" s="12" t="str">
        <f t="shared" si="163"/>
        <v>15</v>
      </c>
      <c r="K2513" s="12" t="str">
        <f t="shared" si="160"/>
        <v>Q4</v>
      </c>
    </row>
    <row r="2514" spans="1:11" x14ac:dyDescent="0.25">
      <c r="A2514" s="2">
        <v>43785</v>
      </c>
      <c r="B2514" s="7">
        <v>60.480000000000011</v>
      </c>
      <c r="C2514" s="7">
        <v>0</v>
      </c>
      <c r="D2514" s="6">
        <v>60.480000000000011</v>
      </c>
      <c r="E2514" s="6">
        <v>34.050240000000002</v>
      </c>
      <c r="F2514" s="6">
        <v>26.42298624</v>
      </c>
      <c r="G2514" s="9" t="s">
        <v>7</v>
      </c>
      <c r="H2514" s="12" t="str">
        <f t="shared" si="161"/>
        <v>2019</v>
      </c>
      <c r="I2514" s="12" t="str">
        <f t="shared" si="162"/>
        <v>Nov</v>
      </c>
      <c r="J2514" s="12" t="str">
        <f t="shared" si="163"/>
        <v>16</v>
      </c>
      <c r="K2514" s="12" t="str">
        <f t="shared" si="160"/>
        <v>Q4</v>
      </c>
    </row>
    <row r="2515" spans="1:11" x14ac:dyDescent="0.25">
      <c r="A2515" s="2">
        <v>43786</v>
      </c>
      <c r="B2515" s="7">
        <v>115.74</v>
      </c>
      <c r="C2515" s="7">
        <v>0</v>
      </c>
      <c r="D2515" s="6">
        <v>115.74</v>
      </c>
      <c r="E2515" s="6">
        <v>65.161619999999985</v>
      </c>
      <c r="F2515" s="6">
        <v>50.565417119999985</v>
      </c>
      <c r="G2515" s="9" t="s">
        <v>7</v>
      </c>
      <c r="H2515" s="12" t="str">
        <f t="shared" si="161"/>
        <v>2019</v>
      </c>
      <c r="I2515" s="12" t="str">
        <f t="shared" si="162"/>
        <v>Nov</v>
      </c>
      <c r="J2515" s="12" t="str">
        <f t="shared" si="163"/>
        <v>17</v>
      </c>
      <c r="K2515" s="12" t="str">
        <f t="shared" si="160"/>
        <v>Q4</v>
      </c>
    </row>
    <row r="2516" spans="1:11" x14ac:dyDescent="0.25">
      <c r="A2516" s="2">
        <v>43787</v>
      </c>
      <c r="B2516" s="7">
        <v>17.712600000000002</v>
      </c>
      <c r="C2516" s="7">
        <v>8.3249220000000008</v>
      </c>
      <c r="D2516" s="6">
        <v>9.3876780000000011</v>
      </c>
      <c r="E2516" s="6">
        <v>5.2852627139999999</v>
      </c>
      <c r="F2516" s="6">
        <v>4.1013638660639993</v>
      </c>
      <c r="G2516" s="9" t="s">
        <v>7</v>
      </c>
      <c r="H2516" s="12" t="str">
        <f t="shared" si="161"/>
        <v>2019</v>
      </c>
      <c r="I2516" s="12" t="str">
        <f t="shared" si="162"/>
        <v>Nov</v>
      </c>
      <c r="J2516" s="12" t="str">
        <f t="shared" si="163"/>
        <v>18</v>
      </c>
      <c r="K2516" s="12" t="str">
        <f t="shared" si="160"/>
        <v>Q4</v>
      </c>
    </row>
    <row r="2517" spans="1:11" x14ac:dyDescent="0.25">
      <c r="A2517" s="2">
        <v>43788</v>
      </c>
      <c r="B2517" s="7">
        <v>120.78989999999999</v>
      </c>
      <c r="C2517" s="7">
        <v>20.534282999999999</v>
      </c>
      <c r="D2517" s="6">
        <v>100.25561699999999</v>
      </c>
      <c r="E2517" s="6">
        <v>56.443912370999989</v>
      </c>
      <c r="F2517" s="6">
        <v>43.800475999895987</v>
      </c>
      <c r="G2517" s="9" t="s">
        <v>7</v>
      </c>
      <c r="H2517" s="12" t="str">
        <f t="shared" si="161"/>
        <v>2019</v>
      </c>
      <c r="I2517" s="12" t="str">
        <f t="shared" si="162"/>
        <v>Nov</v>
      </c>
      <c r="J2517" s="12" t="str">
        <f t="shared" si="163"/>
        <v>19</v>
      </c>
      <c r="K2517" s="12" t="str">
        <f t="shared" si="160"/>
        <v>Q4</v>
      </c>
    </row>
    <row r="2518" spans="1:11" x14ac:dyDescent="0.25">
      <c r="A2518" s="2">
        <v>43789</v>
      </c>
      <c r="B2518" s="7">
        <v>35.96</v>
      </c>
      <c r="C2518" s="7">
        <v>0</v>
      </c>
      <c r="D2518" s="6">
        <v>35.96</v>
      </c>
      <c r="E2518" s="6">
        <v>20.245479999999997</v>
      </c>
      <c r="F2518" s="6">
        <v>15.710492479999996</v>
      </c>
      <c r="G2518" s="9" t="s">
        <v>7</v>
      </c>
      <c r="H2518" s="12" t="str">
        <f t="shared" si="161"/>
        <v>2019</v>
      </c>
      <c r="I2518" s="12" t="str">
        <f t="shared" si="162"/>
        <v>Nov</v>
      </c>
      <c r="J2518" s="12" t="str">
        <f t="shared" si="163"/>
        <v>20</v>
      </c>
      <c r="K2518" s="12" t="str">
        <f t="shared" si="160"/>
        <v>Q4</v>
      </c>
    </row>
    <row r="2519" spans="1:11" x14ac:dyDescent="0.25">
      <c r="A2519" s="2">
        <v>43790</v>
      </c>
      <c r="B2519" s="7">
        <v>44.580000000000005</v>
      </c>
      <c r="C2519" s="7">
        <v>0</v>
      </c>
      <c r="D2519" s="6">
        <v>44.580000000000005</v>
      </c>
      <c r="E2519" s="6">
        <v>25.09854</v>
      </c>
      <c r="F2519" s="6">
        <v>19.476467039999999</v>
      </c>
      <c r="G2519" s="9" t="s">
        <v>7</v>
      </c>
      <c r="H2519" s="12" t="str">
        <f t="shared" si="161"/>
        <v>2019</v>
      </c>
      <c r="I2519" s="12" t="str">
        <f t="shared" si="162"/>
        <v>Nov</v>
      </c>
      <c r="J2519" s="12" t="str">
        <f t="shared" si="163"/>
        <v>21</v>
      </c>
      <c r="K2519" s="12" t="str">
        <f t="shared" si="160"/>
        <v>Q4</v>
      </c>
    </row>
    <row r="2520" spans="1:11" x14ac:dyDescent="0.25">
      <c r="A2520" s="2">
        <v>43791</v>
      </c>
      <c r="B2520" s="7">
        <v>36.396000000000015</v>
      </c>
      <c r="C2520" s="7">
        <v>25.477200000000011</v>
      </c>
      <c r="D2520" s="6">
        <v>10.918800000000005</v>
      </c>
      <c r="E2520" s="6">
        <v>6.147284400000002</v>
      </c>
      <c r="F2520" s="6">
        <v>4.770292694400001</v>
      </c>
      <c r="G2520" s="9" t="s">
        <v>7</v>
      </c>
      <c r="H2520" s="12" t="str">
        <f t="shared" si="161"/>
        <v>2019</v>
      </c>
      <c r="I2520" s="12" t="str">
        <f t="shared" si="162"/>
        <v>Nov</v>
      </c>
      <c r="J2520" s="12" t="str">
        <f t="shared" si="163"/>
        <v>22</v>
      </c>
      <c r="K2520" s="12" t="str">
        <f t="shared" si="160"/>
        <v>Q4</v>
      </c>
    </row>
    <row r="2521" spans="1:11" x14ac:dyDescent="0.25">
      <c r="A2521" s="2">
        <v>43792</v>
      </c>
      <c r="B2521" s="7">
        <v>48</v>
      </c>
      <c r="C2521" s="7">
        <v>0</v>
      </c>
      <c r="D2521" s="6">
        <v>48</v>
      </c>
      <c r="E2521" s="6">
        <v>27.023999999999997</v>
      </c>
      <c r="F2521" s="6">
        <v>20.970623999999997</v>
      </c>
      <c r="G2521" s="9" t="s">
        <v>7</v>
      </c>
      <c r="H2521" s="12" t="str">
        <f t="shared" si="161"/>
        <v>2019</v>
      </c>
      <c r="I2521" s="12" t="str">
        <f t="shared" si="162"/>
        <v>Nov</v>
      </c>
      <c r="J2521" s="12" t="str">
        <f t="shared" si="163"/>
        <v>23</v>
      </c>
      <c r="K2521" s="12" t="str">
        <f t="shared" ref="K2521:K2584" si="164">IF(OR(I2521="Jan",I2521="Feb",I2521="Mar"),"Q1",IF(OR(I2521="Apr",I2521="May",I2521="Jun"),"Q2",IF(OR(I2521="Jul",I2521="Aug",I2521="Sep"),"Q3",IF(OR(I2521="Oct",I2521="Nov",I2521="Dec"),"Q4","Check Month"))))</f>
        <v>Q4</v>
      </c>
    </row>
    <row r="2522" spans="1:11" x14ac:dyDescent="0.25">
      <c r="A2522" s="2">
        <v>43793</v>
      </c>
      <c r="B2522" s="7">
        <v>47.4</v>
      </c>
      <c r="C2522" s="7">
        <v>0</v>
      </c>
      <c r="D2522" s="6">
        <v>47.4</v>
      </c>
      <c r="E2522" s="6">
        <v>26.686199999999996</v>
      </c>
      <c r="F2522" s="6">
        <v>20.708491199999994</v>
      </c>
      <c r="G2522" s="9" t="s">
        <v>7</v>
      </c>
      <c r="H2522" s="12" t="str">
        <f t="shared" si="161"/>
        <v>2019</v>
      </c>
      <c r="I2522" s="12" t="str">
        <f t="shared" si="162"/>
        <v>Nov</v>
      </c>
      <c r="J2522" s="12" t="str">
        <f t="shared" si="163"/>
        <v>24</v>
      </c>
      <c r="K2522" s="12" t="str">
        <f t="shared" si="164"/>
        <v>Q4</v>
      </c>
    </row>
    <row r="2523" spans="1:11" x14ac:dyDescent="0.25">
      <c r="A2523" s="2">
        <v>43794</v>
      </c>
      <c r="B2523" s="7">
        <v>78.92</v>
      </c>
      <c r="C2523" s="7">
        <v>0</v>
      </c>
      <c r="D2523" s="6">
        <v>78.92</v>
      </c>
      <c r="E2523" s="6">
        <v>44.431959999999997</v>
      </c>
      <c r="F2523" s="6">
        <v>34.479200959999993</v>
      </c>
      <c r="G2523" s="9" t="s">
        <v>7</v>
      </c>
      <c r="H2523" s="12" t="str">
        <f t="shared" si="161"/>
        <v>2019</v>
      </c>
      <c r="I2523" s="12" t="str">
        <f t="shared" si="162"/>
        <v>Nov</v>
      </c>
      <c r="J2523" s="12" t="str">
        <f t="shared" si="163"/>
        <v>25</v>
      </c>
      <c r="K2523" s="12" t="str">
        <f t="shared" si="164"/>
        <v>Q4</v>
      </c>
    </row>
    <row r="2524" spans="1:11" x14ac:dyDescent="0.25">
      <c r="A2524" s="2">
        <v>43795</v>
      </c>
      <c r="B2524" s="7">
        <v>70.56</v>
      </c>
      <c r="C2524" s="7">
        <v>0</v>
      </c>
      <c r="D2524" s="6">
        <v>70.56</v>
      </c>
      <c r="E2524" s="6">
        <v>39.725279999999998</v>
      </c>
      <c r="F2524" s="6">
        <v>30.826817279999997</v>
      </c>
      <c r="G2524" s="9" t="s">
        <v>7</v>
      </c>
      <c r="H2524" s="12" t="str">
        <f t="shared" si="161"/>
        <v>2019</v>
      </c>
      <c r="I2524" s="12" t="str">
        <f t="shared" si="162"/>
        <v>Nov</v>
      </c>
      <c r="J2524" s="12" t="str">
        <f t="shared" si="163"/>
        <v>26</v>
      </c>
      <c r="K2524" s="12" t="str">
        <f t="shared" si="164"/>
        <v>Q4</v>
      </c>
    </row>
    <row r="2525" spans="1:11" x14ac:dyDescent="0.25">
      <c r="A2525" s="2">
        <v>43796</v>
      </c>
      <c r="B2525" s="7">
        <v>192.89999999999998</v>
      </c>
      <c r="C2525" s="7">
        <v>0</v>
      </c>
      <c r="D2525" s="6">
        <v>192.89999999999998</v>
      </c>
      <c r="E2525" s="6">
        <v>108.60269999999997</v>
      </c>
      <c r="F2525" s="6">
        <v>84.275695199999973</v>
      </c>
      <c r="G2525" s="9" t="s">
        <v>7</v>
      </c>
      <c r="H2525" s="12" t="str">
        <f t="shared" si="161"/>
        <v>2019</v>
      </c>
      <c r="I2525" s="12" t="str">
        <f t="shared" si="162"/>
        <v>Nov</v>
      </c>
      <c r="J2525" s="12" t="str">
        <f t="shared" si="163"/>
        <v>27</v>
      </c>
      <c r="K2525" s="12" t="str">
        <f t="shared" si="164"/>
        <v>Q4</v>
      </c>
    </row>
    <row r="2526" spans="1:11" x14ac:dyDescent="0.25">
      <c r="A2526" s="2">
        <v>43797</v>
      </c>
      <c r="B2526" s="7">
        <v>89.640000000000015</v>
      </c>
      <c r="C2526" s="7">
        <v>0</v>
      </c>
      <c r="D2526" s="6">
        <v>89.640000000000015</v>
      </c>
      <c r="E2526" s="6">
        <v>50.467320000000001</v>
      </c>
      <c r="F2526" s="6">
        <v>39.162640319999994</v>
      </c>
      <c r="G2526" s="9" t="s">
        <v>7</v>
      </c>
      <c r="H2526" s="12" t="str">
        <f t="shared" si="161"/>
        <v>2019</v>
      </c>
      <c r="I2526" s="12" t="str">
        <f t="shared" si="162"/>
        <v>Nov</v>
      </c>
      <c r="J2526" s="12" t="str">
        <f t="shared" si="163"/>
        <v>28</v>
      </c>
      <c r="K2526" s="12" t="str">
        <f t="shared" si="164"/>
        <v>Q4</v>
      </c>
    </row>
    <row r="2527" spans="1:11" x14ac:dyDescent="0.25">
      <c r="A2527" s="2">
        <v>43798</v>
      </c>
      <c r="B2527" s="7">
        <v>25.839999999999996</v>
      </c>
      <c r="C2527" s="7">
        <v>0</v>
      </c>
      <c r="D2527" s="6">
        <v>25.839999999999996</v>
      </c>
      <c r="E2527" s="6">
        <v>14.547919999999996</v>
      </c>
      <c r="F2527" s="6">
        <v>11.289185919999996</v>
      </c>
      <c r="G2527" s="9" t="s">
        <v>7</v>
      </c>
      <c r="H2527" s="12" t="str">
        <f t="shared" si="161"/>
        <v>2019</v>
      </c>
      <c r="I2527" s="12" t="str">
        <f t="shared" si="162"/>
        <v>Nov</v>
      </c>
      <c r="J2527" s="12" t="str">
        <f t="shared" si="163"/>
        <v>29</v>
      </c>
      <c r="K2527" s="12" t="str">
        <f t="shared" si="164"/>
        <v>Q4</v>
      </c>
    </row>
    <row r="2528" spans="1:11" x14ac:dyDescent="0.25">
      <c r="A2528" s="2">
        <v>43799</v>
      </c>
      <c r="B2528" s="7">
        <v>51.839999999999996</v>
      </c>
      <c r="C2528" s="7">
        <v>0</v>
      </c>
      <c r="D2528" s="6">
        <v>51.839999999999996</v>
      </c>
      <c r="E2528" s="6">
        <v>29.185919999999996</v>
      </c>
      <c r="F2528" s="6">
        <v>22.648273919999994</v>
      </c>
      <c r="G2528" s="9" t="s">
        <v>7</v>
      </c>
      <c r="H2528" s="12" t="str">
        <f t="shared" si="161"/>
        <v>2019</v>
      </c>
      <c r="I2528" s="12" t="str">
        <f t="shared" si="162"/>
        <v>Nov</v>
      </c>
      <c r="J2528" s="12" t="str">
        <f t="shared" si="163"/>
        <v>30</v>
      </c>
      <c r="K2528" s="12" t="str">
        <f t="shared" si="164"/>
        <v>Q4</v>
      </c>
    </row>
    <row r="2529" spans="1:11" x14ac:dyDescent="0.25">
      <c r="A2529" s="2">
        <v>43800</v>
      </c>
      <c r="B2529" s="7">
        <v>57.359999999999992</v>
      </c>
      <c r="C2529" s="7">
        <v>0</v>
      </c>
      <c r="D2529" s="6">
        <v>57.359999999999992</v>
      </c>
      <c r="E2529" s="6">
        <v>32.293679999999995</v>
      </c>
      <c r="F2529" s="6">
        <v>25.059895679999993</v>
      </c>
      <c r="G2529" s="9" t="s">
        <v>7</v>
      </c>
      <c r="H2529" s="12" t="str">
        <f t="shared" si="161"/>
        <v>2019</v>
      </c>
      <c r="I2529" s="12" t="str">
        <f t="shared" si="162"/>
        <v>Dec</v>
      </c>
      <c r="J2529" s="12" t="str">
        <f t="shared" si="163"/>
        <v>01</v>
      </c>
      <c r="K2529" s="12" t="str">
        <f t="shared" si="164"/>
        <v>Q4</v>
      </c>
    </row>
    <row r="2530" spans="1:11" x14ac:dyDescent="0.25">
      <c r="A2530" s="2">
        <v>43801</v>
      </c>
      <c r="B2530" s="7">
        <v>78.191999999999993</v>
      </c>
      <c r="C2530" s="7">
        <v>31.276799999999998</v>
      </c>
      <c r="D2530" s="6">
        <v>46.915199999999999</v>
      </c>
      <c r="E2530" s="6">
        <v>26.413257599999998</v>
      </c>
      <c r="F2530" s="6">
        <v>20.496687897599998</v>
      </c>
      <c r="G2530" s="9" t="s">
        <v>7</v>
      </c>
      <c r="H2530" s="12" t="str">
        <f t="shared" si="161"/>
        <v>2019</v>
      </c>
      <c r="I2530" s="12" t="str">
        <f t="shared" si="162"/>
        <v>Dec</v>
      </c>
      <c r="J2530" s="12" t="str">
        <f t="shared" si="163"/>
        <v>02</v>
      </c>
      <c r="K2530" s="12" t="str">
        <f t="shared" si="164"/>
        <v>Q4</v>
      </c>
    </row>
    <row r="2531" spans="1:11" x14ac:dyDescent="0.25">
      <c r="A2531" s="2">
        <v>43802</v>
      </c>
      <c r="B2531" s="7">
        <v>26.67</v>
      </c>
      <c r="C2531" s="7">
        <v>0</v>
      </c>
      <c r="D2531" s="6">
        <v>26.67</v>
      </c>
      <c r="E2531" s="6">
        <v>15.01521</v>
      </c>
      <c r="F2531" s="6">
        <v>11.651802959999998</v>
      </c>
      <c r="G2531" s="9" t="s">
        <v>7</v>
      </c>
      <c r="H2531" s="12" t="str">
        <f t="shared" si="161"/>
        <v>2019</v>
      </c>
      <c r="I2531" s="12" t="str">
        <f t="shared" si="162"/>
        <v>Dec</v>
      </c>
      <c r="J2531" s="12" t="str">
        <f t="shared" si="163"/>
        <v>03</v>
      </c>
      <c r="K2531" s="12" t="str">
        <f t="shared" si="164"/>
        <v>Q4</v>
      </c>
    </row>
    <row r="2532" spans="1:11" x14ac:dyDescent="0.25">
      <c r="A2532" s="2">
        <v>43803</v>
      </c>
      <c r="B2532" s="7">
        <v>112.05</v>
      </c>
      <c r="C2532" s="7">
        <v>0</v>
      </c>
      <c r="D2532" s="6">
        <v>112.05</v>
      </c>
      <c r="E2532" s="6">
        <v>63.084149999999994</v>
      </c>
      <c r="F2532" s="6">
        <v>48.953300399999989</v>
      </c>
      <c r="G2532" s="9" t="s">
        <v>7</v>
      </c>
      <c r="H2532" s="12" t="str">
        <f t="shared" si="161"/>
        <v>2019</v>
      </c>
      <c r="I2532" s="12" t="str">
        <f t="shared" si="162"/>
        <v>Dec</v>
      </c>
      <c r="J2532" s="12" t="str">
        <f t="shared" si="163"/>
        <v>04</v>
      </c>
      <c r="K2532" s="12" t="str">
        <f t="shared" si="164"/>
        <v>Q4</v>
      </c>
    </row>
    <row r="2533" spans="1:11" x14ac:dyDescent="0.25">
      <c r="A2533" s="2">
        <v>43804</v>
      </c>
      <c r="B2533" s="7">
        <v>41.489999999999995</v>
      </c>
      <c r="C2533" s="7">
        <v>0</v>
      </c>
      <c r="D2533" s="6">
        <v>41.489999999999995</v>
      </c>
      <c r="E2533" s="6">
        <v>23.358869999999996</v>
      </c>
      <c r="F2533" s="6">
        <v>18.126483119999996</v>
      </c>
      <c r="G2533" s="9" t="s">
        <v>7</v>
      </c>
      <c r="H2533" s="12" t="str">
        <f t="shared" si="161"/>
        <v>2019</v>
      </c>
      <c r="I2533" s="12" t="str">
        <f t="shared" si="162"/>
        <v>Dec</v>
      </c>
      <c r="J2533" s="12" t="str">
        <f t="shared" si="163"/>
        <v>05</v>
      </c>
      <c r="K2533" s="12" t="str">
        <f t="shared" si="164"/>
        <v>Q4</v>
      </c>
    </row>
    <row r="2534" spans="1:11" x14ac:dyDescent="0.25">
      <c r="A2534" s="2">
        <v>43805</v>
      </c>
      <c r="B2534" s="7">
        <v>43.65</v>
      </c>
      <c r="C2534" s="7">
        <v>0</v>
      </c>
      <c r="D2534" s="6">
        <v>43.65</v>
      </c>
      <c r="E2534" s="6">
        <v>24.574949999999998</v>
      </c>
      <c r="F2534" s="6">
        <v>19.070161199999998</v>
      </c>
      <c r="G2534" s="9" t="s">
        <v>7</v>
      </c>
      <c r="H2534" s="12" t="str">
        <f t="shared" si="161"/>
        <v>2019</v>
      </c>
      <c r="I2534" s="12" t="str">
        <f t="shared" si="162"/>
        <v>Dec</v>
      </c>
      <c r="J2534" s="12" t="str">
        <f t="shared" si="163"/>
        <v>06</v>
      </c>
      <c r="K2534" s="12" t="str">
        <f t="shared" si="164"/>
        <v>Q4</v>
      </c>
    </row>
    <row r="2535" spans="1:11" x14ac:dyDescent="0.25">
      <c r="A2535" s="2">
        <v>43806</v>
      </c>
      <c r="B2535" s="7">
        <v>63.072000000000003</v>
      </c>
      <c r="C2535" s="7">
        <v>6.3072000000000008</v>
      </c>
      <c r="D2535" s="6">
        <v>56.764800000000001</v>
      </c>
      <c r="E2535" s="6">
        <v>31.958582399999997</v>
      </c>
      <c r="F2535" s="6">
        <v>24.799859942399994</v>
      </c>
      <c r="G2535" s="9" t="s">
        <v>7</v>
      </c>
      <c r="H2535" s="12" t="str">
        <f t="shared" si="161"/>
        <v>2019</v>
      </c>
      <c r="I2535" s="12" t="str">
        <f t="shared" si="162"/>
        <v>Dec</v>
      </c>
      <c r="J2535" s="12" t="str">
        <f t="shared" si="163"/>
        <v>07</v>
      </c>
      <c r="K2535" s="12" t="str">
        <f t="shared" si="164"/>
        <v>Q4</v>
      </c>
    </row>
    <row r="2536" spans="1:11" x14ac:dyDescent="0.25">
      <c r="A2536" s="2">
        <v>43807</v>
      </c>
      <c r="B2536" s="7">
        <v>31.83</v>
      </c>
      <c r="C2536" s="7">
        <v>0</v>
      </c>
      <c r="D2536" s="6">
        <v>31.83</v>
      </c>
      <c r="E2536" s="6">
        <v>17.920289999999998</v>
      </c>
      <c r="F2536" s="6">
        <v>13.906145039999997</v>
      </c>
      <c r="G2536" s="9" t="s">
        <v>7</v>
      </c>
      <c r="H2536" s="12" t="str">
        <f t="shared" si="161"/>
        <v>2019</v>
      </c>
      <c r="I2536" s="12" t="str">
        <f t="shared" si="162"/>
        <v>Dec</v>
      </c>
      <c r="J2536" s="12" t="str">
        <f t="shared" si="163"/>
        <v>08</v>
      </c>
      <c r="K2536" s="12" t="str">
        <f t="shared" si="164"/>
        <v>Q4</v>
      </c>
    </row>
    <row r="2537" spans="1:11" x14ac:dyDescent="0.25">
      <c r="A2537" s="2">
        <v>43808</v>
      </c>
      <c r="B2537" s="7">
        <v>78.784500000000008</v>
      </c>
      <c r="C2537" s="7">
        <v>37.028715000000005</v>
      </c>
      <c r="D2537" s="6">
        <v>41.755785000000003</v>
      </c>
      <c r="E2537" s="6">
        <v>23.508506954999998</v>
      </c>
      <c r="F2537" s="6">
        <v>18.242601397079998</v>
      </c>
      <c r="G2537" s="9" t="s">
        <v>7</v>
      </c>
      <c r="H2537" s="12" t="str">
        <f t="shared" si="161"/>
        <v>2019</v>
      </c>
      <c r="I2537" s="12" t="str">
        <f t="shared" si="162"/>
        <v>Dec</v>
      </c>
      <c r="J2537" s="12" t="str">
        <f t="shared" si="163"/>
        <v>09</v>
      </c>
      <c r="K2537" s="12" t="str">
        <f t="shared" si="164"/>
        <v>Q4</v>
      </c>
    </row>
    <row r="2538" spans="1:11" x14ac:dyDescent="0.25">
      <c r="A2538" s="2">
        <v>43809</v>
      </c>
      <c r="B2538" s="7">
        <v>61.2</v>
      </c>
      <c r="C2538" s="7">
        <v>0</v>
      </c>
      <c r="D2538" s="6">
        <v>61.2</v>
      </c>
      <c r="E2538" s="6">
        <v>34.455599999999997</v>
      </c>
      <c r="F2538" s="6">
        <v>26.737545599999994</v>
      </c>
      <c r="G2538" s="9" t="s">
        <v>7</v>
      </c>
      <c r="H2538" s="12" t="str">
        <f t="shared" si="161"/>
        <v>2019</v>
      </c>
      <c r="I2538" s="12" t="str">
        <f t="shared" si="162"/>
        <v>Dec</v>
      </c>
      <c r="J2538" s="12" t="str">
        <f t="shared" si="163"/>
        <v>10</v>
      </c>
      <c r="K2538" s="12" t="str">
        <f t="shared" si="164"/>
        <v>Q4</v>
      </c>
    </row>
    <row r="2539" spans="1:11" x14ac:dyDescent="0.25">
      <c r="A2539" s="2">
        <v>43810</v>
      </c>
      <c r="B2539" s="7">
        <v>30.69</v>
      </c>
      <c r="C2539" s="7">
        <v>7.6725000000000003</v>
      </c>
      <c r="D2539" s="6">
        <v>23.017500000000002</v>
      </c>
      <c r="E2539" s="6">
        <v>12.958852499999999</v>
      </c>
      <c r="F2539" s="6">
        <v>10.056069539999998</v>
      </c>
      <c r="G2539" s="9" t="s">
        <v>7</v>
      </c>
      <c r="H2539" s="12" t="str">
        <f t="shared" si="161"/>
        <v>2019</v>
      </c>
      <c r="I2539" s="12" t="str">
        <f t="shared" si="162"/>
        <v>Dec</v>
      </c>
      <c r="J2539" s="12" t="str">
        <f t="shared" si="163"/>
        <v>11</v>
      </c>
      <c r="K2539" s="12" t="str">
        <f t="shared" si="164"/>
        <v>Q4</v>
      </c>
    </row>
    <row r="2540" spans="1:11" x14ac:dyDescent="0.25">
      <c r="A2540" s="2">
        <v>43811</v>
      </c>
      <c r="B2540" s="7">
        <v>33.72</v>
      </c>
      <c r="C2540" s="7">
        <v>0</v>
      </c>
      <c r="D2540" s="6">
        <v>33.72</v>
      </c>
      <c r="E2540" s="6">
        <v>18.984359999999999</v>
      </c>
      <c r="F2540" s="6">
        <v>14.731863359999997</v>
      </c>
      <c r="G2540" s="9" t="s">
        <v>7</v>
      </c>
      <c r="H2540" s="12" t="str">
        <f t="shared" si="161"/>
        <v>2019</v>
      </c>
      <c r="I2540" s="12" t="str">
        <f t="shared" si="162"/>
        <v>Dec</v>
      </c>
      <c r="J2540" s="12" t="str">
        <f t="shared" si="163"/>
        <v>12</v>
      </c>
      <c r="K2540" s="12" t="str">
        <f t="shared" si="164"/>
        <v>Q4</v>
      </c>
    </row>
    <row r="2541" spans="1:11" x14ac:dyDescent="0.25">
      <c r="A2541" s="2">
        <v>43812</v>
      </c>
      <c r="B2541" s="7">
        <v>52.703999999999994</v>
      </c>
      <c r="C2541" s="7">
        <v>21.081599999999998</v>
      </c>
      <c r="D2541" s="6">
        <v>31.622399999999995</v>
      </c>
      <c r="E2541" s="6">
        <v>17.803411199999996</v>
      </c>
      <c r="F2541" s="6">
        <v>13.815447091199996</v>
      </c>
      <c r="G2541" s="9" t="s">
        <v>7</v>
      </c>
      <c r="H2541" s="12" t="str">
        <f t="shared" si="161"/>
        <v>2019</v>
      </c>
      <c r="I2541" s="12" t="str">
        <f t="shared" si="162"/>
        <v>Dec</v>
      </c>
      <c r="J2541" s="12" t="str">
        <f t="shared" si="163"/>
        <v>13</v>
      </c>
      <c r="K2541" s="12" t="str">
        <f t="shared" si="164"/>
        <v>Q4</v>
      </c>
    </row>
    <row r="2542" spans="1:11" x14ac:dyDescent="0.25">
      <c r="A2542" s="2">
        <v>43813</v>
      </c>
      <c r="B2542" s="7">
        <v>45.695999999999998</v>
      </c>
      <c r="C2542" s="7">
        <v>9.1392000000000007</v>
      </c>
      <c r="D2542" s="6">
        <v>36.556799999999996</v>
      </c>
      <c r="E2542" s="6">
        <v>20.581478399999995</v>
      </c>
      <c r="F2542" s="6">
        <v>15.971227238399994</v>
      </c>
      <c r="G2542" s="9" t="s">
        <v>7</v>
      </c>
      <c r="H2542" s="12" t="str">
        <f t="shared" si="161"/>
        <v>2019</v>
      </c>
      <c r="I2542" s="12" t="str">
        <f t="shared" si="162"/>
        <v>Dec</v>
      </c>
      <c r="J2542" s="12" t="str">
        <f t="shared" si="163"/>
        <v>14</v>
      </c>
      <c r="K2542" s="12" t="str">
        <f t="shared" si="164"/>
        <v>Q4</v>
      </c>
    </row>
    <row r="2543" spans="1:11" x14ac:dyDescent="0.25">
      <c r="A2543" s="2">
        <v>43814</v>
      </c>
      <c r="B2543" s="7">
        <v>23.976000000000003</v>
      </c>
      <c r="C2543" s="7">
        <v>14.385600000000002</v>
      </c>
      <c r="D2543" s="6">
        <v>9.5904000000000007</v>
      </c>
      <c r="E2543" s="6">
        <v>5.3993951999999998</v>
      </c>
      <c r="F2543" s="6">
        <v>4.1899306751999994</v>
      </c>
      <c r="G2543" s="9" t="s">
        <v>7</v>
      </c>
      <c r="H2543" s="12" t="str">
        <f t="shared" si="161"/>
        <v>2019</v>
      </c>
      <c r="I2543" s="12" t="str">
        <f t="shared" si="162"/>
        <v>Dec</v>
      </c>
      <c r="J2543" s="12" t="str">
        <f t="shared" si="163"/>
        <v>15</v>
      </c>
      <c r="K2543" s="12" t="str">
        <f t="shared" si="164"/>
        <v>Q4</v>
      </c>
    </row>
    <row r="2544" spans="1:11" x14ac:dyDescent="0.25">
      <c r="A2544" s="2">
        <v>43815</v>
      </c>
      <c r="B2544" s="7">
        <v>43.584000000000003</v>
      </c>
      <c r="C2544" s="7">
        <v>8.716800000000001</v>
      </c>
      <c r="D2544" s="6">
        <v>34.867200000000004</v>
      </c>
      <c r="E2544" s="6">
        <v>19.6302336</v>
      </c>
      <c r="F2544" s="6">
        <v>15.233061273599999</v>
      </c>
      <c r="G2544" s="9" t="s">
        <v>7</v>
      </c>
      <c r="H2544" s="12" t="str">
        <f t="shared" si="161"/>
        <v>2019</v>
      </c>
      <c r="I2544" s="12" t="str">
        <f t="shared" si="162"/>
        <v>Dec</v>
      </c>
      <c r="J2544" s="12" t="str">
        <f t="shared" si="163"/>
        <v>16</v>
      </c>
      <c r="K2544" s="12" t="str">
        <f t="shared" si="164"/>
        <v>Q4</v>
      </c>
    </row>
    <row r="2545" spans="1:11" x14ac:dyDescent="0.25">
      <c r="A2545" s="2">
        <v>43816</v>
      </c>
      <c r="B2545" s="7">
        <v>16.95</v>
      </c>
      <c r="C2545" s="7">
        <v>0</v>
      </c>
      <c r="D2545" s="6">
        <v>16.95</v>
      </c>
      <c r="E2545" s="6">
        <v>9.5428499999999978</v>
      </c>
      <c r="F2545" s="6">
        <v>7.405251599999997</v>
      </c>
      <c r="G2545" s="9" t="s">
        <v>7</v>
      </c>
      <c r="H2545" s="12" t="str">
        <f t="shared" si="161"/>
        <v>2019</v>
      </c>
      <c r="I2545" s="12" t="str">
        <f t="shared" si="162"/>
        <v>Dec</v>
      </c>
      <c r="J2545" s="12" t="str">
        <f t="shared" si="163"/>
        <v>17</v>
      </c>
      <c r="K2545" s="12" t="str">
        <f t="shared" si="164"/>
        <v>Q4</v>
      </c>
    </row>
    <row r="2546" spans="1:11" x14ac:dyDescent="0.25">
      <c r="A2546" s="2">
        <v>43817</v>
      </c>
      <c r="B2546" s="7">
        <v>98.46</v>
      </c>
      <c r="C2546" s="7">
        <v>0</v>
      </c>
      <c r="D2546" s="6">
        <v>98.46</v>
      </c>
      <c r="E2546" s="6">
        <v>55.432979999999993</v>
      </c>
      <c r="F2546" s="6">
        <v>43.015992479999987</v>
      </c>
      <c r="G2546" s="9" t="s">
        <v>7</v>
      </c>
      <c r="H2546" s="12" t="str">
        <f t="shared" si="161"/>
        <v>2019</v>
      </c>
      <c r="I2546" s="12" t="str">
        <f t="shared" si="162"/>
        <v>Dec</v>
      </c>
      <c r="J2546" s="12" t="str">
        <f t="shared" si="163"/>
        <v>18</v>
      </c>
      <c r="K2546" s="12" t="str">
        <f t="shared" si="164"/>
        <v>Q4</v>
      </c>
    </row>
    <row r="2547" spans="1:11" x14ac:dyDescent="0.25">
      <c r="A2547" s="2">
        <v>43818</v>
      </c>
      <c r="B2547" s="7">
        <v>45.98</v>
      </c>
      <c r="C2547" s="7">
        <v>0</v>
      </c>
      <c r="D2547" s="6">
        <v>45.98</v>
      </c>
      <c r="E2547" s="6">
        <v>25.886739999999996</v>
      </c>
      <c r="F2547" s="6">
        <v>20.088110239999995</v>
      </c>
      <c r="G2547" s="9" t="s">
        <v>7</v>
      </c>
      <c r="H2547" s="12" t="str">
        <f t="shared" si="161"/>
        <v>2019</v>
      </c>
      <c r="I2547" s="12" t="str">
        <f t="shared" si="162"/>
        <v>Dec</v>
      </c>
      <c r="J2547" s="12" t="str">
        <f t="shared" si="163"/>
        <v>19</v>
      </c>
      <c r="K2547" s="12" t="str">
        <f t="shared" si="164"/>
        <v>Q4</v>
      </c>
    </row>
    <row r="2548" spans="1:11" x14ac:dyDescent="0.25">
      <c r="A2548" s="2">
        <v>43819</v>
      </c>
      <c r="B2548" s="7">
        <v>136.38000000000002</v>
      </c>
      <c r="C2548" s="7">
        <v>0</v>
      </c>
      <c r="D2548" s="6">
        <v>136.38000000000002</v>
      </c>
      <c r="E2548" s="6">
        <v>76.781940000000006</v>
      </c>
      <c r="F2548" s="6">
        <v>59.582785439999995</v>
      </c>
      <c r="G2548" s="9" t="s">
        <v>7</v>
      </c>
      <c r="H2548" s="12" t="str">
        <f t="shared" si="161"/>
        <v>2019</v>
      </c>
      <c r="I2548" s="12" t="str">
        <f t="shared" si="162"/>
        <v>Dec</v>
      </c>
      <c r="J2548" s="12" t="str">
        <f t="shared" si="163"/>
        <v>20</v>
      </c>
      <c r="K2548" s="12" t="str">
        <f t="shared" si="164"/>
        <v>Q4</v>
      </c>
    </row>
    <row r="2549" spans="1:11" x14ac:dyDescent="0.25">
      <c r="A2549" s="2">
        <v>43820</v>
      </c>
      <c r="B2549" s="7">
        <v>24.96</v>
      </c>
      <c r="C2549" s="7">
        <v>0</v>
      </c>
      <c r="D2549" s="6">
        <v>24.96</v>
      </c>
      <c r="E2549" s="6">
        <v>14.052479999999999</v>
      </c>
      <c r="F2549" s="6">
        <v>10.904724479999999</v>
      </c>
      <c r="G2549" s="9" t="s">
        <v>7</v>
      </c>
      <c r="H2549" s="12" t="str">
        <f t="shared" si="161"/>
        <v>2019</v>
      </c>
      <c r="I2549" s="12" t="str">
        <f t="shared" si="162"/>
        <v>Dec</v>
      </c>
      <c r="J2549" s="12" t="str">
        <f t="shared" si="163"/>
        <v>21</v>
      </c>
      <c r="K2549" s="12" t="str">
        <f t="shared" si="164"/>
        <v>Q4</v>
      </c>
    </row>
    <row r="2550" spans="1:11" x14ac:dyDescent="0.25">
      <c r="A2550" s="2">
        <v>43821</v>
      </c>
      <c r="B2550" s="7">
        <v>38.375999999999998</v>
      </c>
      <c r="C2550" s="7">
        <v>23.025599999999997</v>
      </c>
      <c r="D2550" s="6">
        <v>15.3504</v>
      </c>
      <c r="E2550" s="6">
        <v>8.6422752000000003</v>
      </c>
      <c r="F2550" s="6">
        <v>6.706405555199999</v>
      </c>
      <c r="G2550" s="9" t="s">
        <v>7</v>
      </c>
      <c r="H2550" s="12" t="str">
        <f t="shared" si="161"/>
        <v>2019</v>
      </c>
      <c r="I2550" s="12" t="str">
        <f t="shared" si="162"/>
        <v>Dec</v>
      </c>
      <c r="J2550" s="12" t="str">
        <f t="shared" si="163"/>
        <v>22</v>
      </c>
      <c r="K2550" s="12" t="str">
        <f t="shared" si="164"/>
        <v>Q4</v>
      </c>
    </row>
    <row r="2551" spans="1:11" x14ac:dyDescent="0.25">
      <c r="A2551" s="2">
        <v>43822</v>
      </c>
      <c r="B2551" s="7">
        <v>73.440000000000012</v>
      </c>
      <c r="C2551" s="7">
        <v>0</v>
      </c>
      <c r="D2551" s="6">
        <v>73.440000000000012</v>
      </c>
      <c r="E2551" s="6">
        <v>41.346720000000005</v>
      </c>
      <c r="F2551" s="6">
        <v>32.085054720000002</v>
      </c>
      <c r="G2551" s="9" t="s">
        <v>7</v>
      </c>
      <c r="H2551" s="12" t="str">
        <f t="shared" si="161"/>
        <v>2019</v>
      </c>
      <c r="I2551" s="12" t="str">
        <f t="shared" si="162"/>
        <v>Dec</v>
      </c>
      <c r="J2551" s="12" t="str">
        <f t="shared" si="163"/>
        <v>23</v>
      </c>
      <c r="K2551" s="12" t="str">
        <f t="shared" si="164"/>
        <v>Q4</v>
      </c>
    </row>
    <row r="2552" spans="1:11" x14ac:dyDescent="0.25">
      <c r="A2552" s="2">
        <v>43823</v>
      </c>
      <c r="B2552" s="7">
        <v>35.119999999999997</v>
      </c>
      <c r="C2552" s="7">
        <v>0</v>
      </c>
      <c r="D2552" s="6">
        <v>35.119999999999997</v>
      </c>
      <c r="E2552" s="6">
        <v>19.772559999999995</v>
      </c>
      <c r="F2552" s="6">
        <v>15.343506559999994</v>
      </c>
      <c r="G2552" s="9" t="s">
        <v>7</v>
      </c>
      <c r="H2552" s="12" t="str">
        <f t="shared" si="161"/>
        <v>2019</v>
      </c>
      <c r="I2552" s="12" t="str">
        <f t="shared" si="162"/>
        <v>Dec</v>
      </c>
      <c r="J2552" s="12" t="str">
        <f t="shared" si="163"/>
        <v>24</v>
      </c>
      <c r="K2552" s="12" t="str">
        <f t="shared" si="164"/>
        <v>Q4</v>
      </c>
    </row>
    <row r="2553" spans="1:11" x14ac:dyDescent="0.25">
      <c r="A2553" s="2">
        <v>43824</v>
      </c>
      <c r="B2553" s="7">
        <v>81.399999999999991</v>
      </c>
      <c r="C2553" s="7">
        <v>0</v>
      </c>
      <c r="D2553" s="6">
        <v>81.399999999999991</v>
      </c>
      <c r="E2553" s="6">
        <v>45.828199999999988</v>
      </c>
      <c r="F2553" s="6">
        <v>35.562683199999988</v>
      </c>
      <c r="G2553" s="9" t="s">
        <v>7</v>
      </c>
      <c r="H2553" s="12" t="str">
        <f t="shared" si="161"/>
        <v>2019</v>
      </c>
      <c r="I2553" s="12" t="str">
        <f t="shared" si="162"/>
        <v>Dec</v>
      </c>
      <c r="J2553" s="12" t="str">
        <f t="shared" si="163"/>
        <v>25</v>
      </c>
      <c r="K2553" s="12" t="str">
        <f t="shared" si="164"/>
        <v>Q4</v>
      </c>
    </row>
    <row r="2554" spans="1:11" x14ac:dyDescent="0.25">
      <c r="A2554" s="2">
        <v>43825</v>
      </c>
      <c r="B2554" s="7">
        <v>84.84</v>
      </c>
      <c r="C2554" s="7">
        <v>0</v>
      </c>
      <c r="D2554" s="6">
        <v>84.84</v>
      </c>
      <c r="E2554" s="6">
        <v>47.764919999999996</v>
      </c>
      <c r="F2554" s="6">
        <v>37.065577919999996</v>
      </c>
      <c r="G2554" s="9" t="s">
        <v>7</v>
      </c>
      <c r="H2554" s="12" t="str">
        <f t="shared" si="161"/>
        <v>2019</v>
      </c>
      <c r="I2554" s="12" t="str">
        <f t="shared" si="162"/>
        <v>Dec</v>
      </c>
      <c r="J2554" s="12" t="str">
        <f t="shared" si="163"/>
        <v>26</v>
      </c>
      <c r="K2554" s="12" t="str">
        <f t="shared" si="164"/>
        <v>Q4</v>
      </c>
    </row>
    <row r="2555" spans="1:11" x14ac:dyDescent="0.25">
      <c r="A2555" s="2">
        <v>43826</v>
      </c>
      <c r="B2555" s="7">
        <v>94.704000000000022</v>
      </c>
      <c r="C2555" s="7">
        <v>18.940800000000007</v>
      </c>
      <c r="D2555" s="6">
        <v>75.763200000000012</v>
      </c>
      <c r="E2555" s="6">
        <v>42.654681600000004</v>
      </c>
      <c r="F2555" s="6">
        <v>33.100032921599997</v>
      </c>
      <c r="G2555" s="9" t="s">
        <v>7</v>
      </c>
      <c r="H2555" s="12" t="str">
        <f t="shared" si="161"/>
        <v>2019</v>
      </c>
      <c r="I2555" s="12" t="str">
        <f t="shared" si="162"/>
        <v>Dec</v>
      </c>
      <c r="J2555" s="12" t="str">
        <f t="shared" si="163"/>
        <v>27</v>
      </c>
      <c r="K2555" s="12" t="str">
        <f t="shared" si="164"/>
        <v>Q4</v>
      </c>
    </row>
    <row r="2556" spans="1:11" x14ac:dyDescent="0.25">
      <c r="A2556" s="2">
        <v>43827</v>
      </c>
      <c r="B2556" s="7">
        <v>62.800000000000011</v>
      </c>
      <c r="C2556" s="7">
        <v>0</v>
      </c>
      <c r="D2556" s="6">
        <v>62.800000000000011</v>
      </c>
      <c r="E2556" s="6">
        <v>35.356400000000001</v>
      </c>
      <c r="F2556" s="6">
        <v>27.436566399999997</v>
      </c>
      <c r="G2556" s="9" t="s">
        <v>7</v>
      </c>
      <c r="H2556" s="12" t="str">
        <f t="shared" si="161"/>
        <v>2019</v>
      </c>
      <c r="I2556" s="12" t="str">
        <f t="shared" si="162"/>
        <v>Dec</v>
      </c>
      <c r="J2556" s="12" t="str">
        <f t="shared" si="163"/>
        <v>28</v>
      </c>
      <c r="K2556" s="12" t="str">
        <f t="shared" si="164"/>
        <v>Q4</v>
      </c>
    </row>
    <row r="2557" spans="1:11" x14ac:dyDescent="0.25">
      <c r="A2557" s="2">
        <v>43828</v>
      </c>
      <c r="B2557" s="7">
        <v>52.991999999999997</v>
      </c>
      <c r="C2557" s="7">
        <v>10.5984</v>
      </c>
      <c r="D2557" s="6">
        <v>42.393599999999999</v>
      </c>
      <c r="E2557" s="6">
        <v>23.867596799999998</v>
      </c>
      <c r="F2557" s="6">
        <v>18.521255116799995</v>
      </c>
      <c r="G2557" s="9" t="s">
        <v>7</v>
      </c>
      <c r="H2557" s="12" t="str">
        <f t="shared" si="161"/>
        <v>2019</v>
      </c>
      <c r="I2557" s="12" t="str">
        <f t="shared" si="162"/>
        <v>Dec</v>
      </c>
      <c r="J2557" s="12" t="str">
        <f t="shared" si="163"/>
        <v>29</v>
      </c>
      <c r="K2557" s="12" t="str">
        <f t="shared" si="164"/>
        <v>Q4</v>
      </c>
    </row>
    <row r="2558" spans="1:11" x14ac:dyDescent="0.25">
      <c r="A2558" s="2">
        <v>43829</v>
      </c>
      <c r="B2558" s="7">
        <v>58.752000000000002</v>
      </c>
      <c r="C2558" s="7">
        <v>5.8752000000000004</v>
      </c>
      <c r="D2558" s="6">
        <v>52.876800000000003</v>
      </c>
      <c r="E2558" s="6">
        <v>29.769638399999998</v>
      </c>
      <c r="F2558" s="6">
        <v>23.101239398399997</v>
      </c>
      <c r="G2558" s="9" t="s">
        <v>7</v>
      </c>
      <c r="H2558" s="12" t="str">
        <f t="shared" si="161"/>
        <v>2019</v>
      </c>
      <c r="I2558" s="12" t="str">
        <f t="shared" si="162"/>
        <v>Dec</v>
      </c>
      <c r="J2558" s="12" t="str">
        <f t="shared" si="163"/>
        <v>30</v>
      </c>
      <c r="K2558" s="12" t="str">
        <f t="shared" si="164"/>
        <v>Q4</v>
      </c>
    </row>
    <row r="2559" spans="1:11" x14ac:dyDescent="0.25">
      <c r="A2559" s="2">
        <v>43830</v>
      </c>
      <c r="B2559" s="7">
        <v>57.15</v>
      </c>
      <c r="C2559" s="7">
        <v>0</v>
      </c>
      <c r="D2559" s="6">
        <v>57.15</v>
      </c>
      <c r="E2559" s="6">
        <v>32.175449999999998</v>
      </c>
      <c r="F2559" s="6">
        <v>24.968149199999996</v>
      </c>
      <c r="G2559" s="9" t="s">
        <v>7</v>
      </c>
      <c r="H2559" s="12" t="str">
        <f t="shared" si="161"/>
        <v>2019</v>
      </c>
      <c r="I2559" s="12" t="str">
        <f t="shared" si="162"/>
        <v>Dec</v>
      </c>
      <c r="J2559" s="12" t="str">
        <f t="shared" si="163"/>
        <v>31</v>
      </c>
      <c r="K2559" s="12" t="str">
        <f t="shared" si="164"/>
        <v>Q4</v>
      </c>
    </row>
    <row r="2560" spans="1:11" x14ac:dyDescent="0.25">
      <c r="A2560" s="2">
        <v>43831</v>
      </c>
      <c r="B2560" s="7">
        <v>21.438000000000002</v>
      </c>
      <c r="C2560" s="7">
        <v>2.1438000000000001</v>
      </c>
      <c r="D2560" s="6">
        <v>19.294200000000004</v>
      </c>
      <c r="E2560" s="6">
        <v>10.862634600000002</v>
      </c>
      <c r="F2560" s="6">
        <v>8.4294044495999998</v>
      </c>
      <c r="G2560" s="9" t="s">
        <v>7</v>
      </c>
      <c r="H2560" s="12" t="str">
        <f t="shared" si="161"/>
        <v>2020</v>
      </c>
      <c r="I2560" s="12" t="str">
        <f t="shared" si="162"/>
        <v>Jan</v>
      </c>
      <c r="J2560" s="12" t="str">
        <f t="shared" si="163"/>
        <v>01</v>
      </c>
      <c r="K2560" s="12" t="str">
        <f t="shared" si="164"/>
        <v>Q1</v>
      </c>
    </row>
    <row r="2561" spans="1:11" x14ac:dyDescent="0.25">
      <c r="A2561" s="2">
        <v>43832</v>
      </c>
      <c r="B2561" s="7">
        <v>59.34</v>
      </c>
      <c r="C2561" s="7">
        <v>0</v>
      </c>
      <c r="D2561" s="6">
        <v>59.34</v>
      </c>
      <c r="E2561" s="6">
        <v>33.40842</v>
      </c>
      <c r="F2561" s="6">
        <v>25.924933919999997</v>
      </c>
      <c r="G2561" s="9" t="s">
        <v>7</v>
      </c>
      <c r="H2561" s="12" t="str">
        <f t="shared" si="161"/>
        <v>2020</v>
      </c>
      <c r="I2561" s="12" t="str">
        <f t="shared" si="162"/>
        <v>Jan</v>
      </c>
      <c r="J2561" s="12" t="str">
        <f t="shared" si="163"/>
        <v>02</v>
      </c>
      <c r="K2561" s="12" t="str">
        <f t="shared" si="164"/>
        <v>Q1</v>
      </c>
    </row>
    <row r="2562" spans="1:11" x14ac:dyDescent="0.25">
      <c r="A2562" s="2">
        <v>43833</v>
      </c>
      <c r="B2562" s="7">
        <v>60.84</v>
      </c>
      <c r="C2562" s="7">
        <v>0</v>
      </c>
      <c r="D2562" s="6">
        <v>60.84</v>
      </c>
      <c r="E2562" s="6">
        <v>34.252919999999996</v>
      </c>
      <c r="F2562" s="6">
        <v>26.580265919999995</v>
      </c>
      <c r="G2562" s="9" t="s">
        <v>7</v>
      </c>
      <c r="H2562" s="12" t="str">
        <f t="shared" ref="H2562:H2625" si="165">TEXT(A2562,"YYYY")</f>
        <v>2020</v>
      </c>
      <c r="I2562" s="12" t="str">
        <f t="shared" ref="I2562:I2625" si="166">TEXT(A2562,"MMM")</f>
        <v>Jan</v>
      </c>
      <c r="J2562" s="12" t="str">
        <f t="shared" ref="J2562:J2625" si="167">TEXT(A2562,"DD")</f>
        <v>03</v>
      </c>
      <c r="K2562" s="12" t="str">
        <f t="shared" si="164"/>
        <v>Q1</v>
      </c>
    </row>
    <row r="2563" spans="1:11" x14ac:dyDescent="0.25">
      <c r="A2563" s="2">
        <v>43834</v>
      </c>
      <c r="B2563" s="7">
        <v>45.072000000000003</v>
      </c>
      <c r="C2563" s="7">
        <v>27.043200000000002</v>
      </c>
      <c r="D2563" s="6">
        <v>18.0288</v>
      </c>
      <c r="E2563" s="6">
        <v>10.150214399999999</v>
      </c>
      <c r="F2563" s="6">
        <v>7.8765663743999985</v>
      </c>
      <c r="G2563" s="9" t="s">
        <v>7</v>
      </c>
      <c r="H2563" s="12" t="str">
        <f t="shared" si="165"/>
        <v>2020</v>
      </c>
      <c r="I2563" s="12" t="str">
        <f t="shared" si="166"/>
        <v>Jan</v>
      </c>
      <c r="J2563" s="12" t="str">
        <f t="shared" si="167"/>
        <v>04</v>
      </c>
      <c r="K2563" s="12" t="str">
        <f t="shared" si="164"/>
        <v>Q1</v>
      </c>
    </row>
    <row r="2564" spans="1:11" x14ac:dyDescent="0.25">
      <c r="A2564" s="2">
        <v>43835</v>
      </c>
      <c r="B2564" s="7">
        <v>32.400000000000006</v>
      </c>
      <c r="C2564" s="7">
        <v>16.200000000000003</v>
      </c>
      <c r="D2564" s="6">
        <v>16.200000000000003</v>
      </c>
      <c r="E2564" s="6">
        <v>9.1206000000000014</v>
      </c>
      <c r="F2564" s="6">
        <v>7.0775855999999999</v>
      </c>
      <c r="G2564" s="9" t="s">
        <v>7</v>
      </c>
      <c r="H2564" s="12" t="str">
        <f t="shared" si="165"/>
        <v>2020</v>
      </c>
      <c r="I2564" s="12" t="str">
        <f t="shared" si="166"/>
        <v>Jan</v>
      </c>
      <c r="J2564" s="12" t="str">
        <f t="shared" si="167"/>
        <v>05</v>
      </c>
      <c r="K2564" s="12" t="str">
        <f t="shared" si="164"/>
        <v>Q1</v>
      </c>
    </row>
    <row r="2565" spans="1:11" x14ac:dyDescent="0.25">
      <c r="A2565" s="2">
        <v>43836</v>
      </c>
      <c r="B2565" s="7">
        <v>52.5</v>
      </c>
      <c r="C2565" s="7">
        <v>26.25</v>
      </c>
      <c r="D2565" s="6">
        <v>26.25</v>
      </c>
      <c r="E2565" s="6">
        <v>14.778749999999999</v>
      </c>
      <c r="F2565" s="6">
        <v>11.468309999999997</v>
      </c>
      <c r="G2565" s="9" t="s">
        <v>7</v>
      </c>
      <c r="H2565" s="12" t="str">
        <f t="shared" si="165"/>
        <v>2020</v>
      </c>
      <c r="I2565" s="12" t="str">
        <f t="shared" si="166"/>
        <v>Jan</v>
      </c>
      <c r="J2565" s="12" t="str">
        <f t="shared" si="167"/>
        <v>06</v>
      </c>
      <c r="K2565" s="12" t="str">
        <f t="shared" si="164"/>
        <v>Q1</v>
      </c>
    </row>
    <row r="2566" spans="1:11" x14ac:dyDescent="0.25">
      <c r="A2566" s="2">
        <v>43837</v>
      </c>
      <c r="B2566" s="7">
        <v>213.75899999999999</v>
      </c>
      <c r="C2566" s="7">
        <v>21.375900000000001</v>
      </c>
      <c r="D2566" s="6">
        <v>192.38309999999998</v>
      </c>
      <c r="E2566" s="6">
        <v>108.31168529999998</v>
      </c>
      <c r="F2566" s="6">
        <v>84.049867792799972</v>
      </c>
      <c r="G2566" s="9" t="s">
        <v>7</v>
      </c>
      <c r="H2566" s="12" t="str">
        <f t="shared" si="165"/>
        <v>2020</v>
      </c>
      <c r="I2566" s="12" t="str">
        <f t="shared" si="166"/>
        <v>Jan</v>
      </c>
      <c r="J2566" s="12" t="str">
        <f t="shared" si="167"/>
        <v>07</v>
      </c>
      <c r="K2566" s="12" t="str">
        <f t="shared" si="164"/>
        <v>Q1</v>
      </c>
    </row>
    <row r="2567" spans="1:11" x14ac:dyDescent="0.25">
      <c r="A2567" s="2">
        <v>43838</v>
      </c>
      <c r="B2567" s="7">
        <v>58.384799999999998</v>
      </c>
      <c r="C2567" s="7">
        <v>27.440856</v>
      </c>
      <c r="D2567" s="6">
        <v>30.943943999999998</v>
      </c>
      <c r="E2567" s="6">
        <v>17.421440471999997</v>
      </c>
      <c r="F2567" s="6">
        <v>13.519037806271996</v>
      </c>
      <c r="G2567" s="9" t="s">
        <v>7</v>
      </c>
      <c r="H2567" s="12" t="str">
        <f t="shared" si="165"/>
        <v>2020</v>
      </c>
      <c r="I2567" s="12" t="str">
        <f t="shared" si="166"/>
        <v>Jan</v>
      </c>
      <c r="J2567" s="12" t="str">
        <f t="shared" si="167"/>
        <v>08</v>
      </c>
      <c r="K2567" s="12" t="str">
        <f t="shared" si="164"/>
        <v>Q1</v>
      </c>
    </row>
    <row r="2568" spans="1:11" x14ac:dyDescent="0.25">
      <c r="A2568" s="2">
        <v>43839</v>
      </c>
      <c r="B2568" s="7">
        <v>18.900000000000002</v>
      </c>
      <c r="C2568" s="7">
        <v>13.23</v>
      </c>
      <c r="D2568" s="6">
        <v>5.6700000000000017</v>
      </c>
      <c r="E2568" s="6">
        <v>3.1922100000000007</v>
      </c>
      <c r="F2568" s="6">
        <v>2.47715496</v>
      </c>
      <c r="G2568" s="9" t="s">
        <v>7</v>
      </c>
      <c r="H2568" s="12" t="str">
        <f t="shared" si="165"/>
        <v>2020</v>
      </c>
      <c r="I2568" s="12" t="str">
        <f t="shared" si="166"/>
        <v>Jan</v>
      </c>
      <c r="J2568" s="12" t="str">
        <f t="shared" si="167"/>
        <v>09</v>
      </c>
      <c r="K2568" s="12" t="str">
        <f t="shared" si="164"/>
        <v>Q1</v>
      </c>
    </row>
    <row r="2569" spans="1:11" x14ac:dyDescent="0.25">
      <c r="A2569" s="2">
        <v>43840</v>
      </c>
      <c r="B2569" s="7">
        <v>201.60000000000002</v>
      </c>
      <c r="C2569" s="7">
        <v>0</v>
      </c>
      <c r="D2569" s="6">
        <v>201.60000000000002</v>
      </c>
      <c r="E2569" s="6">
        <v>113.5008</v>
      </c>
      <c r="F2569" s="6">
        <v>88.076620799999986</v>
      </c>
      <c r="G2569" s="9" t="s">
        <v>7</v>
      </c>
      <c r="H2569" s="12" t="str">
        <f t="shared" si="165"/>
        <v>2020</v>
      </c>
      <c r="I2569" s="12" t="str">
        <f t="shared" si="166"/>
        <v>Jan</v>
      </c>
      <c r="J2569" s="12" t="str">
        <f t="shared" si="167"/>
        <v>10</v>
      </c>
      <c r="K2569" s="12" t="str">
        <f t="shared" si="164"/>
        <v>Q1</v>
      </c>
    </row>
    <row r="2570" spans="1:11" x14ac:dyDescent="0.25">
      <c r="A2570" s="2">
        <v>43841</v>
      </c>
      <c r="B2570" s="7">
        <v>62.31</v>
      </c>
      <c r="C2570" s="7">
        <v>0</v>
      </c>
      <c r="D2570" s="6">
        <v>62.31</v>
      </c>
      <c r="E2570" s="6">
        <v>35.080529999999996</v>
      </c>
      <c r="F2570" s="6">
        <v>27.222491279999993</v>
      </c>
      <c r="G2570" s="9" t="s">
        <v>7</v>
      </c>
      <c r="H2570" s="12" t="str">
        <f t="shared" si="165"/>
        <v>2020</v>
      </c>
      <c r="I2570" s="12" t="str">
        <f t="shared" si="166"/>
        <v>Jan</v>
      </c>
      <c r="J2570" s="12" t="str">
        <f t="shared" si="167"/>
        <v>11</v>
      </c>
      <c r="K2570" s="12" t="str">
        <f t="shared" si="164"/>
        <v>Q1</v>
      </c>
    </row>
    <row r="2571" spans="1:11" x14ac:dyDescent="0.25">
      <c r="A2571" s="2">
        <v>43842</v>
      </c>
      <c r="B2571" s="7">
        <v>29.04</v>
      </c>
      <c r="C2571" s="7">
        <v>0</v>
      </c>
      <c r="D2571" s="6">
        <v>29.04</v>
      </c>
      <c r="E2571" s="6">
        <v>16.349519999999998</v>
      </c>
      <c r="F2571" s="6">
        <v>12.687227519999997</v>
      </c>
      <c r="G2571" s="9" t="s">
        <v>7</v>
      </c>
      <c r="H2571" s="12" t="str">
        <f t="shared" si="165"/>
        <v>2020</v>
      </c>
      <c r="I2571" s="12" t="str">
        <f t="shared" si="166"/>
        <v>Jan</v>
      </c>
      <c r="J2571" s="12" t="str">
        <f t="shared" si="167"/>
        <v>12</v>
      </c>
      <c r="K2571" s="12" t="str">
        <f t="shared" si="164"/>
        <v>Q1</v>
      </c>
    </row>
    <row r="2572" spans="1:11" x14ac:dyDescent="0.25">
      <c r="A2572" s="2">
        <v>43843</v>
      </c>
      <c r="B2572" s="7">
        <v>43.404000000000003</v>
      </c>
      <c r="C2572" s="7">
        <v>26.042400000000001</v>
      </c>
      <c r="D2572" s="6">
        <v>17.361600000000003</v>
      </c>
      <c r="E2572" s="6">
        <v>9.7745808000000007</v>
      </c>
      <c r="F2572" s="6">
        <v>7.5850747007999999</v>
      </c>
      <c r="G2572" s="9" t="s">
        <v>7</v>
      </c>
      <c r="H2572" s="12" t="str">
        <f t="shared" si="165"/>
        <v>2020</v>
      </c>
      <c r="I2572" s="12" t="str">
        <f t="shared" si="166"/>
        <v>Jan</v>
      </c>
      <c r="J2572" s="12" t="str">
        <f t="shared" si="167"/>
        <v>13</v>
      </c>
      <c r="K2572" s="12" t="str">
        <f t="shared" si="164"/>
        <v>Q1</v>
      </c>
    </row>
    <row r="2573" spans="1:11" x14ac:dyDescent="0.25">
      <c r="A2573" s="2">
        <v>43844</v>
      </c>
      <c r="B2573" s="7">
        <v>128.37</v>
      </c>
      <c r="C2573" s="7">
        <v>0</v>
      </c>
      <c r="D2573" s="6">
        <v>128.37</v>
      </c>
      <c r="E2573" s="6">
        <v>72.27230999999999</v>
      </c>
      <c r="F2573" s="6">
        <v>56.083312559999989</v>
      </c>
      <c r="G2573" s="9" t="s">
        <v>7</v>
      </c>
      <c r="H2573" s="12" t="str">
        <f t="shared" si="165"/>
        <v>2020</v>
      </c>
      <c r="I2573" s="12" t="str">
        <f t="shared" si="166"/>
        <v>Jan</v>
      </c>
      <c r="J2573" s="12" t="str">
        <f t="shared" si="167"/>
        <v>14</v>
      </c>
      <c r="K2573" s="12" t="str">
        <f t="shared" si="164"/>
        <v>Q1</v>
      </c>
    </row>
    <row r="2574" spans="1:11" x14ac:dyDescent="0.25">
      <c r="A2574" s="2">
        <v>43845</v>
      </c>
      <c r="B2574" s="7">
        <v>37.5</v>
      </c>
      <c r="C2574" s="7">
        <v>0</v>
      </c>
      <c r="D2574" s="6">
        <v>37.5</v>
      </c>
      <c r="E2574" s="6">
        <v>21.112499999999997</v>
      </c>
      <c r="F2574" s="6">
        <v>16.383299999999995</v>
      </c>
      <c r="G2574" s="9" t="s">
        <v>7</v>
      </c>
      <c r="H2574" s="12" t="str">
        <f t="shared" si="165"/>
        <v>2020</v>
      </c>
      <c r="I2574" s="12" t="str">
        <f t="shared" si="166"/>
        <v>Jan</v>
      </c>
      <c r="J2574" s="12" t="str">
        <f t="shared" si="167"/>
        <v>15</v>
      </c>
      <c r="K2574" s="12" t="str">
        <f t="shared" si="164"/>
        <v>Q1</v>
      </c>
    </row>
    <row r="2575" spans="1:11" x14ac:dyDescent="0.25">
      <c r="A2575" s="2">
        <v>43846</v>
      </c>
      <c r="B2575" s="7">
        <v>396.57600000000014</v>
      </c>
      <c r="C2575" s="7">
        <v>79.315200000000033</v>
      </c>
      <c r="D2575" s="6">
        <v>317.26080000000013</v>
      </c>
      <c r="E2575" s="6">
        <v>178.61783040000006</v>
      </c>
      <c r="F2575" s="6">
        <v>138.60743639040004</v>
      </c>
      <c r="G2575" s="9" t="s">
        <v>7</v>
      </c>
      <c r="H2575" s="12" t="str">
        <f t="shared" si="165"/>
        <v>2020</v>
      </c>
      <c r="I2575" s="12" t="str">
        <f t="shared" si="166"/>
        <v>Jan</v>
      </c>
      <c r="J2575" s="12" t="str">
        <f t="shared" si="167"/>
        <v>16</v>
      </c>
      <c r="K2575" s="12" t="str">
        <f t="shared" si="164"/>
        <v>Q1</v>
      </c>
    </row>
    <row r="2576" spans="1:11" x14ac:dyDescent="0.25">
      <c r="A2576" s="2">
        <v>43847</v>
      </c>
      <c r="B2576" s="7">
        <v>76.08</v>
      </c>
      <c r="C2576" s="7">
        <v>0</v>
      </c>
      <c r="D2576" s="6">
        <v>76.08</v>
      </c>
      <c r="E2576" s="6">
        <v>42.833039999999997</v>
      </c>
      <c r="F2576" s="6">
        <v>33.238439039999996</v>
      </c>
      <c r="G2576" s="9" t="s">
        <v>7</v>
      </c>
      <c r="H2576" s="12" t="str">
        <f t="shared" si="165"/>
        <v>2020</v>
      </c>
      <c r="I2576" s="12" t="str">
        <f t="shared" si="166"/>
        <v>Jan</v>
      </c>
      <c r="J2576" s="12" t="str">
        <f t="shared" si="167"/>
        <v>17</v>
      </c>
      <c r="K2576" s="12" t="str">
        <f t="shared" si="164"/>
        <v>Q1</v>
      </c>
    </row>
    <row r="2577" spans="1:11" x14ac:dyDescent="0.25">
      <c r="A2577" s="2">
        <v>43848</v>
      </c>
      <c r="B2577" s="7">
        <v>89.16</v>
      </c>
      <c r="C2577" s="7">
        <v>0</v>
      </c>
      <c r="D2577" s="6">
        <v>89.16</v>
      </c>
      <c r="E2577" s="6">
        <v>50.197079999999993</v>
      </c>
      <c r="F2577" s="6">
        <v>38.952934079999991</v>
      </c>
      <c r="G2577" s="9" t="s">
        <v>7</v>
      </c>
      <c r="H2577" s="12" t="str">
        <f t="shared" si="165"/>
        <v>2020</v>
      </c>
      <c r="I2577" s="12" t="str">
        <f t="shared" si="166"/>
        <v>Jan</v>
      </c>
      <c r="J2577" s="12" t="str">
        <f t="shared" si="167"/>
        <v>18</v>
      </c>
      <c r="K2577" s="12" t="str">
        <f t="shared" si="164"/>
        <v>Q1</v>
      </c>
    </row>
    <row r="2578" spans="1:11" x14ac:dyDescent="0.25">
      <c r="A2578" s="2">
        <v>43849</v>
      </c>
      <c r="B2578" s="7">
        <v>26</v>
      </c>
      <c r="C2578" s="7">
        <v>0</v>
      </c>
      <c r="D2578" s="6">
        <v>26</v>
      </c>
      <c r="E2578" s="6">
        <v>14.637999999999998</v>
      </c>
      <c r="F2578" s="6">
        <v>11.359087999999998</v>
      </c>
      <c r="G2578" s="9" t="s">
        <v>7</v>
      </c>
      <c r="H2578" s="12" t="str">
        <f t="shared" si="165"/>
        <v>2020</v>
      </c>
      <c r="I2578" s="12" t="str">
        <f t="shared" si="166"/>
        <v>Jan</v>
      </c>
      <c r="J2578" s="12" t="str">
        <f t="shared" si="167"/>
        <v>19</v>
      </c>
      <c r="K2578" s="12" t="str">
        <f t="shared" si="164"/>
        <v>Q1</v>
      </c>
    </row>
    <row r="2579" spans="1:11" x14ac:dyDescent="0.25">
      <c r="A2579" s="2">
        <v>43850</v>
      </c>
      <c r="B2579" s="7">
        <v>19.271999999999998</v>
      </c>
      <c r="C2579" s="7">
        <v>7.7088000000000001</v>
      </c>
      <c r="D2579" s="6">
        <v>11.563199999999998</v>
      </c>
      <c r="E2579" s="6">
        <v>6.5100815999999986</v>
      </c>
      <c r="F2579" s="6">
        <v>5.0518233215999979</v>
      </c>
      <c r="G2579" s="9" t="s">
        <v>7</v>
      </c>
      <c r="H2579" s="12" t="str">
        <f t="shared" si="165"/>
        <v>2020</v>
      </c>
      <c r="I2579" s="12" t="str">
        <f t="shared" si="166"/>
        <v>Jan</v>
      </c>
      <c r="J2579" s="12" t="str">
        <f t="shared" si="167"/>
        <v>20</v>
      </c>
      <c r="K2579" s="12" t="str">
        <f t="shared" si="164"/>
        <v>Q1</v>
      </c>
    </row>
    <row r="2580" spans="1:11" x14ac:dyDescent="0.25">
      <c r="A2580" s="2">
        <v>43851</v>
      </c>
      <c r="B2580" s="7">
        <v>133.5</v>
      </c>
      <c r="C2580" s="7">
        <v>0</v>
      </c>
      <c r="D2580" s="6">
        <v>133.5</v>
      </c>
      <c r="E2580" s="6">
        <v>75.160499999999999</v>
      </c>
      <c r="F2580" s="6">
        <v>58.324547999999993</v>
      </c>
      <c r="G2580" s="9" t="s">
        <v>7</v>
      </c>
      <c r="H2580" s="12" t="str">
        <f t="shared" si="165"/>
        <v>2020</v>
      </c>
      <c r="I2580" s="12" t="str">
        <f t="shared" si="166"/>
        <v>Jan</v>
      </c>
      <c r="J2580" s="12" t="str">
        <f t="shared" si="167"/>
        <v>21</v>
      </c>
      <c r="K2580" s="12" t="str">
        <f t="shared" si="164"/>
        <v>Q1</v>
      </c>
    </row>
    <row r="2581" spans="1:11" x14ac:dyDescent="0.25">
      <c r="A2581" s="2">
        <v>43852</v>
      </c>
      <c r="B2581" s="7">
        <v>20.159999999999997</v>
      </c>
      <c r="C2581" s="7">
        <v>0</v>
      </c>
      <c r="D2581" s="6">
        <v>20.159999999999997</v>
      </c>
      <c r="E2581" s="6">
        <v>11.350079999999997</v>
      </c>
      <c r="F2581" s="6">
        <v>8.8076620799999965</v>
      </c>
      <c r="G2581" s="9" t="s">
        <v>7</v>
      </c>
      <c r="H2581" s="12" t="str">
        <f t="shared" si="165"/>
        <v>2020</v>
      </c>
      <c r="I2581" s="12" t="str">
        <f t="shared" si="166"/>
        <v>Jan</v>
      </c>
      <c r="J2581" s="12" t="str">
        <f t="shared" si="167"/>
        <v>22</v>
      </c>
      <c r="K2581" s="12" t="str">
        <f t="shared" si="164"/>
        <v>Q1</v>
      </c>
    </row>
    <row r="2582" spans="1:11" x14ac:dyDescent="0.25">
      <c r="A2582" s="2">
        <v>43853</v>
      </c>
      <c r="B2582" s="7">
        <v>51.779999999999994</v>
      </c>
      <c r="C2582" s="7">
        <v>0</v>
      </c>
      <c r="D2582" s="6">
        <v>51.779999999999994</v>
      </c>
      <c r="E2582" s="6">
        <v>29.152139999999992</v>
      </c>
      <c r="F2582" s="6">
        <v>22.62206063999999</v>
      </c>
      <c r="G2582" s="9" t="s">
        <v>7</v>
      </c>
      <c r="H2582" s="12" t="str">
        <f t="shared" si="165"/>
        <v>2020</v>
      </c>
      <c r="I2582" s="12" t="str">
        <f t="shared" si="166"/>
        <v>Jan</v>
      </c>
      <c r="J2582" s="12" t="str">
        <f t="shared" si="167"/>
        <v>23</v>
      </c>
      <c r="K2582" s="12" t="str">
        <f t="shared" si="164"/>
        <v>Q1</v>
      </c>
    </row>
    <row r="2583" spans="1:11" x14ac:dyDescent="0.25">
      <c r="A2583" s="2">
        <v>43854</v>
      </c>
      <c r="B2583" s="7">
        <v>540.54</v>
      </c>
      <c r="C2583" s="7">
        <v>0</v>
      </c>
      <c r="D2583" s="6">
        <v>540.54</v>
      </c>
      <c r="E2583" s="6">
        <v>304.32401999999996</v>
      </c>
      <c r="F2583" s="6">
        <v>236.15543951999993</v>
      </c>
      <c r="G2583" s="9" t="s">
        <v>7</v>
      </c>
      <c r="H2583" s="12" t="str">
        <f t="shared" si="165"/>
        <v>2020</v>
      </c>
      <c r="I2583" s="12" t="str">
        <f t="shared" si="166"/>
        <v>Jan</v>
      </c>
      <c r="J2583" s="12" t="str">
        <f t="shared" si="167"/>
        <v>24</v>
      </c>
      <c r="K2583" s="12" t="str">
        <f t="shared" si="164"/>
        <v>Q1</v>
      </c>
    </row>
    <row r="2584" spans="1:11" x14ac:dyDescent="0.25">
      <c r="A2584" s="2">
        <v>43855</v>
      </c>
      <c r="B2584" s="7">
        <v>40.35</v>
      </c>
      <c r="C2584" s="7">
        <v>0</v>
      </c>
      <c r="D2584" s="6">
        <v>40.35</v>
      </c>
      <c r="E2584" s="6">
        <v>22.717049999999997</v>
      </c>
      <c r="F2584" s="6">
        <v>17.628430799999997</v>
      </c>
      <c r="G2584" s="9" t="s">
        <v>7</v>
      </c>
      <c r="H2584" s="12" t="str">
        <f t="shared" si="165"/>
        <v>2020</v>
      </c>
      <c r="I2584" s="12" t="str">
        <f t="shared" si="166"/>
        <v>Jan</v>
      </c>
      <c r="J2584" s="12" t="str">
        <f t="shared" si="167"/>
        <v>25</v>
      </c>
      <c r="K2584" s="12" t="str">
        <f t="shared" si="164"/>
        <v>Q1</v>
      </c>
    </row>
    <row r="2585" spans="1:11" x14ac:dyDescent="0.25">
      <c r="A2585" s="2">
        <v>43856</v>
      </c>
      <c r="B2585" s="7">
        <v>135.43200000000004</v>
      </c>
      <c r="C2585" s="7">
        <v>13.543200000000006</v>
      </c>
      <c r="D2585" s="6">
        <v>121.88880000000003</v>
      </c>
      <c r="E2585" s="6">
        <v>68.623394400000009</v>
      </c>
      <c r="F2585" s="6">
        <v>53.251754054400003</v>
      </c>
      <c r="G2585" s="9" t="s">
        <v>7</v>
      </c>
      <c r="H2585" s="12" t="str">
        <f t="shared" si="165"/>
        <v>2020</v>
      </c>
      <c r="I2585" s="12" t="str">
        <f t="shared" si="166"/>
        <v>Jan</v>
      </c>
      <c r="J2585" s="12" t="str">
        <f t="shared" si="167"/>
        <v>26</v>
      </c>
      <c r="K2585" s="12" t="str">
        <f t="shared" ref="K2585:K2648" si="168">IF(OR(I2585="Jan",I2585="Feb",I2585="Mar"),"Q1",IF(OR(I2585="Apr",I2585="May",I2585="Jun"),"Q2",IF(OR(I2585="Jul",I2585="Aug",I2585="Sep"),"Q3",IF(OR(I2585="Oct",I2585="Nov",I2585="Dec"),"Q4","Check Month"))))</f>
        <v>Q1</v>
      </c>
    </row>
    <row r="2586" spans="1:11" x14ac:dyDescent="0.25">
      <c r="A2586" s="2">
        <v>43857</v>
      </c>
      <c r="B2586" s="7">
        <v>102.357</v>
      </c>
      <c r="C2586" s="7">
        <v>15.353550000000002</v>
      </c>
      <c r="D2586" s="6">
        <v>87.003450000000001</v>
      </c>
      <c r="E2586" s="6">
        <v>48.982942349999995</v>
      </c>
      <c r="F2586" s="6">
        <v>38.010763263599991</v>
      </c>
      <c r="G2586" s="9" t="s">
        <v>7</v>
      </c>
      <c r="H2586" s="12" t="str">
        <f t="shared" si="165"/>
        <v>2020</v>
      </c>
      <c r="I2586" s="12" t="str">
        <f t="shared" si="166"/>
        <v>Jan</v>
      </c>
      <c r="J2586" s="12" t="str">
        <f t="shared" si="167"/>
        <v>27</v>
      </c>
      <c r="K2586" s="12" t="str">
        <f t="shared" si="168"/>
        <v>Q1</v>
      </c>
    </row>
    <row r="2587" spans="1:11" x14ac:dyDescent="0.25">
      <c r="A2587" s="2">
        <v>43858</v>
      </c>
      <c r="B2587" s="7">
        <v>33.96</v>
      </c>
      <c r="C2587" s="7">
        <v>0</v>
      </c>
      <c r="D2587" s="6">
        <v>33.96</v>
      </c>
      <c r="E2587" s="6">
        <v>19.119479999999999</v>
      </c>
      <c r="F2587" s="6">
        <v>14.836716479999998</v>
      </c>
      <c r="G2587" s="9" t="s">
        <v>7</v>
      </c>
      <c r="H2587" s="12" t="str">
        <f t="shared" si="165"/>
        <v>2020</v>
      </c>
      <c r="I2587" s="12" t="str">
        <f t="shared" si="166"/>
        <v>Jan</v>
      </c>
      <c r="J2587" s="12" t="str">
        <f t="shared" si="167"/>
        <v>28</v>
      </c>
      <c r="K2587" s="12" t="str">
        <f t="shared" si="168"/>
        <v>Q1</v>
      </c>
    </row>
    <row r="2588" spans="1:11" x14ac:dyDescent="0.25">
      <c r="A2588" s="2">
        <v>43859</v>
      </c>
      <c r="B2588" s="7">
        <v>87.912000000000006</v>
      </c>
      <c r="C2588" s="7">
        <v>39.560400000000001</v>
      </c>
      <c r="D2588" s="6">
        <v>48.351600000000005</v>
      </c>
      <c r="E2588" s="6">
        <v>27.221950799999998</v>
      </c>
      <c r="F2588" s="6">
        <v>21.124233820799997</v>
      </c>
      <c r="G2588" s="9" t="s">
        <v>7</v>
      </c>
      <c r="H2588" s="12" t="str">
        <f t="shared" si="165"/>
        <v>2020</v>
      </c>
      <c r="I2588" s="12" t="str">
        <f t="shared" si="166"/>
        <v>Jan</v>
      </c>
      <c r="J2588" s="12" t="str">
        <f t="shared" si="167"/>
        <v>29</v>
      </c>
      <c r="K2588" s="12" t="str">
        <f t="shared" si="168"/>
        <v>Q1</v>
      </c>
    </row>
    <row r="2589" spans="1:11" x14ac:dyDescent="0.25">
      <c r="A2589" s="2">
        <v>43860</v>
      </c>
      <c r="B2589" s="7">
        <v>79.56</v>
      </c>
      <c r="C2589" s="7">
        <v>0</v>
      </c>
      <c r="D2589" s="6">
        <v>79.56</v>
      </c>
      <c r="E2589" s="6">
        <v>44.792279999999998</v>
      </c>
      <c r="F2589" s="6">
        <v>34.758809279999994</v>
      </c>
      <c r="G2589" s="9" t="s">
        <v>7</v>
      </c>
      <c r="H2589" s="12" t="str">
        <f t="shared" si="165"/>
        <v>2020</v>
      </c>
      <c r="I2589" s="12" t="str">
        <f t="shared" si="166"/>
        <v>Jan</v>
      </c>
      <c r="J2589" s="12" t="str">
        <f t="shared" si="167"/>
        <v>30</v>
      </c>
      <c r="K2589" s="12" t="str">
        <f t="shared" si="168"/>
        <v>Q1</v>
      </c>
    </row>
    <row r="2590" spans="1:11" x14ac:dyDescent="0.25">
      <c r="A2590" s="2">
        <v>43861</v>
      </c>
      <c r="B2590" s="7">
        <v>117</v>
      </c>
      <c r="C2590" s="7">
        <v>0</v>
      </c>
      <c r="D2590" s="6">
        <v>117</v>
      </c>
      <c r="E2590" s="6">
        <v>65.870999999999995</v>
      </c>
      <c r="F2590" s="6">
        <v>51.115895999999992</v>
      </c>
      <c r="G2590" s="9" t="s">
        <v>7</v>
      </c>
      <c r="H2590" s="12" t="str">
        <f t="shared" si="165"/>
        <v>2020</v>
      </c>
      <c r="I2590" s="12" t="str">
        <f t="shared" si="166"/>
        <v>Jan</v>
      </c>
      <c r="J2590" s="12" t="str">
        <f t="shared" si="167"/>
        <v>31</v>
      </c>
      <c r="K2590" s="12" t="str">
        <f t="shared" si="168"/>
        <v>Q1</v>
      </c>
    </row>
    <row r="2591" spans="1:11" x14ac:dyDescent="0.25">
      <c r="A2591" s="2">
        <v>43862</v>
      </c>
      <c r="B2591" s="7">
        <v>65.010000000000005</v>
      </c>
      <c r="C2591" s="7">
        <v>29.254500000000004</v>
      </c>
      <c r="D2591" s="6">
        <v>35.755499999999998</v>
      </c>
      <c r="E2591" s="6">
        <v>20.130346499999998</v>
      </c>
      <c r="F2591" s="6">
        <v>15.621148883999997</v>
      </c>
      <c r="G2591" s="9" t="s">
        <v>7</v>
      </c>
      <c r="H2591" s="12" t="str">
        <f t="shared" si="165"/>
        <v>2020</v>
      </c>
      <c r="I2591" s="12" t="str">
        <f t="shared" si="166"/>
        <v>Feb</v>
      </c>
      <c r="J2591" s="12" t="str">
        <f t="shared" si="167"/>
        <v>01</v>
      </c>
      <c r="K2591" s="12" t="str">
        <f t="shared" si="168"/>
        <v>Q1</v>
      </c>
    </row>
    <row r="2592" spans="1:11" x14ac:dyDescent="0.25">
      <c r="A2592" s="2">
        <v>43863</v>
      </c>
      <c r="B2592" s="7">
        <v>42.357599999999998</v>
      </c>
      <c r="C2592" s="7">
        <v>19.908072000000001</v>
      </c>
      <c r="D2592" s="6">
        <v>22.449527999999997</v>
      </c>
      <c r="E2592" s="6">
        <v>12.639084263999997</v>
      </c>
      <c r="F2592" s="6">
        <v>9.8079293888639967</v>
      </c>
      <c r="G2592" s="9" t="s">
        <v>7</v>
      </c>
      <c r="H2592" s="12" t="str">
        <f t="shared" si="165"/>
        <v>2020</v>
      </c>
      <c r="I2592" s="12" t="str">
        <f t="shared" si="166"/>
        <v>Feb</v>
      </c>
      <c r="J2592" s="12" t="str">
        <f t="shared" si="167"/>
        <v>02</v>
      </c>
      <c r="K2592" s="12" t="str">
        <f t="shared" si="168"/>
        <v>Q1</v>
      </c>
    </row>
    <row r="2593" spans="1:11" x14ac:dyDescent="0.25">
      <c r="A2593" s="2">
        <v>43864</v>
      </c>
      <c r="B2593" s="7">
        <v>35.892000000000003</v>
      </c>
      <c r="C2593" s="7">
        <v>14.356800000000002</v>
      </c>
      <c r="D2593" s="6">
        <v>21.535200000000003</v>
      </c>
      <c r="E2593" s="6">
        <v>12.124317600000001</v>
      </c>
      <c r="F2593" s="6">
        <v>9.4084704576</v>
      </c>
      <c r="G2593" s="9" t="s">
        <v>7</v>
      </c>
      <c r="H2593" s="12" t="str">
        <f t="shared" si="165"/>
        <v>2020</v>
      </c>
      <c r="I2593" s="12" t="str">
        <f t="shared" si="166"/>
        <v>Feb</v>
      </c>
      <c r="J2593" s="12" t="str">
        <f t="shared" si="167"/>
        <v>03</v>
      </c>
      <c r="K2593" s="12" t="str">
        <f t="shared" si="168"/>
        <v>Q1</v>
      </c>
    </row>
    <row r="2594" spans="1:11" x14ac:dyDescent="0.25">
      <c r="A2594" s="2">
        <v>43865</v>
      </c>
      <c r="B2594" s="7">
        <v>46.384</v>
      </c>
      <c r="C2594" s="7">
        <v>9.2767999999999997</v>
      </c>
      <c r="D2594" s="6">
        <v>37.107199999999999</v>
      </c>
      <c r="E2594" s="6">
        <v>20.891353599999999</v>
      </c>
      <c r="F2594" s="6">
        <v>16.211690393599998</v>
      </c>
      <c r="G2594" s="9" t="s">
        <v>7</v>
      </c>
      <c r="H2594" s="12" t="str">
        <f t="shared" si="165"/>
        <v>2020</v>
      </c>
      <c r="I2594" s="12" t="str">
        <f t="shared" si="166"/>
        <v>Feb</v>
      </c>
      <c r="J2594" s="12" t="str">
        <f t="shared" si="167"/>
        <v>04</v>
      </c>
      <c r="K2594" s="12" t="str">
        <f t="shared" si="168"/>
        <v>Q1</v>
      </c>
    </row>
    <row r="2595" spans="1:11" x14ac:dyDescent="0.25">
      <c r="A2595" s="2">
        <v>43866</v>
      </c>
      <c r="B2595" s="7">
        <v>43.19</v>
      </c>
      <c r="C2595" s="7">
        <v>0</v>
      </c>
      <c r="D2595" s="6">
        <v>43.19</v>
      </c>
      <c r="E2595" s="6">
        <v>24.315969999999997</v>
      </c>
      <c r="F2595" s="6">
        <v>18.869192719999994</v>
      </c>
      <c r="G2595" s="9" t="s">
        <v>7</v>
      </c>
      <c r="H2595" s="12" t="str">
        <f t="shared" si="165"/>
        <v>2020</v>
      </c>
      <c r="I2595" s="12" t="str">
        <f t="shared" si="166"/>
        <v>Feb</v>
      </c>
      <c r="J2595" s="12" t="str">
        <f t="shared" si="167"/>
        <v>05</v>
      </c>
      <c r="K2595" s="12" t="str">
        <f t="shared" si="168"/>
        <v>Q1</v>
      </c>
    </row>
    <row r="2596" spans="1:11" x14ac:dyDescent="0.25">
      <c r="A2596" s="2">
        <v>43867</v>
      </c>
      <c r="B2596" s="7">
        <v>24.784000000000002</v>
      </c>
      <c r="C2596" s="7">
        <v>4.9568000000000012</v>
      </c>
      <c r="D2596" s="6">
        <v>19.827200000000001</v>
      </c>
      <c r="E2596" s="6">
        <v>11.1627136</v>
      </c>
      <c r="F2596" s="6">
        <v>8.6622657535999998</v>
      </c>
      <c r="G2596" s="9" t="s">
        <v>7</v>
      </c>
      <c r="H2596" s="12" t="str">
        <f t="shared" si="165"/>
        <v>2020</v>
      </c>
      <c r="I2596" s="12" t="str">
        <f t="shared" si="166"/>
        <v>Feb</v>
      </c>
      <c r="J2596" s="12" t="str">
        <f t="shared" si="167"/>
        <v>06</v>
      </c>
      <c r="K2596" s="12" t="str">
        <f t="shared" si="168"/>
        <v>Q1</v>
      </c>
    </row>
    <row r="2597" spans="1:11" x14ac:dyDescent="0.25">
      <c r="A2597" s="2">
        <v>43868</v>
      </c>
      <c r="B2597" s="7">
        <v>40.74</v>
      </c>
      <c r="C2597" s="7">
        <v>0</v>
      </c>
      <c r="D2597" s="6">
        <v>40.74</v>
      </c>
      <c r="E2597" s="6">
        <v>22.936619999999998</v>
      </c>
      <c r="F2597" s="6">
        <v>17.798817119999995</v>
      </c>
      <c r="G2597" s="9" t="s">
        <v>7</v>
      </c>
      <c r="H2597" s="12" t="str">
        <f t="shared" si="165"/>
        <v>2020</v>
      </c>
      <c r="I2597" s="12" t="str">
        <f t="shared" si="166"/>
        <v>Feb</v>
      </c>
      <c r="J2597" s="12" t="str">
        <f t="shared" si="167"/>
        <v>07</v>
      </c>
      <c r="K2597" s="12" t="str">
        <f t="shared" si="168"/>
        <v>Q1</v>
      </c>
    </row>
    <row r="2598" spans="1:11" x14ac:dyDescent="0.25">
      <c r="A2598" s="2">
        <v>43869</v>
      </c>
      <c r="B2598" s="7">
        <v>56.88</v>
      </c>
      <c r="C2598" s="7">
        <v>0</v>
      </c>
      <c r="D2598" s="6">
        <v>56.88</v>
      </c>
      <c r="E2598" s="6">
        <v>32.023440000000001</v>
      </c>
      <c r="F2598" s="6">
        <v>24.850189439999998</v>
      </c>
      <c r="G2598" s="9" t="s">
        <v>7</v>
      </c>
      <c r="H2598" s="12" t="str">
        <f t="shared" si="165"/>
        <v>2020</v>
      </c>
      <c r="I2598" s="12" t="str">
        <f t="shared" si="166"/>
        <v>Feb</v>
      </c>
      <c r="J2598" s="12" t="str">
        <f t="shared" si="167"/>
        <v>08</v>
      </c>
      <c r="K2598" s="12" t="str">
        <f t="shared" si="168"/>
        <v>Q1</v>
      </c>
    </row>
    <row r="2599" spans="1:11" x14ac:dyDescent="0.25">
      <c r="A2599" s="2">
        <v>43870</v>
      </c>
      <c r="B2599" s="7">
        <v>40.6</v>
      </c>
      <c r="C2599" s="7">
        <v>0</v>
      </c>
      <c r="D2599" s="6">
        <v>40.6</v>
      </c>
      <c r="E2599" s="6">
        <v>22.857799999999997</v>
      </c>
      <c r="F2599" s="6">
        <v>17.737652799999996</v>
      </c>
      <c r="G2599" s="9" t="s">
        <v>7</v>
      </c>
      <c r="H2599" s="12" t="str">
        <f t="shared" si="165"/>
        <v>2020</v>
      </c>
      <c r="I2599" s="12" t="str">
        <f t="shared" si="166"/>
        <v>Feb</v>
      </c>
      <c r="J2599" s="12" t="str">
        <f t="shared" si="167"/>
        <v>09</v>
      </c>
      <c r="K2599" s="12" t="str">
        <f t="shared" si="168"/>
        <v>Q1</v>
      </c>
    </row>
    <row r="2600" spans="1:11" x14ac:dyDescent="0.25">
      <c r="A2600" s="2">
        <v>43871</v>
      </c>
      <c r="B2600" s="7">
        <v>44.92799999999999</v>
      </c>
      <c r="C2600" s="7">
        <v>17.971199999999996</v>
      </c>
      <c r="D2600" s="6">
        <v>26.956799999999994</v>
      </c>
      <c r="E2600" s="6">
        <v>15.176678399999995</v>
      </c>
      <c r="F2600" s="6">
        <v>11.777102438399995</v>
      </c>
      <c r="G2600" s="9" t="s">
        <v>7</v>
      </c>
      <c r="H2600" s="12" t="str">
        <f t="shared" si="165"/>
        <v>2020</v>
      </c>
      <c r="I2600" s="12" t="str">
        <f t="shared" si="166"/>
        <v>Feb</v>
      </c>
      <c r="J2600" s="12" t="str">
        <f t="shared" si="167"/>
        <v>10</v>
      </c>
      <c r="K2600" s="12" t="str">
        <f t="shared" si="168"/>
        <v>Q1</v>
      </c>
    </row>
    <row r="2601" spans="1:11" x14ac:dyDescent="0.25">
      <c r="A2601" s="2">
        <v>43872</v>
      </c>
      <c r="B2601" s="7">
        <v>81.407999999999987</v>
      </c>
      <c r="C2601" s="7">
        <v>32.563199999999995</v>
      </c>
      <c r="D2601" s="6">
        <v>48.844799999999992</v>
      </c>
      <c r="E2601" s="6">
        <v>27.499622399999993</v>
      </c>
      <c r="F2601" s="6">
        <v>21.339706982399992</v>
      </c>
      <c r="G2601" s="9" t="s">
        <v>7</v>
      </c>
      <c r="H2601" s="12" t="str">
        <f t="shared" si="165"/>
        <v>2020</v>
      </c>
      <c r="I2601" s="12" t="str">
        <f t="shared" si="166"/>
        <v>Feb</v>
      </c>
      <c r="J2601" s="12" t="str">
        <f t="shared" si="167"/>
        <v>11</v>
      </c>
      <c r="K2601" s="12" t="str">
        <f t="shared" si="168"/>
        <v>Q1</v>
      </c>
    </row>
    <row r="2602" spans="1:11" x14ac:dyDescent="0.25">
      <c r="A2602" s="2">
        <v>43873</v>
      </c>
      <c r="B2602" s="7">
        <v>15.12</v>
      </c>
      <c r="C2602" s="7">
        <v>0</v>
      </c>
      <c r="D2602" s="6">
        <v>15.12</v>
      </c>
      <c r="E2602" s="6">
        <v>8.5125599999999988</v>
      </c>
      <c r="F2602" s="6">
        <v>6.6057465599999983</v>
      </c>
      <c r="G2602" s="9" t="s">
        <v>7</v>
      </c>
      <c r="H2602" s="12" t="str">
        <f t="shared" si="165"/>
        <v>2020</v>
      </c>
      <c r="I2602" s="12" t="str">
        <f t="shared" si="166"/>
        <v>Feb</v>
      </c>
      <c r="J2602" s="12" t="str">
        <f t="shared" si="167"/>
        <v>12</v>
      </c>
      <c r="K2602" s="12" t="str">
        <f t="shared" si="168"/>
        <v>Q1</v>
      </c>
    </row>
    <row r="2603" spans="1:11" x14ac:dyDescent="0.25">
      <c r="A2603" s="2">
        <v>43874</v>
      </c>
      <c r="B2603" s="7">
        <v>97.263999999999996</v>
      </c>
      <c r="C2603" s="7">
        <v>19.4528</v>
      </c>
      <c r="D2603" s="6">
        <v>77.811199999999999</v>
      </c>
      <c r="E2603" s="6">
        <v>43.807705599999998</v>
      </c>
      <c r="F2603" s="6">
        <v>33.994779545599997</v>
      </c>
      <c r="G2603" s="9" t="s">
        <v>7</v>
      </c>
      <c r="H2603" s="12" t="str">
        <f t="shared" si="165"/>
        <v>2020</v>
      </c>
      <c r="I2603" s="12" t="str">
        <f t="shared" si="166"/>
        <v>Feb</v>
      </c>
      <c r="J2603" s="12" t="str">
        <f t="shared" si="167"/>
        <v>13</v>
      </c>
      <c r="K2603" s="12" t="str">
        <f t="shared" si="168"/>
        <v>Q1</v>
      </c>
    </row>
    <row r="2604" spans="1:11" x14ac:dyDescent="0.25">
      <c r="A2604" s="2">
        <v>43875</v>
      </c>
      <c r="B2604" s="7">
        <v>41.76</v>
      </c>
      <c r="C2604" s="7">
        <v>16.704000000000001</v>
      </c>
      <c r="D2604" s="6">
        <v>25.055999999999997</v>
      </c>
      <c r="E2604" s="6">
        <v>14.106527999999997</v>
      </c>
      <c r="F2604" s="6">
        <v>10.946665727999997</v>
      </c>
      <c r="G2604" s="9" t="s">
        <v>7</v>
      </c>
      <c r="H2604" s="12" t="str">
        <f t="shared" si="165"/>
        <v>2020</v>
      </c>
      <c r="I2604" s="12" t="str">
        <f t="shared" si="166"/>
        <v>Feb</v>
      </c>
      <c r="J2604" s="12" t="str">
        <f t="shared" si="167"/>
        <v>14</v>
      </c>
      <c r="K2604" s="12" t="str">
        <f t="shared" si="168"/>
        <v>Q1</v>
      </c>
    </row>
    <row r="2605" spans="1:11" x14ac:dyDescent="0.25">
      <c r="A2605" s="2">
        <v>43876</v>
      </c>
      <c r="B2605" s="7">
        <v>64.259999999999991</v>
      </c>
      <c r="C2605" s="7">
        <v>25.703999999999997</v>
      </c>
      <c r="D2605" s="6">
        <v>38.555999999999997</v>
      </c>
      <c r="E2605" s="6">
        <v>21.707027999999998</v>
      </c>
      <c r="F2605" s="6">
        <v>16.844653727999997</v>
      </c>
      <c r="G2605" s="9" t="s">
        <v>7</v>
      </c>
      <c r="H2605" s="12" t="str">
        <f t="shared" si="165"/>
        <v>2020</v>
      </c>
      <c r="I2605" s="12" t="str">
        <f t="shared" si="166"/>
        <v>Feb</v>
      </c>
      <c r="J2605" s="12" t="str">
        <f t="shared" si="167"/>
        <v>15</v>
      </c>
      <c r="K2605" s="12" t="str">
        <f t="shared" si="168"/>
        <v>Q1</v>
      </c>
    </row>
    <row r="2606" spans="1:11" x14ac:dyDescent="0.25">
      <c r="A2606" s="2">
        <v>43877</v>
      </c>
      <c r="B2606" s="7">
        <v>36.665999999999997</v>
      </c>
      <c r="C2606" s="7">
        <v>10.999799999999999</v>
      </c>
      <c r="D2606" s="6">
        <v>25.666199999999996</v>
      </c>
      <c r="E2606" s="6">
        <v>14.450070599999997</v>
      </c>
      <c r="F2606" s="6">
        <v>11.213254785599997</v>
      </c>
      <c r="G2606" s="9" t="s">
        <v>7</v>
      </c>
      <c r="H2606" s="12" t="str">
        <f t="shared" si="165"/>
        <v>2020</v>
      </c>
      <c r="I2606" s="12" t="str">
        <f t="shared" si="166"/>
        <v>Feb</v>
      </c>
      <c r="J2606" s="12" t="str">
        <f t="shared" si="167"/>
        <v>16</v>
      </c>
      <c r="K2606" s="12" t="str">
        <f t="shared" si="168"/>
        <v>Q1</v>
      </c>
    </row>
    <row r="2607" spans="1:11" x14ac:dyDescent="0.25">
      <c r="A2607" s="2">
        <v>43878</v>
      </c>
      <c r="B2607" s="7">
        <v>151.03800000000001</v>
      </c>
      <c r="C2607" s="7">
        <v>15.103800000000001</v>
      </c>
      <c r="D2607" s="6">
        <v>135.9342</v>
      </c>
      <c r="E2607" s="6">
        <v>76.530954600000001</v>
      </c>
      <c r="F2607" s="6">
        <v>59.388020769599997</v>
      </c>
      <c r="G2607" s="9" t="s">
        <v>7</v>
      </c>
      <c r="H2607" s="12" t="str">
        <f t="shared" si="165"/>
        <v>2020</v>
      </c>
      <c r="I2607" s="12" t="str">
        <f t="shared" si="166"/>
        <v>Feb</v>
      </c>
      <c r="J2607" s="12" t="str">
        <f t="shared" si="167"/>
        <v>17</v>
      </c>
      <c r="K2607" s="12" t="str">
        <f t="shared" si="168"/>
        <v>Q1</v>
      </c>
    </row>
    <row r="2608" spans="1:11" x14ac:dyDescent="0.25">
      <c r="A2608" s="2">
        <v>43879</v>
      </c>
      <c r="B2608" s="7">
        <v>100.26</v>
      </c>
      <c r="C2608" s="7">
        <v>0</v>
      </c>
      <c r="D2608" s="6">
        <v>100.26</v>
      </c>
      <c r="E2608" s="6">
        <v>56.446379999999998</v>
      </c>
      <c r="F2608" s="6">
        <v>43.80239087999999</v>
      </c>
      <c r="G2608" s="9" t="s">
        <v>7</v>
      </c>
      <c r="H2608" s="12" t="str">
        <f t="shared" si="165"/>
        <v>2020</v>
      </c>
      <c r="I2608" s="12" t="str">
        <f t="shared" si="166"/>
        <v>Feb</v>
      </c>
      <c r="J2608" s="12" t="str">
        <f t="shared" si="167"/>
        <v>18</v>
      </c>
      <c r="K2608" s="12" t="str">
        <f t="shared" si="168"/>
        <v>Q1</v>
      </c>
    </row>
    <row r="2609" spans="1:11" x14ac:dyDescent="0.25">
      <c r="A2609" s="2">
        <v>43880</v>
      </c>
      <c r="B2609" s="7">
        <v>17.549999999999997</v>
      </c>
      <c r="C2609" s="7">
        <v>8.7749999999999986</v>
      </c>
      <c r="D2609" s="6">
        <v>8.7749999999999986</v>
      </c>
      <c r="E2609" s="6">
        <v>4.9403249999999987</v>
      </c>
      <c r="F2609" s="6">
        <v>3.8336921999999984</v>
      </c>
      <c r="G2609" s="9" t="s">
        <v>7</v>
      </c>
      <c r="H2609" s="12" t="str">
        <f t="shared" si="165"/>
        <v>2020</v>
      </c>
      <c r="I2609" s="12" t="str">
        <f t="shared" si="166"/>
        <v>Feb</v>
      </c>
      <c r="J2609" s="12" t="str">
        <f t="shared" si="167"/>
        <v>19</v>
      </c>
      <c r="K2609" s="12" t="str">
        <f t="shared" si="168"/>
        <v>Q1</v>
      </c>
    </row>
    <row r="2610" spans="1:11" x14ac:dyDescent="0.25">
      <c r="A2610" s="2">
        <v>43881</v>
      </c>
      <c r="B2610" s="7">
        <v>50.625</v>
      </c>
      <c r="C2610" s="7">
        <v>5.0625</v>
      </c>
      <c r="D2610" s="6">
        <v>45.5625</v>
      </c>
      <c r="E2610" s="6">
        <v>25.651687499999998</v>
      </c>
      <c r="F2610" s="6">
        <v>19.905709499999997</v>
      </c>
      <c r="G2610" s="9" t="s">
        <v>7</v>
      </c>
      <c r="H2610" s="12" t="str">
        <f t="shared" si="165"/>
        <v>2020</v>
      </c>
      <c r="I2610" s="12" t="str">
        <f t="shared" si="166"/>
        <v>Feb</v>
      </c>
      <c r="J2610" s="12" t="str">
        <f t="shared" si="167"/>
        <v>20</v>
      </c>
      <c r="K2610" s="12" t="str">
        <f t="shared" si="168"/>
        <v>Q1</v>
      </c>
    </row>
    <row r="2611" spans="1:11" x14ac:dyDescent="0.25">
      <c r="A2611" s="2">
        <v>43882</v>
      </c>
      <c r="B2611" s="7">
        <v>81.525000000000006</v>
      </c>
      <c r="C2611" s="7">
        <v>40.762500000000003</v>
      </c>
      <c r="D2611" s="6">
        <v>40.762500000000003</v>
      </c>
      <c r="E2611" s="6">
        <v>22.949287500000001</v>
      </c>
      <c r="F2611" s="6">
        <v>17.808647099999998</v>
      </c>
      <c r="G2611" s="9" t="s">
        <v>7</v>
      </c>
      <c r="H2611" s="12" t="str">
        <f t="shared" si="165"/>
        <v>2020</v>
      </c>
      <c r="I2611" s="12" t="str">
        <f t="shared" si="166"/>
        <v>Feb</v>
      </c>
      <c r="J2611" s="12" t="str">
        <f t="shared" si="167"/>
        <v>21</v>
      </c>
      <c r="K2611" s="12" t="str">
        <f t="shared" si="168"/>
        <v>Q1</v>
      </c>
    </row>
    <row r="2612" spans="1:11" x14ac:dyDescent="0.25">
      <c r="A2612" s="2">
        <v>43883</v>
      </c>
      <c r="B2612" s="7">
        <v>28.200000000000003</v>
      </c>
      <c r="C2612" s="7">
        <v>14.100000000000001</v>
      </c>
      <c r="D2612" s="6">
        <v>14.100000000000001</v>
      </c>
      <c r="E2612" s="6">
        <v>7.9382999999999999</v>
      </c>
      <c r="F2612" s="6">
        <v>6.1601207999999996</v>
      </c>
      <c r="G2612" s="9" t="s">
        <v>7</v>
      </c>
      <c r="H2612" s="12" t="str">
        <f t="shared" si="165"/>
        <v>2020</v>
      </c>
      <c r="I2612" s="12" t="str">
        <f t="shared" si="166"/>
        <v>Feb</v>
      </c>
      <c r="J2612" s="12" t="str">
        <f t="shared" si="167"/>
        <v>22</v>
      </c>
      <c r="K2612" s="12" t="str">
        <f t="shared" si="168"/>
        <v>Q1</v>
      </c>
    </row>
    <row r="2613" spans="1:11" x14ac:dyDescent="0.25">
      <c r="A2613" s="2">
        <v>43884</v>
      </c>
      <c r="B2613" s="7">
        <v>57.419999999999987</v>
      </c>
      <c r="C2613" s="7">
        <v>0</v>
      </c>
      <c r="D2613" s="6">
        <v>57.419999999999987</v>
      </c>
      <c r="E2613" s="6">
        <v>32.327459999999988</v>
      </c>
      <c r="F2613" s="6">
        <v>25.086108959999986</v>
      </c>
      <c r="G2613" s="9" t="s">
        <v>7</v>
      </c>
      <c r="H2613" s="12" t="str">
        <f t="shared" si="165"/>
        <v>2020</v>
      </c>
      <c r="I2613" s="12" t="str">
        <f t="shared" si="166"/>
        <v>Feb</v>
      </c>
      <c r="J2613" s="12" t="str">
        <f t="shared" si="167"/>
        <v>23</v>
      </c>
      <c r="K2613" s="12" t="str">
        <f t="shared" si="168"/>
        <v>Q1</v>
      </c>
    </row>
    <row r="2614" spans="1:11" x14ac:dyDescent="0.25">
      <c r="A2614" s="2">
        <v>43885</v>
      </c>
      <c r="B2614" s="7">
        <v>26.819999999999993</v>
      </c>
      <c r="C2614" s="7">
        <v>0</v>
      </c>
      <c r="D2614" s="6">
        <v>26.819999999999993</v>
      </c>
      <c r="E2614" s="6">
        <v>15.099659999999995</v>
      </c>
      <c r="F2614" s="6">
        <v>11.717336159999995</v>
      </c>
      <c r="G2614" s="9" t="s">
        <v>7</v>
      </c>
      <c r="H2614" s="12" t="str">
        <f t="shared" si="165"/>
        <v>2020</v>
      </c>
      <c r="I2614" s="12" t="str">
        <f t="shared" si="166"/>
        <v>Feb</v>
      </c>
      <c r="J2614" s="12" t="str">
        <f t="shared" si="167"/>
        <v>24</v>
      </c>
      <c r="K2614" s="12" t="str">
        <f t="shared" si="168"/>
        <v>Q1</v>
      </c>
    </row>
    <row r="2615" spans="1:11" x14ac:dyDescent="0.25">
      <c r="A2615" s="2">
        <v>43886</v>
      </c>
      <c r="B2615" s="7">
        <v>43.901999999999994</v>
      </c>
      <c r="C2615" s="7">
        <v>4.3901999999999992</v>
      </c>
      <c r="D2615" s="6">
        <v>39.511799999999994</v>
      </c>
      <c r="E2615" s="6">
        <v>22.245143399999993</v>
      </c>
      <c r="F2615" s="6">
        <v>17.262231278399991</v>
      </c>
      <c r="G2615" s="9" t="s">
        <v>7</v>
      </c>
      <c r="H2615" s="12" t="str">
        <f t="shared" si="165"/>
        <v>2020</v>
      </c>
      <c r="I2615" s="12" t="str">
        <f t="shared" si="166"/>
        <v>Feb</v>
      </c>
      <c r="J2615" s="12" t="str">
        <f t="shared" si="167"/>
        <v>25</v>
      </c>
      <c r="K2615" s="12" t="str">
        <f t="shared" si="168"/>
        <v>Q1</v>
      </c>
    </row>
    <row r="2616" spans="1:11" x14ac:dyDescent="0.25">
      <c r="A2616" s="2">
        <v>43887</v>
      </c>
      <c r="B2616" s="7">
        <v>76.139999999999986</v>
      </c>
      <c r="C2616" s="7">
        <v>0</v>
      </c>
      <c r="D2616" s="6">
        <v>76.139999999999986</v>
      </c>
      <c r="E2616" s="6">
        <v>42.86681999999999</v>
      </c>
      <c r="F2616" s="6">
        <v>33.264652319999989</v>
      </c>
      <c r="G2616" s="9" t="s">
        <v>7</v>
      </c>
      <c r="H2616" s="12" t="str">
        <f t="shared" si="165"/>
        <v>2020</v>
      </c>
      <c r="I2616" s="12" t="str">
        <f t="shared" si="166"/>
        <v>Feb</v>
      </c>
      <c r="J2616" s="12" t="str">
        <f t="shared" si="167"/>
        <v>26</v>
      </c>
      <c r="K2616" s="12" t="str">
        <f t="shared" si="168"/>
        <v>Q1</v>
      </c>
    </row>
    <row r="2617" spans="1:11" x14ac:dyDescent="0.25">
      <c r="A2617" s="2">
        <v>43888</v>
      </c>
      <c r="B2617" s="7">
        <v>46.603199999999994</v>
      </c>
      <c r="C2617" s="7">
        <v>12.582863999999999</v>
      </c>
      <c r="D2617" s="6">
        <v>34.020335999999993</v>
      </c>
      <c r="E2617" s="6">
        <v>19.153449167999995</v>
      </c>
      <c r="F2617" s="6">
        <v>14.863076554367995</v>
      </c>
      <c r="G2617" s="9" t="s">
        <v>7</v>
      </c>
      <c r="H2617" s="12" t="str">
        <f t="shared" si="165"/>
        <v>2020</v>
      </c>
      <c r="I2617" s="12" t="str">
        <f t="shared" si="166"/>
        <v>Feb</v>
      </c>
      <c r="J2617" s="12" t="str">
        <f t="shared" si="167"/>
        <v>27</v>
      </c>
      <c r="K2617" s="12" t="str">
        <f t="shared" si="168"/>
        <v>Q1</v>
      </c>
    </row>
    <row r="2618" spans="1:11" x14ac:dyDescent="0.25">
      <c r="A2618" s="2">
        <v>43889</v>
      </c>
      <c r="B2618" s="7">
        <v>44.2179</v>
      </c>
      <c r="C2618" s="7">
        <v>20.782413000000002</v>
      </c>
      <c r="D2618" s="6">
        <v>23.435486999999998</v>
      </c>
      <c r="E2618" s="6">
        <v>13.194179180999997</v>
      </c>
      <c r="F2618" s="6">
        <v>10.238683044455996</v>
      </c>
      <c r="G2618" s="9" t="s">
        <v>7</v>
      </c>
      <c r="H2618" s="12" t="str">
        <f t="shared" si="165"/>
        <v>2020</v>
      </c>
      <c r="I2618" s="12" t="str">
        <f t="shared" si="166"/>
        <v>Feb</v>
      </c>
      <c r="J2618" s="12" t="str">
        <f t="shared" si="167"/>
        <v>28</v>
      </c>
      <c r="K2618" s="12" t="str">
        <f t="shared" si="168"/>
        <v>Q1</v>
      </c>
    </row>
    <row r="2619" spans="1:11" x14ac:dyDescent="0.25">
      <c r="A2619" s="2">
        <v>43890</v>
      </c>
      <c r="B2619" s="7">
        <v>81.948599999999999</v>
      </c>
      <c r="C2619" s="7">
        <v>38.515841999999999</v>
      </c>
      <c r="D2619" s="6">
        <v>43.432758</v>
      </c>
      <c r="E2619" s="6">
        <v>24.452642753999996</v>
      </c>
      <c r="F2619" s="6">
        <v>18.975250777103994</v>
      </c>
      <c r="G2619" s="9" t="s">
        <v>7</v>
      </c>
      <c r="H2619" s="12" t="str">
        <f t="shared" si="165"/>
        <v>2020</v>
      </c>
      <c r="I2619" s="12" t="str">
        <f t="shared" si="166"/>
        <v>Feb</v>
      </c>
      <c r="J2619" s="12" t="str">
        <f t="shared" si="167"/>
        <v>29</v>
      </c>
      <c r="K2619" s="12" t="str">
        <f t="shared" si="168"/>
        <v>Q1</v>
      </c>
    </row>
    <row r="2620" spans="1:11" x14ac:dyDescent="0.25">
      <c r="A2620" s="2">
        <v>43891</v>
      </c>
      <c r="B2620" s="7">
        <v>62.064600000000006</v>
      </c>
      <c r="C2620" s="7">
        <v>16.757442000000001</v>
      </c>
      <c r="D2620" s="6">
        <v>45.307158000000001</v>
      </c>
      <c r="E2620" s="6">
        <v>25.507929953999998</v>
      </c>
      <c r="F2620" s="6">
        <v>19.794153644303996</v>
      </c>
      <c r="G2620" s="9" t="s">
        <v>7</v>
      </c>
      <c r="H2620" s="12" t="str">
        <f t="shared" si="165"/>
        <v>2020</v>
      </c>
      <c r="I2620" s="12" t="str">
        <f t="shared" si="166"/>
        <v>Mar</v>
      </c>
      <c r="J2620" s="12" t="str">
        <f t="shared" si="167"/>
        <v>01</v>
      </c>
      <c r="K2620" s="12" t="str">
        <f t="shared" si="168"/>
        <v>Q1</v>
      </c>
    </row>
    <row r="2621" spans="1:11" x14ac:dyDescent="0.25">
      <c r="A2621" s="2">
        <v>43892</v>
      </c>
      <c r="B2621" s="7">
        <v>144.27000000000001</v>
      </c>
      <c r="C2621" s="7">
        <v>0</v>
      </c>
      <c r="D2621" s="6">
        <v>144.27000000000001</v>
      </c>
      <c r="E2621" s="6">
        <v>81.224009999999993</v>
      </c>
      <c r="F2621" s="6">
        <v>63.029831759999986</v>
      </c>
      <c r="G2621" s="9" t="s">
        <v>7</v>
      </c>
      <c r="H2621" s="12" t="str">
        <f t="shared" si="165"/>
        <v>2020</v>
      </c>
      <c r="I2621" s="12" t="str">
        <f t="shared" si="166"/>
        <v>Mar</v>
      </c>
      <c r="J2621" s="12" t="str">
        <f t="shared" si="167"/>
        <v>02</v>
      </c>
      <c r="K2621" s="12" t="str">
        <f t="shared" si="168"/>
        <v>Q1</v>
      </c>
    </row>
    <row r="2622" spans="1:11" x14ac:dyDescent="0.25">
      <c r="A2622" s="2">
        <v>43893</v>
      </c>
      <c r="B2622" s="7">
        <v>285.11999999999995</v>
      </c>
      <c r="C2622" s="7">
        <v>114.04799999999999</v>
      </c>
      <c r="D2622" s="6">
        <v>171.07199999999995</v>
      </c>
      <c r="E2622" s="6">
        <v>96.313535999999957</v>
      </c>
      <c r="F2622" s="6">
        <v>74.739303935999956</v>
      </c>
      <c r="G2622" s="9" t="s">
        <v>7</v>
      </c>
      <c r="H2622" s="12" t="str">
        <f t="shared" si="165"/>
        <v>2020</v>
      </c>
      <c r="I2622" s="12" t="str">
        <f t="shared" si="166"/>
        <v>Mar</v>
      </c>
      <c r="J2622" s="12" t="str">
        <f t="shared" si="167"/>
        <v>03</v>
      </c>
      <c r="K2622" s="12" t="str">
        <f t="shared" si="168"/>
        <v>Q1</v>
      </c>
    </row>
    <row r="2623" spans="1:11" x14ac:dyDescent="0.25">
      <c r="A2623" s="2">
        <v>43894</v>
      </c>
      <c r="B2623" s="7">
        <v>69.47999999999999</v>
      </c>
      <c r="C2623" s="7">
        <v>27.791999999999998</v>
      </c>
      <c r="D2623" s="6">
        <v>41.687999999999988</v>
      </c>
      <c r="E2623" s="6">
        <v>23.47034399999999</v>
      </c>
      <c r="F2623" s="6">
        <v>18.21298694399999</v>
      </c>
      <c r="G2623" s="9" t="s">
        <v>7</v>
      </c>
      <c r="H2623" s="12" t="str">
        <f t="shared" si="165"/>
        <v>2020</v>
      </c>
      <c r="I2623" s="12" t="str">
        <f t="shared" si="166"/>
        <v>Mar</v>
      </c>
      <c r="J2623" s="12" t="str">
        <f t="shared" si="167"/>
        <v>04</v>
      </c>
      <c r="K2623" s="12" t="str">
        <f t="shared" si="168"/>
        <v>Q1</v>
      </c>
    </row>
    <row r="2624" spans="1:11" x14ac:dyDescent="0.25">
      <c r="A2624" s="2">
        <v>43895</v>
      </c>
      <c r="B2624" s="7">
        <v>70.08</v>
      </c>
      <c r="C2624" s="7">
        <v>0</v>
      </c>
      <c r="D2624" s="6">
        <v>70.08</v>
      </c>
      <c r="E2624" s="6">
        <v>39.455039999999997</v>
      </c>
      <c r="F2624" s="6">
        <v>30.617111039999994</v>
      </c>
      <c r="G2624" s="9" t="s">
        <v>7</v>
      </c>
      <c r="H2624" s="12" t="str">
        <f t="shared" si="165"/>
        <v>2020</v>
      </c>
      <c r="I2624" s="12" t="str">
        <f t="shared" si="166"/>
        <v>Mar</v>
      </c>
      <c r="J2624" s="12" t="str">
        <f t="shared" si="167"/>
        <v>05</v>
      </c>
      <c r="K2624" s="12" t="str">
        <f t="shared" si="168"/>
        <v>Q1</v>
      </c>
    </row>
    <row r="2625" spans="1:11" x14ac:dyDescent="0.25">
      <c r="A2625" s="2">
        <v>43896</v>
      </c>
      <c r="B2625" s="7">
        <v>82.800000000000011</v>
      </c>
      <c r="C2625" s="7">
        <v>0</v>
      </c>
      <c r="D2625" s="6">
        <v>82.800000000000011</v>
      </c>
      <c r="E2625" s="6">
        <v>46.616399999999999</v>
      </c>
      <c r="F2625" s="6">
        <v>36.174326399999998</v>
      </c>
      <c r="G2625" s="9" t="s">
        <v>7</v>
      </c>
      <c r="H2625" s="12" t="str">
        <f t="shared" si="165"/>
        <v>2020</v>
      </c>
      <c r="I2625" s="12" t="str">
        <f t="shared" si="166"/>
        <v>Mar</v>
      </c>
      <c r="J2625" s="12" t="str">
        <f t="shared" si="167"/>
        <v>06</v>
      </c>
      <c r="K2625" s="12" t="str">
        <f t="shared" si="168"/>
        <v>Q1</v>
      </c>
    </row>
    <row r="2626" spans="1:11" x14ac:dyDescent="0.25">
      <c r="A2626" s="2">
        <v>43897</v>
      </c>
      <c r="B2626" s="7">
        <v>36.96</v>
      </c>
      <c r="C2626" s="7">
        <v>0</v>
      </c>
      <c r="D2626" s="6">
        <v>36.96</v>
      </c>
      <c r="E2626" s="6">
        <v>20.808479999999999</v>
      </c>
      <c r="F2626" s="6">
        <v>16.147380479999999</v>
      </c>
      <c r="G2626" s="9" t="s">
        <v>7</v>
      </c>
      <c r="H2626" s="12" t="str">
        <f t="shared" ref="H2626:H2689" si="169">TEXT(A2626,"YYYY")</f>
        <v>2020</v>
      </c>
      <c r="I2626" s="12" t="str">
        <f t="shared" ref="I2626:I2689" si="170">TEXT(A2626,"MMM")</f>
        <v>Mar</v>
      </c>
      <c r="J2626" s="12" t="str">
        <f t="shared" ref="J2626:J2689" si="171">TEXT(A2626,"DD")</f>
        <v>07</v>
      </c>
      <c r="K2626" s="12" t="str">
        <f t="shared" si="168"/>
        <v>Q1</v>
      </c>
    </row>
    <row r="2627" spans="1:11" x14ac:dyDescent="0.25">
      <c r="A2627" s="2">
        <v>43898</v>
      </c>
      <c r="B2627" s="7">
        <v>56.34</v>
      </c>
      <c r="C2627" s="7">
        <v>0</v>
      </c>
      <c r="D2627" s="6">
        <v>56.34</v>
      </c>
      <c r="E2627" s="6">
        <v>31.71942</v>
      </c>
      <c r="F2627" s="6">
        <v>24.614269919999998</v>
      </c>
      <c r="G2627" s="9" t="s">
        <v>7</v>
      </c>
      <c r="H2627" s="12" t="str">
        <f t="shared" si="169"/>
        <v>2020</v>
      </c>
      <c r="I2627" s="12" t="str">
        <f t="shared" si="170"/>
        <v>Mar</v>
      </c>
      <c r="J2627" s="12" t="str">
        <f t="shared" si="171"/>
        <v>08</v>
      </c>
      <c r="K2627" s="12" t="str">
        <f t="shared" si="168"/>
        <v>Q1</v>
      </c>
    </row>
    <row r="2628" spans="1:11" x14ac:dyDescent="0.25">
      <c r="A2628" s="2">
        <v>43899</v>
      </c>
      <c r="B2628" s="7">
        <v>46.769999999999996</v>
      </c>
      <c r="C2628" s="7">
        <v>0</v>
      </c>
      <c r="D2628" s="6">
        <v>46.769999999999996</v>
      </c>
      <c r="E2628" s="6">
        <v>26.331509999999994</v>
      </c>
      <c r="F2628" s="6">
        <v>20.433251759999994</v>
      </c>
      <c r="G2628" s="9" t="s">
        <v>7</v>
      </c>
      <c r="H2628" s="12" t="str">
        <f t="shared" si="169"/>
        <v>2020</v>
      </c>
      <c r="I2628" s="12" t="str">
        <f t="shared" si="170"/>
        <v>Mar</v>
      </c>
      <c r="J2628" s="12" t="str">
        <f t="shared" si="171"/>
        <v>09</v>
      </c>
      <c r="K2628" s="12" t="str">
        <f t="shared" si="168"/>
        <v>Q1</v>
      </c>
    </row>
    <row r="2629" spans="1:11" x14ac:dyDescent="0.25">
      <c r="A2629" s="2">
        <v>43900</v>
      </c>
      <c r="B2629" s="7">
        <v>55.907999999999994</v>
      </c>
      <c r="C2629" s="7">
        <v>33.544799999999995</v>
      </c>
      <c r="D2629" s="6">
        <v>22.363199999999999</v>
      </c>
      <c r="E2629" s="6">
        <v>12.590481599999999</v>
      </c>
      <c r="F2629" s="6">
        <v>9.7702137215999976</v>
      </c>
      <c r="G2629" s="9" t="s">
        <v>7</v>
      </c>
      <c r="H2629" s="12" t="str">
        <f t="shared" si="169"/>
        <v>2020</v>
      </c>
      <c r="I2629" s="12" t="str">
        <f t="shared" si="170"/>
        <v>Mar</v>
      </c>
      <c r="J2629" s="12" t="str">
        <f t="shared" si="171"/>
        <v>10</v>
      </c>
      <c r="K2629" s="12" t="str">
        <f t="shared" si="168"/>
        <v>Q1</v>
      </c>
    </row>
    <row r="2630" spans="1:11" x14ac:dyDescent="0.25">
      <c r="A2630" s="2">
        <v>43901</v>
      </c>
      <c r="B2630" s="7">
        <v>48.45</v>
      </c>
      <c r="C2630" s="7">
        <v>0</v>
      </c>
      <c r="D2630" s="6">
        <v>48.45</v>
      </c>
      <c r="E2630" s="6">
        <v>27.277349999999998</v>
      </c>
      <c r="F2630" s="6">
        <v>21.167223599999996</v>
      </c>
      <c r="G2630" s="9" t="s">
        <v>7</v>
      </c>
      <c r="H2630" s="12" t="str">
        <f t="shared" si="169"/>
        <v>2020</v>
      </c>
      <c r="I2630" s="12" t="str">
        <f t="shared" si="170"/>
        <v>Mar</v>
      </c>
      <c r="J2630" s="12" t="str">
        <f t="shared" si="171"/>
        <v>11</v>
      </c>
      <c r="K2630" s="12" t="str">
        <f t="shared" si="168"/>
        <v>Q1</v>
      </c>
    </row>
    <row r="2631" spans="1:11" x14ac:dyDescent="0.25">
      <c r="A2631" s="2">
        <v>43902</v>
      </c>
      <c r="B2631" s="7">
        <v>53.04</v>
      </c>
      <c r="C2631" s="7">
        <v>0</v>
      </c>
      <c r="D2631" s="6">
        <v>53.04</v>
      </c>
      <c r="E2631" s="6">
        <v>29.861519999999995</v>
      </c>
      <c r="F2631" s="6">
        <v>23.172539519999994</v>
      </c>
      <c r="G2631" s="9" t="s">
        <v>7</v>
      </c>
      <c r="H2631" s="12" t="str">
        <f t="shared" si="169"/>
        <v>2020</v>
      </c>
      <c r="I2631" s="12" t="str">
        <f t="shared" si="170"/>
        <v>Mar</v>
      </c>
      <c r="J2631" s="12" t="str">
        <f t="shared" si="171"/>
        <v>12</v>
      </c>
      <c r="K2631" s="12" t="str">
        <f t="shared" si="168"/>
        <v>Q1</v>
      </c>
    </row>
    <row r="2632" spans="1:11" x14ac:dyDescent="0.25">
      <c r="A2632" s="2">
        <v>43903</v>
      </c>
      <c r="B2632" s="7">
        <v>18.869999999999997</v>
      </c>
      <c r="C2632" s="7">
        <v>0</v>
      </c>
      <c r="D2632" s="6">
        <v>18.869999999999997</v>
      </c>
      <c r="E2632" s="6">
        <v>10.623809999999997</v>
      </c>
      <c r="F2632" s="6">
        <v>8.2440765599999963</v>
      </c>
      <c r="G2632" s="9" t="s">
        <v>7</v>
      </c>
      <c r="H2632" s="12" t="str">
        <f t="shared" si="169"/>
        <v>2020</v>
      </c>
      <c r="I2632" s="12" t="str">
        <f t="shared" si="170"/>
        <v>Mar</v>
      </c>
      <c r="J2632" s="12" t="str">
        <f t="shared" si="171"/>
        <v>13</v>
      </c>
      <c r="K2632" s="12" t="str">
        <f t="shared" si="168"/>
        <v>Q1</v>
      </c>
    </row>
    <row r="2633" spans="1:11" x14ac:dyDescent="0.25">
      <c r="A2633" s="2">
        <v>43904</v>
      </c>
      <c r="B2633" s="7">
        <v>51.359999999999992</v>
      </c>
      <c r="C2633" s="7">
        <v>30.815999999999995</v>
      </c>
      <c r="D2633" s="6">
        <v>20.543999999999997</v>
      </c>
      <c r="E2633" s="6">
        <v>11.566271999999998</v>
      </c>
      <c r="F2633" s="6">
        <v>8.9754270719999969</v>
      </c>
      <c r="G2633" s="9" t="s">
        <v>7</v>
      </c>
      <c r="H2633" s="12" t="str">
        <f t="shared" si="169"/>
        <v>2020</v>
      </c>
      <c r="I2633" s="12" t="str">
        <f t="shared" si="170"/>
        <v>Mar</v>
      </c>
      <c r="J2633" s="12" t="str">
        <f t="shared" si="171"/>
        <v>14</v>
      </c>
      <c r="K2633" s="12" t="str">
        <f t="shared" si="168"/>
        <v>Q1</v>
      </c>
    </row>
    <row r="2634" spans="1:11" x14ac:dyDescent="0.25">
      <c r="A2634" s="2">
        <v>43905</v>
      </c>
      <c r="B2634" s="7">
        <v>48.179999999999993</v>
      </c>
      <c r="C2634" s="7">
        <v>0</v>
      </c>
      <c r="D2634" s="6">
        <v>48.179999999999993</v>
      </c>
      <c r="E2634" s="6">
        <v>27.125339999999994</v>
      </c>
      <c r="F2634" s="6">
        <v>21.049263839999995</v>
      </c>
      <c r="G2634" s="9" t="s">
        <v>7</v>
      </c>
      <c r="H2634" s="12" t="str">
        <f t="shared" si="169"/>
        <v>2020</v>
      </c>
      <c r="I2634" s="12" t="str">
        <f t="shared" si="170"/>
        <v>Mar</v>
      </c>
      <c r="J2634" s="12" t="str">
        <f t="shared" si="171"/>
        <v>15</v>
      </c>
      <c r="K2634" s="12" t="str">
        <f t="shared" si="168"/>
        <v>Q1</v>
      </c>
    </row>
    <row r="2635" spans="1:11" x14ac:dyDescent="0.25">
      <c r="A2635" s="2">
        <v>43906</v>
      </c>
      <c r="B2635" s="7">
        <v>41.64</v>
      </c>
      <c r="C2635" s="7">
        <v>0</v>
      </c>
      <c r="D2635" s="6">
        <v>41.64</v>
      </c>
      <c r="E2635" s="6">
        <v>23.443319999999996</v>
      </c>
      <c r="F2635" s="6">
        <v>18.192016319999993</v>
      </c>
      <c r="G2635" s="9" t="s">
        <v>7</v>
      </c>
      <c r="H2635" s="12" t="str">
        <f t="shared" si="169"/>
        <v>2020</v>
      </c>
      <c r="I2635" s="12" t="str">
        <f t="shared" si="170"/>
        <v>Mar</v>
      </c>
      <c r="J2635" s="12" t="str">
        <f t="shared" si="171"/>
        <v>16</v>
      </c>
      <c r="K2635" s="12" t="str">
        <f t="shared" si="168"/>
        <v>Q1</v>
      </c>
    </row>
    <row r="2636" spans="1:11" x14ac:dyDescent="0.25">
      <c r="A2636" s="2">
        <v>43907</v>
      </c>
      <c r="B2636" s="7">
        <v>88.128</v>
      </c>
      <c r="C2636" s="7">
        <v>8.8128000000000011</v>
      </c>
      <c r="D2636" s="6">
        <v>79.315200000000004</v>
      </c>
      <c r="E2636" s="6">
        <v>44.654457600000001</v>
      </c>
      <c r="F2636" s="6">
        <v>34.651859097599996</v>
      </c>
      <c r="G2636" s="9" t="s">
        <v>7</v>
      </c>
      <c r="H2636" s="12" t="str">
        <f t="shared" si="169"/>
        <v>2020</v>
      </c>
      <c r="I2636" s="12" t="str">
        <f t="shared" si="170"/>
        <v>Mar</v>
      </c>
      <c r="J2636" s="12" t="str">
        <f t="shared" si="171"/>
        <v>17</v>
      </c>
      <c r="K2636" s="12" t="str">
        <f t="shared" si="168"/>
        <v>Q1</v>
      </c>
    </row>
    <row r="2637" spans="1:11" x14ac:dyDescent="0.25">
      <c r="A2637" s="2">
        <v>43908</v>
      </c>
      <c r="B2637" s="7">
        <v>36.72</v>
      </c>
      <c r="C2637" s="7">
        <v>0</v>
      </c>
      <c r="D2637" s="6">
        <v>36.72</v>
      </c>
      <c r="E2637" s="6">
        <v>20.673359999999999</v>
      </c>
      <c r="F2637" s="6">
        <v>16.042527359999998</v>
      </c>
      <c r="G2637" s="9" t="s">
        <v>7</v>
      </c>
      <c r="H2637" s="12" t="str">
        <f t="shared" si="169"/>
        <v>2020</v>
      </c>
      <c r="I2637" s="12" t="str">
        <f t="shared" si="170"/>
        <v>Mar</v>
      </c>
      <c r="J2637" s="12" t="str">
        <f t="shared" si="171"/>
        <v>18</v>
      </c>
      <c r="K2637" s="12" t="str">
        <f t="shared" si="168"/>
        <v>Q1</v>
      </c>
    </row>
    <row r="2638" spans="1:11" x14ac:dyDescent="0.25">
      <c r="A2638" s="2">
        <v>43909</v>
      </c>
      <c r="B2638" s="7">
        <v>16.5</v>
      </c>
      <c r="C2638" s="7">
        <v>0</v>
      </c>
      <c r="D2638" s="6">
        <v>16.5</v>
      </c>
      <c r="E2638" s="6">
        <v>9.2894999999999985</v>
      </c>
      <c r="F2638" s="6">
        <v>7.2086519999999981</v>
      </c>
      <c r="G2638" s="9" t="s">
        <v>7</v>
      </c>
      <c r="H2638" s="12" t="str">
        <f t="shared" si="169"/>
        <v>2020</v>
      </c>
      <c r="I2638" s="12" t="str">
        <f t="shared" si="170"/>
        <v>Mar</v>
      </c>
      <c r="J2638" s="12" t="str">
        <f t="shared" si="171"/>
        <v>19</v>
      </c>
      <c r="K2638" s="12" t="str">
        <f t="shared" si="168"/>
        <v>Q1</v>
      </c>
    </row>
    <row r="2639" spans="1:11" x14ac:dyDescent="0.25">
      <c r="A2639" s="2">
        <v>43910</v>
      </c>
      <c r="B2639" s="7">
        <v>101.62799999999999</v>
      </c>
      <c r="C2639" s="7">
        <v>40.651199999999996</v>
      </c>
      <c r="D2639" s="6">
        <v>60.97679999999999</v>
      </c>
      <c r="E2639" s="6">
        <v>34.329938399999989</v>
      </c>
      <c r="F2639" s="6">
        <v>26.640032198399989</v>
      </c>
      <c r="G2639" s="9" t="s">
        <v>7</v>
      </c>
      <c r="H2639" s="12" t="str">
        <f t="shared" si="169"/>
        <v>2020</v>
      </c>
      <c r="I2639" s="12" t="str">
        <f t="shared" si="170"/>
        <v>Mar</v>
      </c>
      <c r="J2639" s="12" t="str">
        <f t="shared" si="171"/>
        <v>20</v>
      </c>
      <c r="K2639" s="12" t="str">
        <f t="shared" si="168"/>
        <v>Q1</v>
      </c>
    </row>
    <row r="2640" spans="1:11" x14ac:dyDescent="0.25">
      <c r="A2640" s="2">
        <v>43911</v>
      </c>
      <c r="B2640" s="7">
        <v>59.160000000000011</v>
      </c>
      <c r="C2640" s="7">
        <v>0</v>
      </c>
      <c r="D2640" s="6">
        <v>59.160000000000011</v>
      </c>
      <c r="E2640" s="6">
        <v>33.307080000000006</v>
      </c>
      <c r="F2640" s="6">
        <v>25.846294080000003</v>
      </c>
      <c r="G2640" s="9" t="s">
        <v>7</v>
      </c>
      <c r="H2640" s="12" t="str">
        <f t="shared" si="169"/>
        <v>2020</v>
      </c>
      <c r="I2640" s="12" t="str">
        <f t="shared" si="170"/>
        <v>Mar</v>
      </c>
      <c r="J2640" s="12" t="str">
        <f t="shared" si="171"/>
        <v>21</v>
      </c>
      <c r="K2640" s="12" t="str">
        <f t="shared" si="168"/>
        <v>Q1</v>
      </c>
    </row>
    <row r="2641" spans="1:11" x14ac:dyDescent="0.25">
      <c r="A2641" s="2">
        <v>43912</v>
      </c>
      <c r="B2641" s="7">
        <v>29.580000000000005</v>
      </c>
      <c r="C2641" s="7">
        <v>14.790000000000003</v>
      </c>
      <c r="D2641" s="6">
        <v>14.790000000000003</v>
      </c>
      <c r="E2641" s="6">
        <v>8.3267700000000016</v>
      </c>
      <c r="F2641" s="6">
        <v>6.4615735200000008</v>
      </c>
      <c r="G2641" s="9" t="s">
        <v>7</v>
      </c>
      <c r="H2641" s="12" t="str">
        <f t="shared" si="169"/>
        <v>2020</v>
      </c>
      <c r="I2641" s="12" t="str">
        <f t="shared" si="170"/>
        <v>Mar</v>
      </c>
      <c r="J2641" s="12" t="str">
        <f t="shared" si="171"/>
        <v>22</v>
      </c>
      <c r="K2641" s="12" t="str">
        <f t="shared" si="168"/>
        <v>Q1</v>
      </c>
    </row>
    <row r="2642" spans="1:11" x14ac:dyDescent="0.25">
      <c r="A2642" s="2">
        <v>43913</v>
      </c>
      <c r="B2642" s="7">
        <v>51.029999999999994</v>
      </c>
      <c r="C2642" s="7">
        <v>0</v>
      </c>
      <c r="D2642" s="6">
        <v>51.029999999999994</v>
      </c>
      <c r="E2642" s="6">
        <v>28.729889999999994</v>
      </c>
      <c r="F2642" s="6">
        <v>22.294394639999993</v>
      </c>
      <c r="G2642" s="9" t="s">
        <v>7</v>
      </c>
      <c r="H2642" s="12" t="str">
        <f t="shared" si="169"/>
        <v>2020</v>
      </c>
      <c r="I2642" s="12" t="str">
        <f t="shared" si="170"/>
        <v>Mar</v>
      </c>
      <c r="J2642" s="12" t="str">
        <f t="shared" si="171"/>
        <v>23</v>
      </c>
      <c r="K2642" s="12" t="str">
        <f t="shared" si="168"/>
        <v>Q1</v>
      </c>
    </row>
    <row r="2643" spans="1:11" x14ac:dyDescent="0.25">
      <c r="A2643" s="2">
        <v>43914</v>
      </c>
      <c r="B2643" s="7">
        <v>43.800000000000004</v>
      </c>
      <c r="C2643" s="7">
        <v>0</v>
      </c>
      <c r="D2643" s="6">
        <v>43.800000000000004</v>
      </c>
      <c r="E2643" s="6">
        <v>24.659400000000002</v>
      </c>
      <c r="F2643" s="6">
        <v>19.135694399999998</v>
      </c>
      <c r="G2643" s="9" t="s">
        <v>7</v>
      </c>
      <c r="H2643" s="12" t="str">
        <f t="shared" si="169"/>
        <v>2020</v>
      </c>
      <c r="I2643" s="12" t="str">
        <f t="shared" si="170"/>
        <v>Mar</v>
      </c>
      <c r="J2643" s="12" t="str">
        <f t="shared" si="171"/>
        <v>24</v>
      </c>
      <c r="K2643" s="12" t="str">
        <f t="shared" si="168"/>
        <v>Q1</v>
      </c>
    </row>
    <row r="2644" spans="1:11" x14ac:dyDescent="0.25">
      <c r="A2644" s="2">
        <v>43915</v>
      </c>
      <c r="B2644" s="7">
        <v>41.689799999999998</v>
      </c>
      <c r="C2644" s="7">
        <v>19.594206</v>
      </c>
      <c r="D2644" s="6">
        <v>22.095593999999998</v>
      </c>
      <c r="E2644" s="6">
        <v>12.439819421999998</v>
      </c>
      <c r="F2644" s="6">
        <v>9.6532998714719973</v>
      </c>
      <c r="G2644" s="9" t="s">
        <v>7</v>
      </c>
      <c r="H2644" s="12" t="str">
        <f t="shared" si="169"/>
        <v>2020</v>
      </c>
      <c r="I2644" s="12" t="str">
        <f t="shared" si="170"/>
        <v>Mar</v>
      </c>
      <c r="J2644" s="12" t="str">
        <f t="shared" si="171"/>
        <v>25</v>
      </c>
      <c r="K2644" s="12" t="str">
        <f t="shared" si="168"/>
        <v>Q1</v>
      </c>
    </row>
    <row r="2645" spans="1:11" x14ac:dyDescent="0.25">
      <c r="A2645" s="2">
        <v>43916</v>
      </c>
      <c r="B2645" s="7">
        <v>89.97</v>
      </c>
      <c r="C2645" s="7">
        <v>0</v>
      </c>
      <c r="D2645" s="6">
        <v>89.97</v>
      </c>
      <c r="E2645" s="6">
        <v>50.653109999999991</v>
      </c>
      <c r="F2645" s="6">
        <v>39.306813359999985</v>
      </c>
      <c r="G2645" s="9" t="s">
        <v>7</v>
      </c>
      <c r="H2645" s="12" t="str">
        <f t="shared" si="169"/>
        <v>2020</v>
      </c>
      <c r="I2645" s="12" t="str">
        <f t="shared" si="170"/>
        <v>Mar</v>
      </c>
      <c r="J2645" s="12" t="str">
        <f t="shared" si="171"/>
        <v>26</v>
      </c>
      <c r="K2645" s="12" t="str">
        <f t="shared" si="168"/>
        <v>Q1</v>
      </c>
    </row>
    <row r="2646" spans="1:11" x14ac:dyDescent="0.25">
      <c r="A2646" s="2">
        <v>43917</v>
      </c>
      <c r="B2646" s="7">
        <v>39.68</v>
      </c>
      <c r="C2646" s="7">
        <v>0</v>
      </c>
      <c r="D2646" s="6">
        <v>39.68</v>
      </c>
      <c r="E2646" s="6">
        <v>22.339839999999999</v>
      </c>
      <c r="F2646" s="6">
        <v>17.335715839999999</v>
      </c>
      <c r="G2646" s="9" t="s">
        <v>7</v>
      </c>
      <c r="H2646" s="12" t="str">
        <f t="shared" si="169"/>
        <v>2020</v>
      </c>
      <c r="I2646" s="12" t="str">
        <f t="shared" si="170"/>
        <v>Mar</v>
      </c>
      <c r="J2646" s="12" t="str">
        <f t="shared" si="171"/>
        <v>27</v>
      </c>
      <c r="K2646" s="12" t="str">
        <f t="shared" si="168"/>
        <v>Q1</v>
      </c>
    </row>
    <row r="2647" spans="1:11" x14ac:dyDescent="0.25">
      <c r="A2647" s="2">
        <v>43918</v>
      </c>
      <c r="B2647" s="7">
        <v>108.41999999999999</v>
      </c>
      <c r="C2647" s="7">
        <v>0</v>
      </c>
      <c r="D2647" s="6">
        <v>108.41999999999999</v>
      </c>
      <c r="E2647" s="6">
        <v>61.040459999999989</v>
      </c>
      <c r="F2647" s="6">
        <v>47.367396959999986</v>
      </c>
      <c r="G2647" s="9" t="s">
        <v>7</v>
      </c>
      <c r="H2647" s="12" t="str">
        <f t="shared" si="169"/>
        <v>2020</v>
      </c>
      <c r="I2647" s="12" t="str">
        <f t="shared" si="170"/>
        <v>Mar</v>
      </c>
      <c r="J2647" s="12" t="str">
        <f t="shared" si="171"/>
        <v>28</v>
      </c>
      <c r="K2647" s="12" t="str">
        <f t="shared" si="168"/>
        <v>Q1</v>
      </c>
    </row>
    <row r="2648" spans="1:11" x14ac:dyDescent="0.25">
      <c r="A2648" s="2">
        <v>43919</v>
      </c>
      <c r="B2648" s="7">
        <v>65.820000000000007</v>
      </c>
      <c r="C2648" s="7">
        <v>0</v>
      </c>
      <c r="D2648" s="6">
        <v>65.820000000000007</v>
      </c>
      <c r="E2648" s="6">
        <v>37.056660000000001</v>
      </c>
      <c r="F2648" s="6">
        <v>28.755968159999998</v>
      </c>
      <c r="G2648" s="9" t="s">
        <v>7</v>
      </c>
      <c r="H2648" s="12" t="str">
        <f t="shared" si="169"/>
        <v>2020</v>
      </c>
      <c r="I2648" s="12" t="str">
        <f t="shared" si="170"/>
        <v>Mar</v>
      </c>
      <c r="J2648" s="12" t="str">
        <f t="shared" si="171"/>
        <v>29</v>
      </c>
      <c r="K2648" s="12" t="str">
        <f t="shared" si="168"/>
        <v>Q1</v>
      </c>
    </row>
    <row r="2649" spans="1:11" x14ac:dyDescent="0.25">
      <c r="A2649" s="2">
        <v>43920</v>
      </c>
      <c r="B2649" s="7">
        <v>73.05</v>
      </c>
      <c r="C2649" s="7">
        <v>0</v>
      </c>
      <c r="D2649" s="6">
        <v>73.05</v>
      </c>
      <c r="E2649" s="6">
        <v>41.127149999999993</v>
      </c>
      <c r="F2649" s="6">
        <v>31.914668399999989</v>
      </c>
      <c r="G2649" s="9" t="s">
        <v>7</v>
      </c>
      <c r="H2649" s="12" t="str">
        <f t="shared" si="169"/>
        <v>2020</v>
      </c>
      <c r="I2649" s="12" t="str">
        <f t="shared" si="170"/>
        <v>Mar</v>
      </c>
      <c r="J2649" s="12" t="str">
        <f t="shared" si="171"/>
        <v>30</v>
      </c>
      <c r="K2649" s="12" t="str">
        <f t="shared" ref="K2649:K2712" si="172">IF(OR(I2649="Jan",I2649="Feb",I2649="Mar"),"Q1",IF(OR(I2649="Apr",I2649="May",I2649="Jun"),"Q2",IF(OR(I2649="Jul",I2649="Aug",I2649="Sep"),"Q3",IF(OR(I2649="Oct",I2649="Nov",I2649="Dec"),"Q4","Check Month"))))</f>
        <v>Q1</v>
      </c>
    </row>
    <row r="2650" spans="1:11" x14ac:dyDescent="0.25">
      <c r="A2650" s="2">
        <v>43921</v>
      </c>
      <c r="B2650" s="7">
        <v>22.68</v>
      </c>
      <c r="C2650" s="7">
        <v>0</v>
      </c>
      <c r="D2650" s="6">
        <v>22.68</v>
      </c>
      <c r="E2650" s="6">
        <v>12.768839999999999</v>
      </c>
      <c r="F2650" s="6">
        <v>9.9086198399999983</v>
      </c>
      <c r="G2650" s="9" t="s">
        <v>7</v>
      </c>
      <c r="H2650" s="12" t="str">
        <f t="shared" si="169"/>
        <v>2020</v>
      </c>
      <c r="I2650" s="12" t="str">
        <f t="shared" si="170"/>
        <v>Mar</v>
      </c>
      <c r="J2650" s="12" t="str">
        <f t="shared" si="171"/>
        <v>31</v>
      </c>
      <c r="K2650" s="12" t="str">
        <f t="shared" si="172"/>
        <v>Q1</v>
      </c>
    </row>
    <row r="2651" spans="1:11" x14ac:dyDescent="0.25">
      <c r="A2651" s="2">
        <v>43922</v>
      </c>
      <c r="B2651" s="7">
        <v>42.300000000000004</v>
      </c>
      <c r="C2651" s="7">
        <v>0</v>
      </c>
      <c r="D2651" s="6">
        <v>42.300000000000004</v>
      </c>
      <c r="E2651" s="6">
        <v>23.814900000000002</v>
      </c>
      <c r="F2651" s="6">
        <v>18.480362400000001</v>
      </c>
      <c r="G2651" s="9" t="s">
        <v>7</v>
      </c>
      <c r="H2651" s="12" t="str">
        <f t="shared" si="169"/>
        <v>2020</v>
      </c>
      <c r="I2651" s="12" t="str">
        <f t="shared" si="170"/>
        <v>Apr</v>
      </c>
      <c r="J2651" s="12" t="str">
        <f t="shared" si="171"/>
        <v>01</v>
      </c>
      <c r="K2651" s="12" t="str">
        <f t="shared" si="172"/>
        <v>Q2</v>
      </c>
    </row>
    <row r="2652" spans="1:11" x14ac:dyDescent="0.25">
      <c r="A2652" s="2">
        <v>43923</v>
      </c>
      <c r="B2652" s="7">
        <v>111.96000000000001</v>
      </c>
      <c r="C2652" s="7">
        <v>0</v>
      </c>
      <c r="D2652" s="6">
        <v>111.96000000000001</v>
      </c>
      <c r="E2652" s="6">
        <v>63.033479999999997</v>
      </c>
      <c r="F2652" s="6">
        <v>48.913980479999992</v>
      </c>
      <c r="G2652" s="9" t="s">
        <v>7</v>
      </c>
      <c r="H2652" s="12" t="str">
        <f t="shared" si="169"/>
        <v>2020</v>
      </c>
      <c r="I2652" s="12" t="str">
        <f t="shared" si="170"/>
        <v>Apr</v>
      </c>
      <c r="J2652" s="12" t="str">
        <f t="shared" si="171"/>
        <v>02</v>
      </c>
      <c r="K2652" s="12" t="str">
        <f t="shared" si="172"/>
        <v>Q2</v>
      </c>
    </row>
    <row r="2653" spans="1:11" x14ac:dyDescent="0.25">
      <c r="A2653" s="2">
        <v>43924</v>
      </c>
      <c r="B2653" s="7">
        <v>25.308</v>
      </c>
      <c r="C2653" s="7">
        <v>10.123200000000001</v>
      </c>
      <c r="D2653" s="6">
        <v>15.184799999999999</v>
      </c>
      <c r="E2653" s="6">
        <v>8.5490423999999994</v>
      </c>
      <c r="F2653" s="6">
        <v>6.6340569023999985</v>
      </c>
      <c r="G2653" s="9" t="s">
        <v>7</v>
      </c>
      <c r="H2653" s="12" t="str">
        <f t="shared" si="169"/>
        <v>2020</v>
      </c>
      <c r="I2653" s="12" t="str">
        <f t="shared" si="170"/>
        <v>Apr</v>
      </c>
      <c r="J2653" s="12" t="str">
        <f t="shared" si="171"/>
        <v>03</v>
      </c>
      <c r="K2653" s="12" t="str">
        <f t="shared" si="172"/>
        <v>Q2</v>
      </c>
    </row>
    <row r="2654" spans="1:11" x14ac:dyDescent="0.25">
      <c r="A2654" s="2">
        <v>43925</v>
      </c>
      <c r="B2654" s="7">
        <v>24.720000000000002</v>
      </c>
      <c r="C2654" s="7">
        <v>0</v>
      </c>
      <c r="D2654" s="6">
        <v>24.720000000000002</v>
      </c>
      <c r="E2654" s="6">
        <v>13.91736</v>
      </c>
      <c r="F2654" s="6">
        <v>10.799871359999999</v>
      </c>
      <c r="G2654" s="9" t="s">
        <v>7</v>
      </c>
      <c r="H2654" s="12" t="str">
        <f t="shared" si="169"/>
        <v>2020</v>
      </c>
      <c r="I2654" s="12" t="str">
        <f t="shared" si="170"/>
        <v>Apr</v>
      </c>
      <c r="J2654" s="12" t="str">
        <f t="shared" si="171"/>
        <v>04</v>
      </c>
      <c r="K2654" s="12" t="str">
        <f t="shared" si="172"/>
        <v>Q2</v>
      </c>
    </row>
    <row r="2655" spans="1:11" x14ac:dyDescent="0.25">
      <c r="A2655" s="2">
        <v>43926</v>
      </c>
      <c r="B2655" s="7">
        <v>48.6</v>
      </c>
      <c r="C2655" s="7">
        <v>0</v>
      </c>
      <c r="D2655" s="6">
        <v>48.6</v>
      </c>
      <c r="E2655" s="6">
        <v>27.361799999999999</v>
      </c>
      <c r="F2655" s="6">
        <v>21.232756799999997</v>
      </c>
      <c r="G2655" s="9" t="s">
        <v>7</v>
      </c>
      <c r="H2655" s="12" t="str">
        <f t="shared" si="169"/>
        <v>2020</v>
      </c>
      <c r="I2655" s="12" t="str">
        <f t="shared" si="170"/>
        <v>Apr</v>
      </c>
      <c r="J2655" s="12" t="str">
        <f t="shared" si="171"/>
        <v>05</v>
      </c>
      <c r="K2655" s="12" t="str">
        <f t="shared" si="172"/>
        <v>Q2</v>
      </c>
    </row>
    <row r="2656" spans="1:11" x14ac:dyDescent="0.25">
      <c r="A2656" s="2">
        <v>43927</v>
      </c>
      <c r="B2656" s="7">
        <v>31.968000000000007</v>
      </c>
      <c r="C2656" s="7">
        <v>12.787200000000004</v>
      </c>
      <c r="D2656" s="6">
        <v>19.180800000000005</v>
      </c>
      <c r="E2656" s="6">
        <v>10.798790400000001</v>
      </c>
      <c r="F2656" s="6">
        <v>8.3798613504000006</v>
      </c>
      <c r="G2656" s="9" t="s">
        <v>7</v>
      </c>
      <c r="H2656" s="12" t="str">
        <f t="shared" si="169"/>
        <v>2020</v>
      </c>
      <c r="I2656" s="12" t="str">
        <f t="shared" si="170"/>
        <v>Apr</v>
      </c>
      <c r="J2656" s="12" t="str">
        <f t="shared" si="171"/>
        <v>06</v>
      </c>
      <c r="K2656" s="12" t="str">
        <f t="shared" si="172"/>
        <v>Q2</v>
      </c>
    </row>
    <row r="2657" spans="1:11" x14ac:dyDescent="0.25">
      <c r="A2657" s="2">
        <v>43928</v>
      </c>
      <c r="B2657" s="7">
        <v>23.699999999999996</v>
      </c>
      <c r="C2657" s="7">
        <v>0</v>
      </c>
      <c r="D2657" s="6">
        <v>23.699999999999996</v>
      </c>
      <c r="E2657" s="6">
        <v>13.343099999999996</v>
      </c>
      <c r="F2657" s="6">
        <v>10.354245599999995</v>
      </c>
      <c r="G2657" s="9" t="s">
        <v>7</v>
      </c>
      <c r="H2657" s="12" t="str">
        <f t="shared" si="169"/>
        <v>2020</v>
      </c>
      <c r="I2657" s="12" t="str">
        <f t="shared" si="170"/>
        <v>Apr</v>
      </c>
      <c r="J2657" s="12" t="str">
        <f t="shared" si="171"/>
        <v>07</v>
      </c>
      <c r="K2657" s="12" t="str">
        <f t="shared" si="172"/>
        <v>Q2</v>
      </c>
    </row>
    <row r="2658" spans="1:11" x14ac:dyDescent="0.25">
      <c r="A2658" s="2">
        <v>43929</v>
      </c>
      <c r="B2658" s="7">
        <v>34.320000000000007</v>
      </c>
      <c r="C2658" s="7">
        <v>0</v>
      </c>
      <c r="D2658" s="6">
        <v>34.320000000000007</v>
      </c>
      <c r="E2658" s="6">
        <v>19.322160000000004</v>
      </c>
      <c r="F2658" s="6">
        <v>14.993996160000002</v>
      </c>
      <c r="G2658" s="9" t="s">
        <v>7</v>
      </c>
      <c r="H2658" s="12" t="str">
        <f t="shared" si="169"/>
        <v>2020</v>
      </c>
      <c r="I2658" s="12" t="str">
        <f t="shared" si="170"/>
        <v>Apr</v>
      </c>
      <c r="J2658" s="12" t="str">
        <f t="shared" si="171"/>
        <v>08</v>
      </c>
      <c r="K2658" s="12" t="str">
        <f t="shared" si="172"/>
        <v>Q2</v>
      </c>
    </row>
    <row r="2659" spans="1:11" x14ac:dyDescent="0.25">
      <c r="A2659" s="2">
        <v>43930</v>
      </c>
      <c r="B2659" s="7">
        <v>41.088000000000008</v>
      </c>
      <c r="C2659" s="7">
        <v>8.2176000000000027</v>
      </c>
      <c r="D2659" s="6">
        <v>32.870400000000004</v>
      </c>
      <c r="E2659" s="6">
        <v>18.506035199999999</v>
      </c>
      <c r="F2659" s="6">
        <v>14.360683315199998</v>
      </c>
      <c r="G2659" s="9" t="s">
        <v>7</v>
      </c>
      <c r="H2659" s="12" t="str">
        <f t="shared" si="169"/>
        <v>2020</v>
      </c>
      <c r="I2659" s="12" t="str">
        <f t="shared" si="170"/>
        <v>Apr</v>
      </c>
      <c r="J2659" s="12" t="str">
        <f t="shared" si="171"/>
        <v>09</v>
      </c>
      <c r="K2659" s="12" t="str">
        <f t="shared" si="172"/>
        <v>Q2</v>
      </c>
    </row>
    <row r="2660" spans="1:11" x14ac:dyDescent="0.25">
      <c r="A2660" s="2">
        <v>43931</v>
      </c>
      <c r="B2660" s="7">
        <v>140.24000000000004</v>
      </c>
      <c r="C2660" s="7">
        <v>0</v>
      </c>
      <c r="D2660" s="6">
        <v>140.24000000000004</v>
      </c>
      <c r="E2660" s="6">
        <v>78.955120000000008</v>
      </c>
      <c r="F2660" s="6">
        <v>61.269173119999998</v>
      </c>
      <c r="G2660" s="9" t="s">
        <v>7</v>
      </c>
      <c r="H2660" s="12" t="str">
        <f t="shared" si="169"/>
        <v>2020</v>
      </c>
      <c r="I2660" s="12" t="str">
        <f t="shared" si="170"/>
        <v>Apr</v>
      </c>
      <c r="J2660" s="12" t="str">
        <f t="shared" si="171"/>
        <v>10</v>
      </c>
      <c r="K2660" s="12" t="str">
        <f t="shared" si="172"/>
        <v>Q2</v>
      </c>
    </row>
    <row r="2661" spans="1:11" x14ac:dyDescent="0.25">
      <c r="A2661" s="2">
        <v>43932</v>
      </c>
      <c r="B2661" s="7">
        <v>38.663999999999994</v>
      </c>
      <c r="C2661" s="7">
        <v>3.8663999999999996</v>
      </c>
      <c r="D2661" s="6">
        <v>34.797599999999996</v>
      </c>
      <c r="E2661" s="6">
        <v>19.591048799999996</v>
      </c>
      <c r="F2661" s="6">
        <v>15.202653868799995</v>
      </c>
      <c r="G2661" s="9" t="s">
        <v>7</v>
      </c>
      <c r="H2661" s="12" t="str">
        <f t="shared" si="169"/>
        <v>2020</v>
      </c>
      <c r="I2661" s="12" t="str">
        <f t="shared" si="170"/>
        <v>Apr</v>
      </c>
      <c r="J2661" s="12" t="str">
        <f t="shared" si="171"/>
        <v>11</v>
      </c>
      <c r="K2661" s="12" t="str">
        <f t="shared" si="172"/>
        <v>Q2</v>
      </c>
    </row>
    <row r="2662" spans="1:11" x14ac:dyDescent="0.25">
      <c r="A2662" s="2">
        <v>43933</v>
      </c>
      <c r="B2662" s="7">
        <v>61.110000000000007</v>
      </c>
      <c r="C2662" s="7">
        <v>18.333000000000002</v>
      </c>
      <c r="D2662" s="6">
        <v>42.777000000000001</v>
      </c>
      <c r="E2662" s="6">
        <v>24.083450999999997</v>
      </c>
      <c r="F2662" s="6">
        <v>18.688757975999994</v>
      </c>
      <c r="G2662" s="9" t="s">
        <v>7</v>
      </c>
      <c r="H2662" s="12" t="str">
        <f t="shared" si="169"/>
        <v>2020</v>
      </c>
      <c r="I2662" s="12" t="str">
        <f t="shared" si="170"/>
        <v>Apr</v>
      </c>
      <c r="J2662" s="12" t="str">
        <f t="shared" si="171"/>
        <v>12</v>
      </c>
      <c r="K2662" s="12" t="str">
        <f t="shared" si="172"/>
        <v>Q2</v>
      </c>
    </row>
    <row r="2663" spans="1:11" x14ac:dyDescent="0.25">
      <c r="A2663" s="2">
        <v>43934</v>
      </c>
      <c r="B2663" s="7">
        <v>97.199999999999989</v>
      </c>
      <c r="C2663" s="7">
        <v>0</v>
      </c>
      <c r="D2663" s="6">
        <v>97.199999999999989</v>
      </c>
      <c r="E2663" s="6">
        <v>54.72359999999999</v>
      </c>
      <c r="F2663" s="6">
        <v>42.465513599999987</v>
      </c>
      <c r="G2663" s="9" t="s">
        <v>7</v>
      </c>
      <c r="H2663" s="12" t="str">
        <f t="shared" si="169"/>
        <v>2020</v>
      </c>
      <c r="I2663" s="12" t="str">
        <f t="shared" si="170"/>
        <v>Apr</v>
      </c>
      <c r="J2663" s="12" t="str">
        <f t="shared" si="171"/>
        <v>13</v>
      </c>
      <c r="K2663" s="12" t="str">
        <f t="shared" si="172"/>
        <v>Q2</v>
      </c>
    </row>
    <row r="2664" spans="1:11" x14ac:dyDescent="0.25">
      <c r="A2664" s="2">
        <v>43935</v>
      </c>
      <c r="B2664" s="7">
        <v>28.799999999999997</v>
      </c>
      <c r="C2664" s="7">
        <v>14.399999999999999</v>
      </c>
      <c r="D2664" s="6">
        <v>14.399999999999999</v>
      </c>
      <c r="E2664" s="6">
        <v>8.1071999999999989</v>
      </c>
      <c r="F2664" s="6">
        <v>6.2911871999999986</v>
      </c>
      <c r="G2664" s="9" t="s">
        <v>7</v>
      </c>
      <c r="H2664" s="12" t="str">
        <f t="shared" si="169"/>
        <v>2020</v>
      </c>
      <c r="I2664" s="12" t="str">
        <f t="shared" si="170"/>
        <v>Apr</v>
      </c>
      <c r="J2664" s="12" t="str">
        <f t="shared" si="171"/>
        <v>14</v>
      </c>
      <c r="K2664" s="12" t="str">
        <f t="shared" si="172"/>
        <v>Q2</v>
      </c>
    </row>
    <row r="2665" spans="1:11" x14ac:dyDescent="0.25">
      <c r="A2665" s="2">
        <v>43936</v>
      </c>
      <c r="B2665" s="7">
        <v>94.05</v>
      </c>
      <c r="C2665" s="7">
        <v>0</v>
      </c>
      <c r="D2665" s="6">
        <v>94.05</v>
      </c>
      <c r="E2665" s="6">
        <v>52.950149999999994</v>
      </c>
      <c r="F2665" s="6">
        <v>41.089316399999987</v>
      </c>
      <c r="G2665" s="9" t="s">
        <v>7</v>
      </c>
      <c r="H2665" s="12" t="str">
        <f t="shared" si="169"/>
        <v>2020</v>
      </c>
      <c r="I2665" s="12" t="str">
        <f t="shared" si="170"/>
        <v>Apr</v>
      </c>
      <c r="J2665" s="12" t="str">
        <f t="shared" si="171"/>
        <v>15</v>
      </c>
      <c r="K2665" s="12" t="str">
        <f t="shared" si="172"/>
        <v>Q2</v>
      </c>
    </row>
    <row r="2666" spans="1:11" x14ac:dyDescent="0.25">
      <c r="A2666" s="2">
        <v>43937</v>
      </c>
      <c r="B2666" s="7">
        <v>72.45</v>
      </c>
      <c r="C2666" s="7">
        <v>36.225000000000001</v>
      </c>
      <c r="D2666" s="6">
        <v>36.225000000000001</v>
      </c>
      <c r="E2666" s="6">
        <v>20.394674999999999</v>
      </c>
      <c r="F2666" s="6">
        <v>15.826267799999998</v>
      </c>
      <c r="G2666" s="9" t="s">
        <v>7</v>
      </c>
      <c r="H2666" s="12" t="str">
        <f t="shared" si="169"/>
        <v>2020</v>
      </c>
      <c r="I2666" s="12" t="str">
        <f t="shared" si="170"/>
        <v>Apr</v>
      </c>
      <c r="J2666" s="12" t="str">
        <f t="shared" si="171"/>
        <v>16</v>
      </c>
      <c r="K2666" s="12" t="str">
        <f t="shared" si="172"/>
        <v>Q2</v>
      </c>
    </row>
    <row r="2667" spans="1:11" x14ac:dyDescent="0.25">
      <c r="A2667" s="2">
        <v>43938</v>
      </c>
      <c r="B2667" s="7">
        <v>141.42600000000002</v>
      </c>
      <c r="C2667" s="7">
        <v>14.142600000000002</v>
      </c>
      <c r="D2667" s="6">
        <v>127.28340000000001</v>
      </c>
      <c r="E2667" s="6">
        <v>71.660554200000007</v>
      </c>
      <c r="F2667" s="6">
        <v>55.608590059199997</v>
      </c>
      <c r="G2667" s="9" t="s">
        <v>7</v>
      </c>
      <c r="H2667" s="12" t="str">
        <f t="shared" si="169"/>
        <v>2020</v>
      </c>
      <c r="I2667" s="12" t="str">
        <f t="shared" si="170"/>
        <v>Apr</v>
      </c>
      <c r="J2667" s="12" t="str">
        <f t="shared" si="171"/>
        <v>17</v>
      </c>
      <c r="K2667" s="12" t="str">
        <f t="shared" si="172"/>
        <v>Q2</v>
      </c>
    </row>
    <row r="2668" spans="1:11" x14ac:dyDescent="0.25">
      <c r="A2668" s="2">
        <v>43939</v>
      </c>
      <c r="B2668" s="7">
        <v>15.599999999999998</v>
      </c>
      <c r="C2668" s="7">
        <v>0</v>
      </c>
      <c r="D2668" s="6">
        <v>15.599999999999998</v>
      </c>
      <c r="E2668" s="6">
        <v>8.7827999999999982</v>
      </c>
      <c r="F2668" s="6">
        <v>6.8154527999999974</v>
      </c>
      <c r="G2668" s="9" t="s">
        <v>7</v>
      </c>
      <c r="H2668" s="12" t="str">
        <f t="shared" si="169"/>
        <v>2020</v>
      </c>
      <c r="I2668" s="12" t="str">
        <f t="shared" si="170"/>
        <v>Apr</v>
      </c>
      <c r="J2668" s="12" t="str">
        <f t="shared" si="171"/>
        <v>18</v>
      </c>
      <c r="K2668" s="12" t="str">
        <f t="shared" si="172"/>
        <v>Q2</v>
      </c>
    </row>
    <row r="2669" spans="1:11" x14ac:dyDescent="0.25">
      <c r="A2669" s="2">
        <v>43940</v>
      </c>
      <c r="B2669" s="7">
        <v>74.790000000000006</v>
      </c>
      <c r="C2669" s="7">
        <v>0</v>
      </c>
      <c r="D2669" s="6">
        <v>74.790000000000006</v>
      </c>
      <c r="E2669" s="6">
        <v>42.106769999999997</v>
      </c>
      <c r="F2669" s="6">
        <v>32.674853519999992</v>
      </c>
      <c r="G2669" s="9" t="s">
        <v>7</v>
      </c>
      <c r="H2669" s="12" t="str">
        <f t="shared" si="169"/>
        <v>2020</v>
      </c>
      <c r="I2669" s="12" t="str">
        <f t="shared" si="170"/>
        <v>Apr</v>
      </c>
      <c r="J2669" s="12" t="str">
        <f t="shared" si="171"/>
        <v>19</v>
      </c>
      <c r="K2669" s="12" t="str">
        <f t="shared" si="172"/>
        <v>Q2</v>
      </c>
    </row>
    <row r="2670" spans="1:11" x14ac:dyDescent="0.25">
      <c r="A2670" s="2">
        <v>43941</v>
      </c>
      <c r="B2670" s="7">
        <v>33.96</v>
      </c>
      <c r="C2670" s="7">
        <v>0</v>
      </c>
      <c r="D2670" s="6">
        <v>33.96</v>
      </c>
      <c r="E2670" s="6">
        <v>19.119479999999999</v>
      </c>
      <c r="F2670" s="6">
        <v>14.836716479999998</v>
      </c>
      <c r="G2670" s="9" t="s">
        <v>7</v>
      </c>
      <c r="H2670" s="12" t="str">
        <f t="shared" si="169"/>
        <v>2020</v>
      </c>
      <c r="I2670" s="12" t="str">
        <f t="shared" si="170"/>
        <v>Apr</v>
      </c>
      <c r="J2670" s="12" t="str">
        <f t="shared" si="171"/>
        <v>20</v>
      </c>
      <c r="K2670" s="12" t="str">
        <f t="shared" si="172"/>
        <v>Q2</v>
      </c>
    </row>
    <row r="2671" spans="1:11" x14ac:dyDescent="0.25">
      <c r="A2671" s="2">
        <v>43942</v>
      </c>
      <c r="B2671" s="7">
        <v>40.823999999999998</v>
      </c>
      <c r="C2671" s="7">
        <v>4.0823999999999998</v>
      </c>
      <c r="D2671" s="6">
        <v>36.741599999999998</v>
      </c>
      <c r="E2671" s="6">
        <v>20.685520799999995</v>
      </c>
      <c r="F2671" s="6">
        <v>16.051964140799996</v>
      </c>
      <c r="G2671" s="9" t="s">
        <v>7</v>
      </c>
      <c r="H2671" s="12" t="str">
        <f t="shared" si="169"/>
        <v>2020</v>
      </c>
      <c r="I2671" s="12" t="str">
        <f t="shared" si="170"/>
        <v>Apr</v>
      </c>
      <c r="J2671" s="12" t="str">
        <f t="shared" si="171"/>
        <v>21</v>
      </c>
      <c r="K2671" s="12" t="str">
        <f t="shared" si="172"/>
        <v>Q2</v>
      </c>
    </row>
    <row r="2672" spans="1:11" x14ac:dyDescent="0.25">
      <c r="A2672" s="2">
        <v>43943</v>
      </c>
      <c r="B2672" s="7">
        <v>65.16</v>
      </c>
      <c r="C2672" s="7">
        <v>0</v>
      </c>
      <c r="D2672" s="6">
        <v>65.16</v>
      </c>
      <c r="E2672" s="6">
        <v>36.685079999999992</v>
      </c>
      <c r="F2672" s="6">
        <v>28.467622079999991</v>
      </c>
      <c r="G2672" s="9" t="s">
        <v>7</v>
      </c>
      <c r="H2672" s="12" t="str">
        <f t="shared" si="169"/>
        <v>2020</v>
      </c>
      <c r="I2672" s="12" t="str">
        <f t="shared" si="170"/>
        <v>Apr</v>
      </c>
      <c r="J2672" s="12" t="str">
        <f t="shared" si="171"/>
        <v>22</v>
      </c>
      <c r="K2672" s="12" t="str">
        <f t="shared" si="172"/>
        <v>Q2</v>
      </c>
    </row>
    <row r="2673" spans="1:11" x14ac:dyDescent="0.25">
      <c r="A2673" s="2">
        <v>43944</v>
      </c>
      <c r="B2673" s="7">
        <v>18.588000000000005</v>
      </c>
      <c r="C2673" s="7">
        <v>13.011600000000003</v>
      </c>
      <c r="D2673" s="6">
        <v>5.5764000000000014</v>
      </c>
      <c r="E2673" s="6">
        <v>3.1395132000000006</v>
      </c>
      <c r="F2673" s="6">
        <v>2.4362622432000003</v>
      </c>
      <c r="G2673" s="9" t="s">
        <v>7</v>
      </c>
      <c r="H2673" s="12" t="str">
        <f t="shared" si="169"/>
        <v>2020</v>
      </c>
      <c r="I2673" s="12" t="str">
        <f t="shared" si="170"/>
        <v>Apr</v>
      </c>
      <c r="J2673" s="12" t="str">
        <f t="shared" si="171"/>
        <v>23</v>
      </c>
      <c r="K2673" s="12" t="str">
        <f t="shared" si="172"/>
        <v>Q2</v>
      </c>
    </row>
    <row r="2674" spans="1:11" x14ac:dyDescent="0.25">
      <c r="A2674" s="2">
        <v>43945</v>
      </c>
      <c r="B2674" s="7">
        <v>92.94</v>
      </c>
      <c r="C2674" s="7">
        <v>0</v>
      </c>
      <c r="D2674" s="6">
        <v>92.94</v>
      </c>
      <c r="E2674" s="6">
        <v>52.325219999999995</v>
      </c>
      <c r="F2674" s="6">
        <v>40.604370719999991</v>
      </c>
      <c r="G2674" s="9" t="s">
        <v>7</v>
      </c>
      <c r="H2674" s="12" t="str">
        <f t="shared" si="169"/>
        <v>2020</v>
      </c>
      <c r="I2674" s="12" t="str">
        <f t="shared" si="170"/>
        <v>Apr</v>
      </c>
      <c r="J2674" s="12" t="str">
        <f t="shared" si="171"/>
        <v>24</v>
      </c>
      <c r="K2674" s="12" t="str">
        <f t="shared" si="172"/>
        <v>Q2</v>
      </c>
    </row>
    <row r="2675" spans="1:11" x14ac:dyDescent="0.25">
      <c r="A2675" s="2">
        <v>43946</v>
      </c>
      <c r="B2675" s="7">
        <v>56.567999999999998</v>
      </c>
      <c r="C2675" s="7">
        <v>33.940799999999996</v>
      </c>
      <c r="D2675" s="6">
        <v>22.627200000000002</v>
      </c>
      <c r="E2675" s="6">
        <v>12.7391136</v>
      </c>
      <c r="F2675" s="6">
        <v>9.8855521535999991</v>
      </c>
      <c r="G2675" s="9" t="s">
        <v>7</v>
      </c>
      <c r="H2675" s="12" t="str">
        <f t="shared" si="169"/>
        <v>2020</v>
      </c>
      <c r="I2675" s="12" t="str">
        <f t="shared" si="170"/>
        <v>Apr</v>
      </c>
      <c r="J2675" s="12" t="str">
        <f t="shared" si="171"/>
        <v>25</v>
      </c>
      <c r="K2675" s="12" t="str">
        <f t="shared" si="172"/>
        <v>Q2</v>
      </c>
    </row>
    <row r="2676" spans="1:11" x14ac:dyDescent="0.25">
      <c r="A2676" s="2">
        <v>43947</v>
      </c>
      <c r="B2676" s="7">
        <v>99.2</v>
      </c>
      <c r="C2676" s="7">
        <v>0</v>
      </c>
      <c r="D2676" s="6">
        <v>99.2</v>
      </c>
      <c r="E2676" s="6">
        <v>55.849599999999995</v>
      </c>
      <c r="F2676" s="6">
        <v>43.339289599999994</v>
      </c>
      <c r="G2676" s="9" t="s">
        <v>7</v>
      </c>
      <c r="H2676" s="12" t="str">
        <f t="shared" si="169"/>
        <v>2020</v>
      </c>
      <c r="I2676" s="12" t="str">
        <f t="shared" si="170"/>
        <v>Apr</v>
      </c>
      <c r="J2676" s="12" t="str">
        <f t="shared" si="171"/>
        <v>26</v>
      </c>
      <c r="K2676" s="12" t="str">
        <f t="shared" si="172"/>
        <v>Q2</v>
      </c>
    </row>
    <row r="2677" spans="1:11" x14ac:dyDescent="0.25">
      <c r="A2677" s="2">
        <v>43948</v>
      </c>
      <c r="B2677" s="7">
        <v>18.239999999999995</v>
      </c>
      <c r="C2677" s="7">
        <v>14.591999999999997</v>
      </c>
      <c r="D2677" s="6">
        <v>3.6479999999999979</v>
      </c>
      <c r="E2677" s="6">
        <v>2.0538239999999988</v>
      </c>
      <c r="F2677" s="6">
        <v>1.5937674239999988</v>
      </c>
      <c r="G2677" s="9" t="s">
        <v>7</v>
      </c>
      <c r="H2677" s="12" t="str">
        <f t="shared" si="169"/>
        <v>2020</v>
      </c>
      <c r="I2677" s="12" t="str">
        <f t="shared" si="170"/>
        <v>Apr</v>
      </c>
      <c r="J2677" s="12" t="str">
        <f t="shared" si="171"/>
        <v>27</v>
      </c>
      <c r="K2677" s="12" t="str">
        <f t="shared" si="172"/>
        <v>Q2</v>
      </c>
    </row>
    <row r="2678" spans="1:11" x14ac:dyDescent="0.25">
      <c r="A2678" s="2">
        <v>43949</v>
      </c>
      <c r="B2678" s="7">
        <v>34.650000000000006</v>
      </c>
      <c r="C2678" s="7">
        <v>0</v>
      </c>
      <c r="D2678" s="6">
        <v>34.650000000000006</v>
      </c>
      <c r="E2678" s="6">
        <v>19.507950000000001</v>
      </c>
      <c r="F2678" s="6">
        <v>15.138169199999998</v>
      </c>
      <c r="G2678" s="9" t="s">
        <v>7</v>
      </c>
      <c r="H2678" s="12" t="str">
        <f t="shared" si="169"/>
        <v>2020</v>
      </c>
      <c r="I2678" s="12" t="str">
        <f t="shared" si="170"/>
        <v>Apr</v>
      </c>
      <c r="J2678" s="12" t="str">
        <f t="shared" si="171"/>
        <v>28</v>
      </c>
      <c r="K2678" s="12" t="str">
        <f t="shared" si="172"/>
        <v>Q2</v>
      </c>
    </row>
    <row r="2679" spans="1:11" x14ac:dyDescent="0.25">
      <c r="A2679" s="2">
        <v>43950</v>
      </c>
      <c r="B2679" s="7">
        <v>138.57</v>
      </c>
      <c r="C2679" s="7">
        <v>0</v>
      </c>
      <c r="D2679" s="6">
        <v>138.57</v>
      </c>
      <c r="E2679" s="6">
        <v>78.014909999999986</v>
      </c>
      <c r="F2679" s="6">
        <v>60.539570159999982</v>
      </c>
      <c r="G2679" s="9" t="s">
        <v>7</v>
      </c>
      <c r="H2679" s="12" t="str">
        <f t="shared" si="169"/>
        <v>2020</v>
      </c>
      <c r="I2679" s="12" t="str">
        <f t="shared" si="170"/>
        <v>Apr</v>
      </c>
      <c r="J2679" s="12" t="str">
        <f t="shared" si="171"/>
        <v>29</v>
      </c>
      <c r="K2679" s="12" t="str">
        <f t="shared" si="172"/>
        <v>Q2</v>
      </c>
    </row>
    <row r="2680" spans="1:11" x14ac:dyDescent="0.25">
      <c r="A2680" s="2">
        <v>43951</v>
      </c>
      <c r="B2680" s="7">
        <v>55.92</v>
      </c>
      <c r="C2680" s="7">
        <v>0</v>
      </c>
      <c r="D2680" s="6">
        <v>55.92</v>
      </c>
      <c r="E2680" s="6">
        <v>31.482959999999999</v>
      </c>
      <c r="F2680" s="6">
        <v>24.430776959999996</v>
      </c>
      <c r="G2680" s="9" t="s">
        <v>7</v>
      </c>
      <c r="H2680" s="12" t="str">
        <f t="shared" si="169"/>
        <v>2020</v>
      </c>
      <c r="I2680" s="12" t="str">
        <f t="shared" si="170"/>
        <v>Apr</v>
      </c>
      <c r="J2680" s="12" t="str">
        <f t="shared" si="171"/>
        <v>30</v>
      </c>
      <c r="K2680" s="12" t="str">
        <f t="shared" si="172"/>
        <v>Q2</v>
      </c>
    </row>
    <row r="2681" spans="1:11" x14ac:dyDescent="0.25">
      <c r="A2681" s="2">
        <v>43952</v>
      </c>
      <c r="B2681" s="7">
        <v>43.92</v>
      </c>
      <c r="C2681" s="7">
        <v>0</v>
      </c>
      <c r="D2681" s="6">
        <v>43.92</v>
      </c>
      <c r="E2681" s="6">
        <v>24.726959999999998</v>
      </c>
      <c r="F2681" s="6">
        <v>19.188120959999996</v>
      </c>
      <c r="G2681" s="9" t="s">
        <v>7</v>
      </c>
      <c r="H2681" s="12" t="str">
        <f t="shared" si="169"/>
        <v>2020</v>
      </c>
      <c r="I2681" s="12" t="str">
        <f t="shared" si="170"/>
        <v>May</v>
      </c>
      <c r="J2681" s="12" t="str">
        <f t="shared" si="171"/>
        <v>01</v>
      </c>
      <c r="K2681" s="12" t="str">
        <f t="shared" si="172"/>
        <v>Q2</v>
      </c>
    </row>
    <row r="2682" spans="1:11" x14ac:dyDescent="0.25">
      <c r="A2682" s="2">
        <v>43953</v>
      </c>
      <c r="B2682" s="7">
        <v>98.85</v>
      </c>
      <c r="C2682" s="7">
        <v>0</v>
      </c>
      <c r="D2682" s="6">
        <v>98.85</v>
      </c>
      <c r="E2682" s="6">
        <v>55.652549999999991</v>
      </c>
      <c r="F2682" s="6">
        <v>43.186378799999986</v>
      </c>
      <c r="G2682" s="9" t="s">
        <v>7</v>
      </c>
      <c r="H2682" s="12" t="str">
        <f t="shared" si="169"/>
        <v>2020</v>
      </c>
      <c r="I2682" s="12" t="str">
        <f t="shared" si="170"/>
        <v>May</v>
      </c>
      <c r="J2682" s="12" t="str">
        <f t="shared" si="171"/>
        <v>02</v>
      </c>
      <c r="K2682" s="12" t="str">
        <f t="shared" si="172"/>
        <v>Q2</v>
      </c>
    </row>
    <row r="2683" spans="1:11" x14ac:dyDescent="0.25">
      <c r="A2683" s="2">
        <v>43954</v>
      </c>
      <c r="B2683" s="7">
        <v>48.707999999999998</v>
      </c>
      <c r="C2683" s="7">
        <v>34.095599999999997</v>
      </c>
      <c r="D2683" s="6">
        <v>14.612400000000001</v>
      </c>
      <c r="E2683" s="6">
        <v>8.2267811999999996</v>
      </c>
      <c r="F2683" s="6">
        <v>6.3839822111999993</v>
      </c>
      <c r="G2683" s="9" t="s">
        <v>7</v>
      </c>
      <c r="H2683" s="12" t="str">
        <f t="shared" si="169"/>
        <v>2020</v>
      </c>
      <c r="I2683" s="12" t="str">
        <f t="shared" si="170"/>
        <v>May</v>
      </c>
      <c r="J2683" s="12" t="str">
        <f t="shared" si="171"/>
        <v>03</v>
      </c>
      <c r="K2683" s="12" t="str">
        <f t="shared" si="172"/>
        <v>Q2</v>
      </c>
    </row>
    <row r="2684" spans="1:11" x14ac:dyDescent="0.25">
      <c r="A2684" s="2">
        <v>43955</v>
      </c>
      <c r="B2684" s="7">
        <v>20.496000000000002</v>
      </c>
      <c r="C2684" s="7">
        <v>4.0992000000000006</v>
      </c>
      <c r="D2684" s="6">
        <v>16.396800000000002</v>
      </c>
      <c r="E2684" s="6">
        <v>9.2313983999999998</v>
      </c>
      <c r="F2684" s="6">
        <v>7.1635651583999991</v>
      </c>
      <c r="G2684" s="9" t="s">
        <v>7</v>
      </c>
      <c r="H2684" s="12" t="str">
        <f t="shared" si="169"/>
        <v>2020</v>
      </c>
      <c r="I2684" s="12" t="str">
        <f t="shared" si="170"/>
        <v>May</v>
      </c>
      <c r="J2684" s="12" t="str">
        <f t="shared" si="171"/>
        <v>04</v>
      </c>
      <c r="K2684" s="12" t="str">
        <f t="shared" si="172"/>
        <v>Q2</v>
      </c>
    </row>
    <row r="2685" spans="1:11" x14ac:dyDescent="0.25">
      <c r="A2685" s="2">
        <v>43956</v>
      </c>
      <c r="B2685" s="7">
        <v>44</v>
      </c>
      <c r="C2685" s="7">
        <v>0</v>
      </c>
      <c r="D2685" s="6">
        <v>44</v>
      </c>
      <c r="E2685" s="6">
        <v>24.771999999999998</v>
      </c>
      <c r="F2685" s="6">
        <v>19.223071999999998</v>
      </c>
      <c r="G2685" s="9" t="s">
        <v>7</v>
      </c>
      <c r="H2685" s="12" t="str">
        <f t="shared" si="169"/>
        <v>2020</v>
      </c>
      <c r="I2685" s="12" t="str">
        <f t="shared" si="170"/>
        <v>May</v>
      </c>
      <c r="J2685" s="12" t="str">
        <f t="shared" si="171"/>
        <v>05</v>
      </c>
      <c r="K2685" s="12" t="str">
        <f t="shared" si="172"/>
        <v>Q2</v>
      </c>
    </row>
    <row r="2686" spans="1:11" x14ac:dyDescent="0.25">
      <c r="A2686" s="2">
        <v>43957</v>
      </c>
      <c r="B2686" s="7">
        <v>48.911999999999999</v>
      </c>
      <c r="C2686" s="7">
        <v>9.7824000000000009</v>
      </c>
      <c r="D2686" s="6">
        <v>39.129599999999996</v>
      </c>
      <c r="E2686" s="6">
        <v>22.029964799999995</v>
      </c>
      <c r="F2686" s="6">
        <v>17.095252684799995</v>
      </c>
      <c r="G2686" s="9" t="s">
        <v>7</v>
      </c>
      <c r="H2686" s="12" t="str">
        <f t="shared" si="169"/>
        <v>2020</v>
      </c>
      <c r="I2686" s="12" t="str">
        <f t="shared" si="170"/>
        <v>May</v>
      </c>
      <c r="J2686" s="12" t="str">
        <f t="shared" si="171"/>
        <v>06</v>
      </c>
      <c r="K2686" s="12" t="str">
        <f t="shared" si="172"/>
        <v>Q2</v>
      </c>
    </row>
    <row r="2687" spans="1:11" x14ac:dyDescent="0.25">
      <c r="A2687" s="2">
        <v>43958</v>
      </c>
      <c r="B2687" s="7">
        <v>26.360000000000003</v>
      </c>
      <c r="C2687" s="7">
        <v>0</v>
      </c>
      <c r="D2687" s="6">
        <v>26.360000000000003</v>
      </c>
      <c r="E2687" s="6">
        <v>14.840680000000001</v>
      </c>
      <c r="F2687" s="6">
        <v>11.51636768</v>
      </c>
      <c r="G2687" s="9" t="s">
        <v>7</v>
      </c>
      <c r="H2687" s="12" t="str">
        <f t="shared" si="169"/>
        <v>2020</v>
      </c>
      <c r="I2687" s="12" t="str">
        <f t="shared" si="170"/>
        <v>May</v>
      </c>
      <c r="J2687" s="12" t="str">
        <f t="shared" si="171"/>
        <v>07</v>
      </c>
      <c r="K2687" s="12" t="str">
        <f t="shared" si="172"/>
        <v>Q2</v>
      </c>
    </row>
    <row r="2688" spans="1:11" x14ac:dyDescent="0.25">
      <c r="A2688" s="2">
        <v>43959</v>
      </c>
      <c r="B2688" s="7">
        <v>50.783999999999999</v>
      </c>
      <c r="C2688" s="7">
        <v>30.470399999999998</v>
      </c>
      <c r="D2688" s="6">
        <v>20.313600000000001</v>
      </c>
      <c r="E2688" s="6">
        <v>11.4365568</v>
      </c>
      <c r="F2688" s="6">
        <v>8.8747680767999988</v>
      </c>
      <c r="G2688" s="9" t="s">
        <v>7</v>
      </c>
      <c r="H2688" s="12" t="str">
        <f t="shared" si="169"/>
        <v>2020</v>
      </c>
      <c r="I2688" s="12" t="str">
        <f t="shared" si="170"/>
        <v>May</v>
      </c>
      <c r="J2688" s="12" t="str">
        <f t="shared" si="171"/>
        <v>08</v>
      </c>
      <c r="K2688" s="12" t="str">
        <f t="shared" si="172"/>
        <v>Q2</v>
      </c>
    </row>
    <row r="2689" spans="1:11" x14ac:dyDescent="0.25">
      <c r="A2689" s="2">
        <v>43960</v>
      </c>
      <c r="B2689" s="7">
        <v>79.900000000000006</v>
      </c>
      <c r="C2689" s="7">
        <v>0</v>
      </c>
      <c r="D2689" s="6">
        <v>79.900000000000006</v>
      </c>
      <c r="E2689" s="6">
        <v>44.983699999999999</v>
      </c>
      <c r="F2689" s="6">
        <v>34.907351199999994</v>
      </c>
      <c r="G2689" s="9" t="s">
        <v>7</v>
      </c>
      <c r="H2689" s="12" t="str">
        <f t="shared" si="169"/>
        <v>2020</v>
      </c>
      <c r="I2689" s="12" t="str">
        <f t="shared" si="170"/>
        <v>May</v>
      </c>
      <c r="J2689" s="12" t="str">
        <f t="shared" si="171"/>
        <v>09</v>
      </c>
      <c r="K2689" s="12" t="str">
        <f t="shared" si="172"/>
        <v>Q2</v>
      </c>
    </row>
    <row r="2690" spans="1:11" x14ac:dyDescent="0.25">
      <c r="A2690" s="2">
        <v>43961</v>
      </c>
      <c r="B2690" s="7">
        <v>55.92</v>
      </c>
      <c r="C2690" s="7">
        <v>0</v>
      </c>
      <c r="D2690" s="6">
        <v>55.92</v>
      </c>
      <c r="E2690" s="6">
        <v>31.482959999999999</v>
      </c>
      <c r="F2690" s="6">
        <v>24.430776959999996</v>
      </c>
      <c r="G2690" s="9" t="s">
        <v>7</v>
      </c>
      <c r="H2690" s="12" t="str">
        <f t="shared" ref="H2690:H2753" si="173">TEXT(A2690,"YYYY")</f>
        <v>2020</v>
      </c>
      <c r="I2690" s="12" t="str">
        <f t="shared" ref="I2690:I2753" si="174">TEXT(A2690,"MMM")</f>
        <v>May</v>
      </c>
      <c r="J2690" s="12" t="str">
        <f t="shared" ref="J2690:J2753" si="175">TEXT(A2690,"DD")</f>
        <v>10</v>
      </c>
      <c r="K2690" s="12" t="str">
        <f t="shared" si="172"/>
        <v>Q2</v>
      </c>
    </row>
    <row r="2691" spans="1:11" x14ac:dyDescent="0.25">
      <c r="A2691" s="2">
        <v>43962</v>
      </c>
      <c r="B2691" s="7">
        <v>52.2</v>
      </c>
      <c r="C2691" s="7">
        <v>0</v>
      </c>
      <c r="D2691" s="6">
        <v>52.2</v>
      </c>
      <c r="E2691" s="6">
        <v>29.3886</v>
      </c>
      <c r="F2691" s="6">
        <v>22.805553599999996</v>
      </c>
      <c r="G2691" s="9" t="s">
        <v>7</v>
      </c>
      <c r="H2691" s="12" t="str">
        <f t="shared" si="173"/>
        <v>2020</v>
      </c>
      <c r="I2691" s="12" t="str">
        <f t="shared" si="174"/>
        <v>May</v>
      </c>
      <c r="J2691" s="12" t="str">
        <f t="shared" si="175"/>
        <v>11</v>
      </c>
      <c r="K2691" s="12" t="str">
        <f t="shared" si="172"/>
        <v>Q2</v>
      </c>
    </row>
    <row r="2692" spans="1:11" x14ac:dyDescent="0.25">
      <c r="A2692" s="2">
        <v>43963</v>
      </c>
      <c r="B2692" s="7">
        <v>44.819999999999993</v>
      </c>
      <c r="C2692" s="7">
        <v>0</v>
      </c>
      <c r="D2692" s="6">
        <v>44.819999999999993</v>
      </c>
      <c r="E2692" s="6">
        <v>25.233659999999993</v>
      </c>
      <c r="F2692" s="6">
        <v>19.581320159999994</v>
      </c>
      <c r="G2692" s="9" t="s">
        <v>7</v>
      </c>
      <c r="H2692" s="12" t="str">
        <f t="shared" si="173"/>
        <v>2020</v>
      </c>
      <c r="I2692" s="12" t="str">
        <f t="shared" si="174"/>
        <v>May</v>
      </c>
      <c r="J2692" s="12" t="str">
        <f t="shared" si="175"/>
        <v>12</v>
      </c>
      <c r="K2692" s="12" t="str">
        <f t="shared" si="172"/>
        <v>Q2</v>
      </c>
    </row>
    <row r="2693" spans="1:11" x14ac:dyDescent="0.25">
      <c r="A2693" s="2">
        <v>43964</v>
      </c>
      <c r="B2693" s="7">
        <v>63</v>
      </c>
      <c r="C2693" s="7">
        <v>0</v>
      </c>
      <c r="D2693" s="6">
        <v>63</v>
      </c>
      <c r="E2693" s="6">
        <v>35.468999999999994</v>
      </c>
      <c r="F2693" s="6">
        <v>27.523943999999993</v>
      </c>
      <c r="G2693" s="9" t="s">
        <v>7</v>
      </c>
      <c r="H2693" s="12" t="str">
        <f t="shared" si="173"/>
        <v>2020</v>
      </c>
      <c r="I2693" s="12" t="str">
        <f t="shared" si="174"/>
        <v>May</v>
      </c>
      <c r="J2693" s="12" t="str">
        <f t="shared" si="175"/>
        <v>13</v>
      </c>
      <c r="K2693" s="12" t="str">
        <f t="shared" si="172"/>
        <v>Q2</v>
      </c>
    </row>
    <row r="2694" spans="1:11" x14ac:dyDescent="0.25">
      <c r="A2694" s="2">
        <v>43965</v>
      </c>
      <c r="B2694" s="7">
        <v>113.58</v>
      </c>
      <c r="C2694" s="7">
        <v>0</v>
      </c>
      <c r="D2694" s="6">
        <v>113.58</v>
      </c>
      <c r="E2694" s="6">
        <v>63.945539999999994</v>
      </c>
      <c r="F2694" s="6">
        <v>49.621739039999987</v>
      </c>
      <c r="G2694" s="9" t="s">
        <v>7</v>
      </c>
      <c r="H2694" s="12" t="str">
        <f t="shared" si="173"/>
        <v>2020</v>
      </c>
      <c r="I2694" s="12" t="str">
        <f t="shared" si="174"/>
        <v>May</v>
      </c>
      <c r="J2694" s="12" t="str">
        <f t="shared" si="175"/>
        <v>14</v>
      </c>
      <c r="K2694" s="12" t="str">
        <f t="shared" si="172"/>
        <v>Q2</v>
      </c>
    </row>
    <row r="2695" spans="1:11" x14ac:dyDescent="0.25">
      <c r="A2695" s="2">
        <v>43966</v>
      </c>
      <c r="B2695" s="7">
        <v>46.17</v>
      </c>
      <c r="C2695" s="7">
        <v>0</v>
      </c>
      <c r="D2695" s="6">
        <v>46.17</v>
      </c>
      <c r="E2695" s="6">
        <v>25.99371</v>
      </c>
      <c r="F2695" s="6">
        <v>20.171118959999998</v>
      </c>
      <c r="G2695" s="9" t="s">
        <v>7</v>
      </c>
      <c r="H2695" s="12" t="str">
        <f t="shared" si="173"/>
        <v>2020</v>
      </c>
      <c r="I2695" s="12" t="str">
        <f t="shared" si="174"/>
        <v>May</v>
      </c>
      <c r="J2695" s="12" t="str">
        <f t="shared" si="175"/>
        <v>15</v>
      </c>
      <c r="K2695" s="12" t="str">
        <f t="shared" si="172"/>
        <v>Q2</v>
      </c>
    </row>
    <row r="2696" spans="1:11" x14ac:dyDescent="0.25">
      <c r="A2696" s="2">
        <v>43967</v>
      </c>
      <c r="B2696" s="7">
        <v>40.259999999999991</v>
      </c>
      <c r="C2696" s="7">
        <v>0</v>
      </c>
      <c r="D2696" s="6">
        <v>40.259999999999991</v>
      </c>
      <c r="E2696" s="6">
        <v>22.666379999999993</v>
      </c>
      <c r="F2696" s="6">
        <v>17.589110879999993</v>
      </c>
      <c r="G2696" s="9" t="s">
        <v>7</v>
      </c>
      <c r="H2696" s="12" t="str">
        <f t="shared" si="173"/>
        <v>2020</v>
      </c>
      <c r="I2696" s="12" t="str">
        <f t="shared" si="174"/>
        <v>May</v>
      </c>
      <c r="J2696" s="12" t="str">
        <f t="shared" si="175"/>
        <v>16</v>
      </c>
      <c r="K2696" s="12" t="str">
        <f t="shared" si="172"/>
        <v>Q2</v>
      </c>
    </row>
    <row r="2697" spans="1:11" x14ac:dyDescent="0.25">
      <c r="A2697" s="2">
        <v>43968</v>
      </c>
      <c r="B2697" s="7">
        <v>35.519999999999996</v>
      </c>
      <c r="C2697" s="7">
        <v>0</v>
      </c>
      <c r="D2697" s="6">
        <v>35.519999999999996</v>
      </c>
      <c r="E2697" s="6">
        <v>19.997759999999996</v>
      </c>
      <c r="F2697" s="6">
        <v>15.518261759999994</v>
      </c>
      <c r="G2697" s="9" t="s">
        <v>7</v>
      </c>
      <c r="H2697" s="12" t="str">
        <f t="shared" si="173"/>
        <v>2020</v>
      </c>
      <c r="I2697" s="12" t="str">
        <f t="shared" si="174"/>
        <v>May</v>
      </c>
      <c r="J2697" s="12" t="str">
        <f t="shared" si="175"/>
        <v>17</v>
      </c>
      <c r="K2697" s="12" t="str">
        <f t="shared" si="172"/>
        <v>Q2</v>
      </c>
    </row>
    <row r="2698" spans="1:11" x14ac:dyDescent="0.25">
      <c r="A2698" s="2">
        <v>43969</v>
      </c>
      <c r="B2698" s="7">
        <v>55.322999999999993</v>
      </c>
      <c r="C2698" s="7">
        <v>5.5322999999999993</v>
      </c>
      <c r="D2698" s="6">
        <v>49.790699999999994</v>
      </c>
      <c r="E2698" s="6">
        <v>28.032164099999992</v>
      </c>
      <c r="F2698" s="6">
        <v>21.75295934159999</v>
      </c>
      <c r="G2698" s="9" t="s">
        <v>7</v>
      </c>
      <c r="H2698" s="12" t="str">
        <f t="shared" si="173"/>
        <v>2020</v>
      </c>
      <c r="I2698" s="12" t="str">
        <f t="shared" si="174"/>
        <v>May</v>
      </c>
      <c r="J2698" s="12" t="str">
        <f t="shared" si="175"/>
        <v>18</v>
      </c>
      <c r="K2698" s="12" t="str">
        <f t="shared" si="172"/>
        <v>Q2</v>
      </c>
    </row>
    <row r="2699" spans="1:11" x14ac:dyDescent="0.25">
      <c r="A2699" s="2">
        <v>43970</v>
      </c>
      <c r="B2699" s="7">
        <v>30.36</v>
      </c>
      <c r="C2699" s="7">
        <v>13.662000000000001</v>
      </c>
      <c r="D2699" s="6">
        <v>16.698</v>
      </c>
      <c r="E2699" s="6">
        <v>9.4009739999999997</v>
      </c>
      <c r="F2699" s="6">
        <v>7.2951558239999992</v>
      </c>
      <c r="G2699" s="9" t="s">
        <v>7</v>
      </c>
      <c r="H2699" s="12" t="str">
        <f t="shared" si="173"/>
        <v>2020</v>
      </c>
      <c r="I2699" s="12" t="str">
        <f t="shared" si="174"/>
        <v>May</v>
      </c>
      <c r="J2699" s="12" t="str">
        <f t="shared" si="175"/>
        <v>19</v>
      </c>
      <c r="K2699" s="12" t="str">
        <f t="shared" si="172"/>
        <v>Q2</v>
      </c>
    </row>
    <row r="2700" spans="1:11" x14ac:dyDescent="0.25">
      <c r="A2700" s="2">
        <v>43971</v>
      </c>
      <c r="B2700" s="7">
        <v>113.4</v>
      </c>
      <c r="C2700" s="7">
        <v>0</v>
      </c>
      <c r="D2700" s="6">
        <v>113.4</v>
      </c>
      <c r="E2700" s="6">
        <v>63.844199999999994</v>
      </c>
      <c r="F2700" s="6">
        <v>49.543099199999986</v>
      </c>
      <c r="G2700" s="9" t="s">
        <v>7</v>
      </c>
      <c r="H2700" s="12" t="str">
        <f t="shared" si="173"/>
        <v>2020</v>
      </c>
      <c r="I2700" s="12" t="str">
        <f t="shared" si="174"/>
        <v>May</v>
      </c>
      <c r="J2700" s="12" t="str">
        <f t="shared" si="175"/>
        <v>20</v>
      </c>
      <c r="K2700" s="12" t="str">
        <f t="shared" si="172"/>
        <v>Q2</v>
      </c>
    </row>
    <row r="2701" spans="1:11" x14ac:dyDescent="0.25">
      <c r="A2701" s="2">
        <v>43972</v>
      </c>
      <c r="B2701" s="7">
        <v>64.5</v>
      </c>
      <c r="C2701" s="7">
        <v>0</v>
      </c>
      <c r="D2701" s="6">
        <v>64.5</v>
      </c>
      <c r="E2701" s="6">
        <v>36.313499999999998</v>
      </c>
      <c r="F2701" s="6">
        <v>28.179275999999994</v>
      </c>
      <c r="G2701" s="9" t="s">
        <v>7</v>
      </c>
      <c r="H2701" s="12" t="str">
        <f t="shared" si="173"/>
        <v>2020</v>
      </c>
      <c r="I2701" s="12" t="str">
        <f t="shared" si="174"/>
        <v>May</v>
      </c>
      <c r="J2701" s="12" t="str">
        <f t="shared" si="175"/>
        <v>21</v>
      </c>
      <c r="K2701" s="12" t="str">
        <f t="shared" si="172"/>
        <v>Q2</v>
      </c>
    </row>
    <row r="2702" spans="1:11" x14ac:dyDescent="0.25">
      <c r="A2702" s="2">
        <v>43973</v>
      </c>
      <c r="B2702" s="7">
        <v>47.434499999999993</v>
      </c>
      <c r="C2702" s="7">
        <v>8.0638649999999998</v>
      </c>
      <c r="D2702" s="6">
        <v>39.370634999999993</v>
      </c>
      <c r="E2702" s="6">
        <v>22.165667504999995</v>
      </c>
      <c r="F2702" s="6">
        <v>17.200557983879992</v>
      </c>
      <c r="G2702" s="9" t="s">
        <v>7</v>
      </c>
      <c r="H2702" s="12" t="str">
        <f t="shared" si="173"/>
        <v>2020</v>
      </c>
      <c r="I2702" s="12" t="str">
        <f t="shared" si="174"/>
        <v>May</v>
      </c>
      <c r="J2702" s="12" t="str">
        <f t="shared" si="175"/>
        <v>22</v>
      </c>
      <c r="K2702" s="12" t="str">
        <f t="shared" si="172"/>
        <v>Q2</v>
      </c>
    </row>
    <row r="2703" spans="1:11" x14ac:dyDescent="0.25">
      <c r="A2703" s="2">
        <v>43974</v>
      </c>
      <c r="B2703" s="7">
        <v>85.932000000000002</v>
      </c>
      <c r="C2703" s="7">
        <v>34.372800000000005</v>
      </c>
      <c r="D2703" s="6">
        <v>51.559199999999997</v>
      </c>
      <c r="E2703" s="6">
        <v>29.027829599999997</v>
      </c>
      <c r="F2703" s="6">
        <v>22.525595769599995</v>
      </c>
      <c r="G2703" s="9" t="s">
        <v>7</v>
      </c>
      <c r="H2703" s="12" t="str">
        <f t="shared" si="173"/>
        <v>2020</v>
      </c>
      <c r="I2703" s="12" t="str">
        <f t="shared" si="174"/>
        <v>May</v>
      </c>
      <c r="J2703" s="12" t="str">
        <f t="shared" si="175"/>
        <v>23</v>
      </c>
      <c r="K2703" s="12" t="str">
        <f t="shared" si="172"/>
        <v>Q2</v>
      </c>
    </row>
    <row r="2704" spans="1:11" x14ac:dyDescent="0.25">
      <c r="A2704" s="2">
        <v>43975</v>
      </c>
      <c r="B2704" s="7">
        <v>25.344000000000001</v>
      </c>
      <c r="C2704" s="7">
        <v>5.0688000000000004</v>
      </c>
      <c r="D2704" s="6">
        <v>20.275200000000002</v>
      </c>
      <c r="E2704" s="6">
        <v>11.4149376</v>
      </c>
      <c r="F2704" s="6">
        <v>8.8579915775999982</v>
      </c>
      <c r="G2704" s="9" t="s">
        <v>7</v>
      </c>
      <c r="H2704" s="12" t="str">
        <f t="shared" si="173"/>
        <v>2020</v>
      </c>
      <c r="I2704" s="12" t="str">
        <f t="shared" si="174"/>
        <v>May</v>
      </c>
      <c r="J2704" s="12" t="str">
        <f t="shared" si="175"/>
        <v>24</v>
      </c>
      <c r="K2704" s="12" t="str">
        <f t="shared" si="172"/>
        <v>Q2</v>
      </c>
    </row>
    <row r="2705" spans="1:11" x14ac:dyDescent="0.25">
      <c r="A2705" s="2">
        <v>43976</v>
      </c>
      <c r="B2705" s="7">
        <v>29.24</v>
      </c>
      <c r="C2705" s="7">
        <v>5.8479999999999999</v>
      </c>
      <c r="D2705" s="6">
        <v>23.391999999999999</v>
      </c>
      <c r="E2705" s="6">
        <v>13.169695999999998</v>
      </c>
      <c r="F2705" s="6">
        <v>10.219684095999998</v>
      </c>
      <c r="G2705" s="9" t="s">
        <v>7</v>
      </c>
      <c r="H2705" s="12" t="str">
        <f t="shared" si="173"/>
        <v>2020</v>
      </c>
      <c r="I2705" s="12" t="str">
        <f t="shared" si="174"/>
        <v>May</v>
      </c>
      <c r="J2705" s="12" t="str">
        <f t="shared" si="175"/>
        <v>25</v>
      </c>
      <c r="K2705" s="12" t="str">
        <f t="shared" si="172"/>
        <v>Q2</v>
      </c>
    </row>
    <row r="2706" spans="1:11" x14ac:dyDescent="0.25">
      <c r="A2706" s="2">
        <v>43977</v>
      </c>
      <c r="B2706" s="7">
        <v>85.98</v>
      </c>
      <c r="C2706" s="7">
        <v>0</v>
      </c>
      <c r="D2706" s="6">
        <v>85.98</v>
      </c>
      <c r="E2706" s="6">
        <v>48.406739999999999</v>
      </c>
      <c r="F2706" s="6">
        <v>37.563630239999995</v>
      </c>
      <c r="G2706" s="9" t="s">
        <v>7</v>
      </c>
      <c r="H2706" s="12" t="str">
        <f t="shared" si="173"/>
        <v>2020</v>
      </c>
      <c r="I2706" s="12" t="str">
        <f t="shared" si="174"/>
        <v>May</v>
      </c>
      <c r="J2706" s="12" t="str">
        <f t="shared" si="175"/>
        <v>26</v>
      </c>
      <c r="K2706" s="12" t="str">
        <f t="shared" si="172"/>
        <v>Q2</v>
      </c>
    </row>
    <row r="2707" spans="1:11" x14ac:dyDescent="0.25">
      <c r="A2707" s="2">
        <v>43978</v>
      </c>
      <c r="B2707" s="7">
        <v>47.64</v>
      </c>
      <c r="C2707" s="7">
        <v>0</v>
      </c>
      <c r="D2707" s="6">
        <v>47.64</v>
      </c>
      <c r="E2707" s="6">
        <v>26.821319999999996</v>
      </c>
      <c r="F2707" s="6">
        <v>20.813344319999995</v>
      </c>
      <c r="G2707" s="9" t="s">
        <v>7</v>
      </c>
      <c r="H2707" s="12" t="str">
        <f t="shared" si="173"/>
        <v>2020</v>
      </c>
      <c r="I2707" s="12" t="str">
        <f t="shared" si="174"/>
        <v>May</v>
      </c>
      <c r="J2707" s="12" t="str">
        <f t="shared" si="175"/>
        <v>27</v>
      </c>
      <c r="K2707" s="12" t="str">
        <f t="shared" si="172"/>
        <v>Q2</v>
      </c>
    </row>
    <row r="2708" spans="1:11" x14ac:dyDescent="0.25">
      <c r="A2708" s="2">
        <v>43979</v>
      </c>
      <c r="B2708" s="7">
        <v>72.672000000000011</v>
      </c>
      <c r="C2708" s="7">
        <v>43.603200000000008</v>
      </c>
      <c r="D2708" s="6">
        <v>29.068800000000003</v>
      </c>
      <c r="E2708" s="6">
        <v>16.365734400000001</v>
      </c>
      <c r="F2708" s="6">
        <v>12.6998098944</v>
      </c>
      <c r="G2708" s="9" t="s">
        <v>7</v>
      </c>
      <c r="H2708" s="12" t="str">
        <f t="shared" si="173"/>
        <v>2020</v>
      </c>
      <c r="I2708" s="12" t="str">
        <f t="shared" si="174"/>
        <v>May</v>
      </c>
      <c r="J2708" s="12" t="str">
        <f t="shared" si="175"/>
        <v>28</v>
      </c>
      <c r="K2708" s="12" t="str">
        <f t="shared" si="172"/>
        <v>Q2</v>
      </c>
    </row>
    <row r="2709" spans="1:11" x14ac:dyDescent="0.25">
      <c r="A2709" s="2">
        <v>43980</v>
      </c>
      <c r="B2709" s="7">
        <v>52.58700000000001</v>
      </c>
      <c r="C2709" s="7">
        <v>36.810900000000004</v>
      </c>
      <c r="D2709" s="6">
        <v>15.776100000000007</v>
      </c>
      <c r="E2709" s="6">
        <v>8.8819443000000025</v>
      </c>
      <c r="F2709" s="6">
        <v>6.8923887768000007</v>
      </c>
      <c r="G2709" s="9" t="s">
        <v>7</v>
      </c>
      <c r="H2709" s="12" t="str">
        <f t="shared" si="173"/>
        <v>2020</v>
      </c>
      <c r="I2709" s="12" t="str">
        <f t="shared" si="174"/>
        <v>May</v>
      </c>
      <c r="J2709" s="12" t="str">
        <f t="shared" si="175"/>
        <v>29</v>
      </c>
      <c r="K2709" s="12" t="str">
        <f t="shared" si="172"/>
        <v>Q2</v>
      </c>
    </row>
    <row r="2710" spans="1:11" x14ac:dyDescent="0.25">
      <c r="A2710" s="2">
        <v>43981</v>
      </c>
      <c r="B2710" s="7">
        <v>104.1</v>
      </c>
      <c r="C2710" s="7">
        <v>0</v>
      </c>
      <c r="D2710" s="6">
        <v>104.1</v>
      </c>
      <c r="E2710" s="6">
        <v>58.608299999999993</v>
      </c>
      <c r="F2710" s="6">
        <v>45.48004079999999</v>
      </c>
      <c r="G2710" s="9" t="s">
        <v>7</v>
      </c>
      <c r="H2710" s="12" t="str">
        <f t="shared" si="173"/>
        <v>2020</v>
      </c>
      <c r="I2710" s="12" t="str">
        <f t="shared" si="174"/>
        <v>May</v>
      </c>
      <c r="J2710" s="12" t="str">
        <f t="shared" si="175"/>
        <v>30</v>
      </c>
      <c r="K2710" s="12" t="str">
        <f t="shared" si="172"/>
        <v>Q2</v>
      </c>
    </row>
    <row r="2711" spans="1:11" x14ac:dyDescent="0.25">
      <c r="A2711" s="2">
        <v>43982</v>
      </c>
      <c r="B2711" s="7">
        <v>92.352000000000004</v>
      </c>
      <c r="C2711" s="7">
        <v>18.470400000000001</v>
      </c>
      <c r="D2711" s="6">
        <v>73.881600000000006</v>
      </c>
      <c r="E2711" s="6">
        <v>41.595340800000002</v>
      </c>
      <c r="F2711" s="6">
        <v>32.277984460799999</v>
      </c>
      <c r="G2711" s="9" t="s">
        <v>7</v>
      </c>
      <c r="H2711" s="12" t="str">
        <f t="shared" si="173"/>
        <v>2020</v>
      </c>
      <c r="I2711" s="12" t="str">
        <f t="shared" si="174"/>
        <v>May</v>
      </c>
      <c r="J2711" s="12" t="str">
        <f t="shared" si="175"/>
        <v>31</v>
      </c>
      <c r="K2711" s="12" t="str">
        <f t="shared" si="172"/>
        <v>Q2</v>
      </c>
    </row>
    <row r="2712" spans="1:11" x14ac:dyDescent="0.25">
      <c r="A2712" s="2">
        <v>43983</v>
      </c>
      <c r="B2712" s="7">
        <v>27.32</v>
      </c>
      <c r="C2712" s="7">
        <v>0</v>
      </c>
      <c r="D2712" s="6">
        <v>27.32</v>
      </c>
      <c r="E2712" s="6">
        <v>15.381159999999999</v>
      </c>
      <c r="F2712" s="6">
        <v>11.935780159999998</v>
      </c>
      <c r="G2712" s="9" t="s">
        <v>7</v>
      </c>
      <c r="H2712" s="12" t="str">
        <f t="shared" si="173"/>
        <v>2020</v>
      </c>
      <c r="I2712" s="12" t="str">
        <f t="shared" si="174"/>
        <v>Jun</v>
      </c>
      <c r="J2712" s="12" t="str">
        <f t="shared" si="175"/>
        <v>01</v>
      </c>
      <c r="K2712" s="12" t="str">
        <f t="shared" si="172"/>
        <v>Q2</v>
      </c>
    </row>
    <row r="2713" spans="1:11" x14ac:dyDescent="0.25">
      <c r="A2713" s="2">
        <v>43984</v>
      </c>
      <c r="B2713" s="7">
        <v>30.899999999999995</v>
      </c>
      <c r="C2713" s="7">
        <v>0</v>
      </c>
      <c r="D2713" s="6">
        <v>30.899999999999995</v>
      </c>
      <c r="E2713" s="6">
        <v>17.396699999999996</v>
      </c>
      <c r="F2713" s="6">
        <v>13.499839199999995</v>
      </c>
      <c r="G2713" s="9" t="s">
        <v>7</v>
      </c>
      <c r="H2713" s="12" t="str">
        <f t="shared" si="173"/>
        <v>2020</v>
      </c>
      <c r="I2713" s="12" t="str">
        <f t="shared" si="174"/>
        <v>Jun</v>
      </c>
      <c r="J2713" s="12" t="str">
        <f t="shared" si="175"/>
        <v>02</v>
      </c>
      <c r="K2713" s="12" t="str">
        <f t="shared" ref="K2713:K2776" si="176">IF(OR(I2713="Jan",I2713="Feb",I2713="Mar"),"Q1",IF(OR(I2713="Apr",I2713="May",I2713="Jun"),"Q2",IF(OR(I2713="Jul",I2713="Aug",I2713="Sep"),"Q3",IF(OR(I2713="Oct",I2713="Nov",I2713="Dec"),"Q4","Check Month"))))</f>
        <v>Q2</v>
      </c>
    </row>
    <row r="2714" spans="1:11" x14ac:dyDescent="0.25">
      <c r="A2714" s="2">
        <v>43985</v>
      </c>
      <c r="B2714" s="7">
        <v>47.400000000000006</v>
      </c>
      <c r="C2714" s="7">
        <v>0</v>
      </c>
      <c r="D2714" s="6">
        <v>47.400000000000006</v>
      </c>
      <c r="E2714" s="6">
        <v>26.686199999999999</v>
      </c>
      <c r="F2714" s="6">
        <v>20.708491199999997</v>
      </c>
      <c r="G2714" s="9" t="s">
        <v>7</v>
      </c>
      <c r="H2714" s="12" t="str">
        <f t="shared" si="173"/>
        <v>2020</v>
      </c>
      <c r="I2714" s="12" t="str">
        <f t="shared" si="174"/>
        <v>Jun</v>
      </c>
      <c r="J2714" s="12" t="str">
        <f t="shared" si="175"/>
        <v>03</v>
      </c>
      <c r="K2714" s="12" t="str">
        <f t="shared" si="176"/>
        <v>Q2</v>
      </c>
    </row>
    <row r="2715" spans="1:11" x14ac:dyDescent="0.25">
      <c r="A2715" s="2">
        <v>43986</v>
      </c>
      <c r="B2715" s="7">
        <v>30.32</v>
      </c>
      <c r="C2715" s="7">
        <v>0</v>
      </c>
      <c r="D2715" s="6">
        <v>30.32</v>
      </c>
      <c r="E2715" s="6">
        <v>17.070159999999998</v>
      </c>
      <c r="F2715" s="6">
        <v>13.246444159999998</v>
      </c>
      <c r="G2715" s="9" t="s">
        <v>7</v>
      </c>
      <c r="H2715" s="12" t="str">
        <f t="shared" si="173"/>
        <v>2020</v>
      </c>
      <c r="I2715" s="12" t="str">
        <f t="shared" si="174"/>
        <v>Jun</v>
      </c>
      <c r="J2715" s="12" t="str">
        <f t="shared" si="175"/>
        <v>04</v>
      </c>
      <c r="K2715" s="12" t="str">
        <f t="shared" si="176"/>
        <v>Q2</v>
      </c>
    </row>
    <row r="2716" spans="1:11" x14ac:dyDescent="0.25">
      <c r="A2716" s="2">
        <v>43987</v>
      </c>
      <c r="B2716" s="7">
        <v>72</v>
      </c>
      <c r="C2716" s="7">
        <v>36</v>
      </c>
      <c r="D2716" s="6">
        <v>36</v>
      </c>
      <c r="E2716" s="6">
        <v>20.267999999999997</v>
      </c>
      <c r="F2716" s="6">
        <v>15.727967999999995</v>
      </c>
      <c r="G2716" s="9" t="s">
        <v>7</v>
      </c>
      <c r="H2716" s="12" t="str">
        <f t="shared" si="173"/>
        <v>2020</v>
      </c>
      <c r="I2716" s="12" t="str">
        <f t="shared" si="174"/>
        <v>Jun</v>
      </c>
      <c r="J2716" s="12" t="str">
        <f t="shared" si="175"/>
        <v>05</v>
      </c>
      <c r="K2716" s="12" t="str">
        <f t="shared" si="176"/>
        <v>Q2</v>
      </c>
    </row>
    <row r="2717" spans="1:11" x14ac:dyDescent="0.25">
      <c r="A2717" s="2">
        <v>43988</v>
      </c>
      <c r="B2717" s="7">
        <v>48.33</v>
      </c>
      <c r="C2717" s="7">
        <v>0</v>
      </c>
      <c r="D2717" s="6">
        <v>48.33</v>
      </c>
      <c r="E2717" s="6">
        <v>27.209789999999998</v>
      </c>
      <c r="F2717" s="6">
        <v>21.114797039999996</v>
      </c>
      <c r="G2717" s="9" t="s">
        <v>7</v>
      </c>
      <c r="H2717" s="12" t="str">
        <f t="shared" si="173"/>
        <v>2020</v>
      </c>
      <c r="I2717" s="12" t="str">
        <f t="shared" si="174"/>
        <v>Jun</v>
      </c>
      <c r="J2717" s="12" t="str">
        <f t="shared" si="175"/>
        <v>06</v>
      </c>
      <c r="K2717" s="12" t="str">
        <f t="shared" si="176"/>
        <v>Q2</v>
      </c>
    </row>
    <row r="2718" spans="1:11" x14ac:dyDescent="0.25">
      <c r="A2718" s="2">
        <v>43989</v>
      </c>
      <c r="B2718" s="7">
        <v>39.54</v>
      </c>
      <c r="C2718" s="7">
        <v>0</v>
      </c>
      <c r="D2718" s="6">
        <v>39.54</v>
      </c>
      <c r="E2718" s="6">
        <v>22.261019999999998</v>
      </c>
      <c r="F2718" s="6">
        <v>17.274551519999996</v>
      </c>
      <c r="G2718" s="9" t="s">
        <v>7</v>
      </c>
      <c r="H2718" s="12" t="str">
        <f t="shared" si="173"/>
        <v>2020</v>
      </c>
      <c r="I2718" s="12" t="str">
        <f t="shared" si="174"/>
        <v>Jun</v>
      </c>
      <c r="J2718" s="12" t="str">
        <f t="shared" si="175"/>
        <v>07</v>
      </c>
      <c r="K2718" s="12" t="str">
        <f t="shared" si="176"/>
        <v>Q2</v>
      </c>
    </row>
    <row r="2719" spans="1:11" x14ac:dyDescent="0.25">
      <c r="A2719" s="2">
        <v>43990</v>
      </c>
      <c r="B2719" s="7">
        <v>157.97999999999999</v>
      </c>
      <c r="C2719" s="7">
        <v>78.989999999999995</v>
      </c>
      <c r="D2719" s="6">
        <v>78.989999999999995</v>
      </c>
      <c r="E2719" s="6">
        <v>44.471369999999993</v>
      </c>
      <c r="F2719" s="6">
        <v>34.509783119999987</v>
      </c>
      <c r="G2719" s="9" t="s">
        <v>7</v>
      </c>
      <c r="H2719" s="12" t="str">
        <f t="shared" si="173"/>
        <v>2020</v>
      </c>
      <c r="I2719" s="12" t="str">
        <f t="shared" si="174"/>
        <v>Jun</v>
      </c>
      <c r="J2719" s="12" t="str">
        <f t="shared" si="175"/>
        <v>08</v>
      </c>
      <c r="K2719" s="12" t="str">
        <f t="shared" si="176"/>
        <v>Q2</v>
      </c>
    </row>
    <row r="2720" spans="1:11" x14ac:dyDescent="0.25">
      <c r="A2720" s="2">
        <v>43991</v>
      </c>
      <c r="B2720" s="7">
        <v>50.400000000000006</v>
      </c>
      <c r="C2720" s="7">
        <v>0</v>
      </c>
      <c r="D2720" s="6">
        <v>50.400000000000006</v>
      </c>
      <c r="E2720" s="6">
        <v>28.3752</v>
      </c>
      <c r="F2720" s="6">
        <v>22.019155199999997</v>
      </c>
      <c r="G2720" s="9" t="s">
        <v>7</v>
      </c>
      <c r="H2720" s="12" t="str">
        <f t="shared" si="173"/>
        <v>2020</v>
      </c>
      <c r="I2720" s="12" t="str">
        <f t="shared" si="174"/>
        <v>Jun</v>
      </c>
      <c r="J2720" s="12" t="str">
        <f t="shared" si="175"/>
        <v>09</v>
      </c>
      <c r="K2720" s="12" t="str">
        <f t="shared" si="176"/>
        <v>Q2</v>
      </c>
    </row>
    <row r="2721" spans="1:11" x14ac:dyDescent="0.25">
      <c r="A2721" s="2">
        <v>43992</v>
      </c>
      <c r="B2721" s="7">
        <v>39.375</v>
      </c>
      <c r="C2721" s="7">
        <v>19.6875</v>
      </c>
      <c r="D2721" s="6">
        <v>19.6875</v>
      </c>
      <c r="E2721" s="6">
        <v>11.084062499999998</v>
      </c>
      <c r="F2721" s="6">
        <v>8.6012324999999983</v>
      </c>
      <c r="G2721" s="9" t="s">
        <v>7</v>
      </c>
      <c r="H2721" s="12" t="str">
        <f t="shared" si="173"/>
        <v>2020</v>
      </c>
      <c r="I2721" s="12" t="str">
        <f t="shared" si="174"/>
        <v>Jun</v>
      </c>
      <c r="J2721" s="12" t="str">
        <f t="shared" si="175"/>
        <v>10</v>
      </c>
      <c r="K2721" s="12" t="str">
        <f t="shared" si="176"/>
        <v>Q2</v>
      </c>
    </row>
    <row r="2722" spans="1:11" x14ac:dyDescent="0.25">
      <c r="A2722" s="2">
        <v>43993</v>
      </c>
      <c r="B2722" s="7">
        <v>53.838000000000008</v>
      </c>
      <c r="C2722" s="7">
        <v>5.3838000000000008</v>
      </c>
      <c r="D2722" s="6">
        <v>48.454200000000007</v>
      </c>
      <c r="E2722" s="6">
        <v>27.279714600000002</v>
      </c>
      <c r="F2722" s="6">
        <v>21.169058529599997</v>
      </c>
      <c r="G2722" s="9" t="s">
        <v>7</v>
      </c>
      <c r="H2722" s="12" t="str">
        <f t="shared" si="173"/>
        <v>2020</v>
      </c>
      <c r="I2722" s="12" t="str">
        <f t="shared" si="174"/>
        <v>Jun</v>
      </c>
      <c r="J2722" s="12" t="str">
        <f t="shared" si="175"/>
        <v>11</v>
      </c>
      <c r="K2722" s="12" t="str">
        <f t="shared" si="176"/>
        <v>Q2</v>
      </c>
    </row>
    <row r="2723" spans="1:11" x14ac:dyDescent="0.25">
      <c r="A2723" s="2">
        <v>43994</v>
      </c>
      <c r="B2723" s="7">
        <v>53.46</v>
      </c>
      <c r="C2723" s="7">
        <v>5.3460000000000001</v>
      </c>
      <c r="D2723" s="6">
        <v>48.114000000000004</v>
      </c>
      <c r="E2723" s="6">
        <v>27.088182</v>
      </c>
      <c r="F2723" s="6">
        <v>21.020429231999998</v>
      </c>
      <c r="G2723" s="9" t="s">
        <v>7</v>
      </c>
      <c r="H2723" s="12" t="str">
        <f t="shared" si="173"/>
        <v>2020</v>
      </c>
      <c r="I2723" s="12" t="str">
        <f t="shared" si="174"/>
        <v>Jun</v>
      </c>
      <c r="J2723" s="12" t="str">
        <f t="shared" si="175"/>
        <v>12</v>
      </c>
      <c r="K2723" s="12" t="str">
        <f t="shared" si="176"/>
        <v>Q2</v>
      </c>
    </row>
    <row r="2724" spans="1:11" x14ac:dyDescent="0.25">
      <c r="A2724" s="2">
        <v>43995</v>
      </c>
      <c r="B2724" s="7">
        <v>27.42</v>
      </c>
      <c r="C2724" s="7">
        <v>0</v>
      </c>
      <c r="D2724" s="6">
        <v>27.42</v>
      </c>
      <c r="E2724" s="6">
        <v>15.43746</v>
      </c>
      <c r="F2724" s="6">
        <v>11.979468959999998</v>
      </c>
      <c r="G2724" s="9" t="s">
        <v>7</v>
      </c>
      <c r="H2724" s="12" t="str">
        <f t="shared" si="173"/>
        <v>2020</v>
      </c>
      <c r="I2724" s="12" t="str">
        <f t="shared" si="174"/>
        <v>Jun</v>
      </c>
      <c r="J2724" s="12" t="str">
        <f t="shared" si="175"/>
        <v>13</v>
      </c>
      <c r="K2724" s="12" t="str">
        <f t="shared" si="176"/>
        <v>Q2</v>
      </c>
    </row>
    <row r="2725" spans="1:11" x14ac:dyDescent="0.25">
      <c r="A2725" s="2">
        <v>43996</v>
      </c>
      <c r="B2725" s="7">
        <v>22.200000000000003</v>
      </c>
      <c r="C2725" s="7">
        <v>0</v>
      </c>
      <c r="D2725" s="6">
        <v>22.200000000000003</v>
      </c>
      <c r="E2725" s="6">
        <v>12.4986</v>
      </c>
      <c r="F2725" s="6">
        <v>9.6989135999999991</v>
      </c>
      <c r="G2725" s="9" t="s">
        <v>7</v>
      </c>
      <c r="H2725" s="12" t="str">
        <f t="shared" si="173"/>
        <v>2020</v>
      </c>
      <c r="I2725" s="12" t="str">
        <f t="shared" si="174"/>
        <v>Jun</v>
      </c>
      <c r="J2725" s="12" t="str">
        <f t="shared" si="175"/>
        <v>14</v>
      </c>
      <c r="K2725" s="12" t="str">
        <f t="shared" si="176"/>
        <v>Q2</v>
      </c>
    </row>
    <row r="2726" spans="1:11" x14ac:dyDescent="0.25">
      <c r="A2726" s="2">
        <v>43997</v>
      </c>
      <c r="B2726" s="7">
        <v>46.019999999999996</v>
      </c>
      <c r="C2726" s="7">
        <v>0</v>
      </c>
      <c r="D2726" s="6">
        <v>46.019999999999996</v>
      </c>
      <c r="E2726" s="6">
        <v>25.909259999999996</v>
      </c>
      <c r="F2726" s="6">
        <v>20.105585759999993</v>
      </c>
      <c r="G2726" s="9" t="s">
        <v>7</v>
      </c>
      <c r="H2726" s="12" t="str">
        <f t="shared" si="173"/>
        <v>2020</v>
      </c>
      <c r="I2726" s="12" t="str">
        <f t="shared" si="174"/>
        <v>Jun</v>
      </c>
      <c r="J2726" s="12" t="str">
        <f t="shared" si="175"/>
        <v>15</v>
      </c>
      <c r="K2726" s="12" t="str">
        <f t="shared" si="176"/>
        <v>Q2</v>
      </c>
    </row>
    <row r="2727" spans="1:11" x14ac:dyDescent="0.25">
      <c r="A2727" s="2">
        <v>43998</v>
      </c>
      <c r="B2727" s="7">
        <v>37.94</v>
      </c>
      <c r="C2727" s="7">
        <v>0</v>
      </c>
      <c r="D2727" s="6">
        <v>37.94</v>
      </c>
      <c r="E2727" s="6">
        <v>21.360219999999998</v>
      </c>
      <c r="F2727" s="6">
        <v>16.575530719999996</v>
      </c>
      <c r="G2727" s="9" t="s">
        <v>7</v>
      </c>
      <c r="H2727" s="12" t="str">
        <f t="shared" si="173"/>
        <v>2020</v>
      </c>
      <c r="I2727" s="12" t="str">
        <f t="shared" si="174"/>
        <v>Jun</v>
      </c>
      <c r="J2727" s="12" t="str">
        <f t="shared" si="175"/>
        <v>16</v>
      </c>
      <c r="K2727" s="12" t="str">
        <f t="shared" si="176"/>
        <v>Q2</v>
      </c>
    </row>
    <row r="2728" spans="1:11" x14ac:dyDescent="0.25">
      <c r="A2728" s="2">
        <v>43999</v>
      </c>
      <c r="B2728" s="7">
        <v>73.163999999999987</v>
      </c>
      <c r="C2728" s="7">
        <v>58.531199999999991</v>
      </c>
      <c r="D2728" s="6">
        <v>14.632799999999996</v>
      </c>
      <c r="E2728" s="6">
        <v>8.238266399999997</v>
      </c>
      <c r="F2728" s="6">
        <v>6.3928947263999971</v>
      </c>
      <c r="G2728" s="9" t="s">
        <v>7</v>
      </c>
      <c r="H2728" s="12" t="str">
        <f t="shared" si="173"/>
        <v>2020</v>
      </c>
      <c r="I2728" s="12" t="str">
        <f t="shared" si="174"/>
        <v>Jun</v>
      </c>
      <c r="J2728" s="12" t="str">
        <f t="shared" si="175"/>
        <v>17</v>
      </c>
      <c r="K2728" s="12" t="str">
        <f t="shared" si="176"/>
        <v>Q2</v>
      </c>
    </row>
    <row r="2729" spans="1:11" x14ac:dyDescent="0.25">
      <c r="A2729" s="2">
        <v>44000</v>
      </c>
      <c r="B2729" s="7">
        <v>40.415999999999997</v>
      </c>
      <c r="C2729" s="7">
        <v>24.249599999999997</v>
      </c>
      <c r="D2729" s="6">
        <v>16.166399999999999</v>
      </c>
      <c r="E2729" s="6">
        <v>9.1016831999999983</v>
      </c>
      <c r="F2729" s="6">
        <v>7.0629061631999983</v>
      </c>
      <c r="G2729" s="9" t="s">
        <v>7</v>
      </c>
      <c r="H2729" s="12" t="str">
        <f t="shared" si="173"/>
        <v>2020</v>
      </c>
      <c r="I2729" s="12" t="str">
        <f t="shared" si="174"/>
        <v>Jun</v>
      </c>
      <c r="J2729" s="12" t="str">
        <f t="shared" si="175"/>
        <v>18</v>
      </c>
      <c r="K2729" s="12" t="str">
        <f t="shared" si="176"/>
        <v>Q2</v>
      </c>
    </row>
    <row r="2730" spans="1:11" x14ac:dyDescent="0.25">
      <c r="A2730" s="2">
        <v>44001</v>
      </c>
      <c r="B2730" s="7">
        <v>151.93199999999999</v>
      </c>
      <c r="C2730" s="7">
        <v>91.159199999999984</v>
      </c>
      <c r="D2730" s="6">
        <v>60.772800000000004</v>
      </c>
      <c r="E2730" s="6">
        <v>34.215086399999997</v>
      </c>
      <c r="F2730" s="6">
        <v>26.550907046399995</v>
      </c>
      <c r="G2730" s="9" t="s">
        <v>7</v>
      </c>
      <c r="H2730" s="12" t="str">
        <f t="shared" si="173"/>
        <v>2020</v>
      </c>
      <c r="I2730" s="12" t="str">
        <f t="shared" si="174"/>
        <v>Jun</v>
      </c>
      <c r="J2730" s="12" t="str">
        <f t="shared" si="175"/>
        <v>19</v>
      </c>
      <c r="K2730" s="12" t="str">
        <f t="shared" si="176"/>
        <v>Q2</v>
      </c>
    </row>
    <row r="2731" spans="1:11" x14ac:dyDescent="0.25">
      <c r="A2731" s="2">
        <v>44002</v>
      </c>
      <c r="B2731" s="7">
        <v>105.12</v>
      </c>
      <c r="C2731" s="7">
        <v>0</v>
      </c>
      <c r="D2731" s="6">
        <v>105.12</v>
      </c>
      <c r="E2731" s="6">
        <v>59.182559999999995</v>
      </c>
      <c r="F2731" s="6">
        <v>45.925666559999989</v>
      </c>
      <c r="G2731" s="9" t="s">
        <v>7</v>
      </c>
      <c r="H2731" s="12" t="str">
        <f t="shared" si="173"/>
        <v>2020</v>
      </c>
      <c r="I2731" s="12" t="str">
        <f t="shared" si="174"/>
        <v>Jun</v>
      </c>
      <c r="J2731" s="12" t="str">
        <f t="shared" si="175"/>
        <v>20</v>
      </c>
      <c r="K2731" s="12" t="str">
        <f t="shared" si="176"/>
        <v>Q2</v>
      </c>
    </row>
    <row r="2732" spans="1:11" x14ac:dyDescent="0.25">
      <c r="A2732" s="2">
        <v>44003</v>
      </c>
      <c r="B2732" s="7">
        <v>55.908000000000001</v>
      </c>
      <c r="C2732" s="7">
        <v>39.135599999999997</v>
      </c>
      <c r="D2732" s="6">
        <v>16.772400000000005</v>
      </c>
      <c r="E2732" s="6">
        <v>9.4428612000000012</v>
      </c>
      <c r="F2732" s="6">
        <v>7.3276602912</v>
      </c>
      <c r="G2732" s="9" t="s">
        <v>7</v>
      </c>
      <c r="H2732" s="12" t="str">
        <f t="shared" si="173"/>
        <v>2020</v>
      </c>
      <c r="I2732" s="12" t="str">
        <f t="shared" si="174"/>
        <v>Jun</v>
      </c>
      <c r="J2732" s="12" t="str">
        <f t="shared" si="175"/>
        <v>21</v>
      </c>
      <c r="K2732" s="12" t="str">
        <f t="shared" si="176"/>
        <v>Q2</v>
      </c>
    </row>
    <row r="2733" spans="1:11" x14ac:dyDescent="0.25">
      <c r="A2733" s="2">
        <v>44004</v>
      </c>
      <c r="B2733" s="7">
        <v>46.53</v>
      </c>
      <c r="C2733" s="7">
        <v>0</v>
      </c>
      <c r="D2733" s="6">
        <v>46.53</v>
      </c>
      <c r="E2733" s="6">
        <v>26.196389999999997</v>
      </c>
      <c r="F2733" s="6">
        <v>20.328398639999996</v>
      </c>
      <c r="G2733" s="9" t="s">
        <v>7</v>
      </c>
      <c r="H2733" s="12" t="str">
        <f t="shared" si="173"/>
        <v>2020</v>
      </c>
      <c r="I2733" s="12" t="str">
        <f t="shared" si="174"/>
        <v>Jun</v>
      </c>
      <c r="J2733" s="12" t="str">
        <f t="shared" si="175"/>
        <v>22</v>
      </c>
      <c r="K2733" s="12" t="str">
        <f t="shared" si="176"/>
        <v>Q2</v>
      </c>
    </row>
    <row r="2734" spans="1:11" x14ac:dyDescent="0.25">
      <c r="A2734" s="2">
        <v>44005</v>
      </c>
      <c r="B2734" s="7">
        <v>69.839999999999989</v>
      </c>
      <c r="C2734" s="7">
        <v>0</v>
      </c>
      <c r="D2734" s="6">
        <v>69.839999999999989</v>
      </c>
      <c r="E2734" s="6">
        <v>39.319919999999989</v>
      </c>
      <c r="F2734" s="6">
        <v>30.512257919999989</v>
      </c>
      <c r="G2734" s="9" t="s">
        <v>7</v>
      </c>
      <c r="H2734" s="12" t="str">
        <f t="shared" si="173"/>
        <v>2020</v>
      </c>
      <c r="I2734" s="12" t="str">
        <f t="shared" si="174"/>
        <v>Jun</v>
      </c>
      <c r="J2734" s="12" t="str">
        <f t="shared" si="175"/>
        <v>23</v>
      </c>
      <c r="K2734" s="12" t="str">
        <f t="shared" si="176"/>
        <v>Q2</v>
      </c>
    </row>
    <row r="2735" spans="1:11" x14ac:dyDescent="0.25">
      <c r="A2735" s="2">
        <v>44006</v>
      </c>
      <c r="B2735" s="7">
        <v>59.31</v>
      </c>
      <c r="C2735" s="7">
        <v>41.516999999999996</v>
      </c>
      <c r="D2735" s="6">
        <v>17.793000000000006</v>
      </c>
      <c r="E2735" s="6">
        <v>10.017459000000002</v>
      </c>
      <c r="F2735" s="6">
        <v>7.7735481840000009</v>
      </c>
      <c r="G2735" s="9" t="s">
        <v>7</v>
      </c>
      <c r="H2735" s="12" t="str">
        <f t="shared" si="173"/>
        <v>2020</v>
      </c>
      <c r="I2735" s="12" t="str">
        <f t="shared" si="174"/>
        <v>Jun</v>
      </c>
      <c r="J2735" s="12" t="str">
        <f t="shared" si="175"/>
        <v>24</v>
      </c>
      <c r="K2735" s="12" t="str">
        <f t="shared" si="176"/>
        <v>Q2</v>
      </c>
    </row>
    <row r="2736" spans="1:11" x14ac:dyDescent="0.25">
      <c r="A2736" s="2">
        <v>44007</v>
      </c>
      <c r="B2736" s="7">
        <v>48.42</v>
      </c>
      <c r="C2736" s="7">
        <v>0</v>
      </c>
      <c r="D2736" s="6">
        <v>48.42</v>
      </c>
      <c r="E2736" s="6">
        <v>27.260459999999998</v>
      </c>
      <c r="F2736" s="6">
        <v>21.154116959999996</v>
      </c>
      <c r="G2736" s="9" t="s">
        <v>7</v>
      </c>
      <c r="H2736" s="12" t="str">
        <f t="shared" si="173"/>
        <v>2020</v>
      </c>
      <c r="I2736" s="12" t="str">
        <f t="shared" si="174"/>
        <v>Jun</v>
      </c>
      <c r="J2736" s="12" t="str">
        <f t="shared" si="175"/>
        <v>25</v>
      </c>
      <c r="K2736" s="12" t="str">
        <f t="shared" si="176"/>
        <v>Q2</v>
      </c>
    </row>
    <row r="2737" spans="1:11" x14ac:dyDescent="0.25">
      <c r="A2737" s="2">
        <v>44008</v>
      </c>
      <c r="B2737" s="7">
        <v>41.040000000000006</v>
      </c>
      <c r="C2737" s="7">
        <v>0</v>
      </c>
      <c r="D2737" s="6">
        <v>41.040000000000006</v>
      </c>
      <c r="E2737" s="6">
        <v>23.105520000000002</v>
      </c>
      <c r="F2737" s="6">
        <v>17.929883520000001</v>
      </c>
      <c r="G2737" s="9" t="s">
        <v>7</v>
      </c>
      <c r="H2737" s="12" t="str">
        <f t="shared" si="173"/>
        <v>2020</v>
      </c>
      <c r="I2737" s="12" t="str">
        <f t="shared" si="174"/>
        <v>Jun</v>
      </c>
      <c r="J2737" s="12" t="str">
        <f t="shared" si="175"/>
        <v>26</v>
      </c>
      <c r="K2737" s="12" t="str">
        <f t="shared" si="176"/>
        <v>Q2</v>
      </c>
    </row>
    <row r="2738" spans="1:11" x14ac:dyDescent="0.25">
      <c r="A2738" s="2">
        <v>44009</v>
      </c>
      <c r="B2738" s="7">
        <v>65.34</v>
      </c>
      <c r="C2738" s="7">
        <v>0</v>
      </c>
      <c r="D2738" s="6">
        <v>65.34</v>
      </c>
      <c r="E2738" s="6">
        <v>36.78642</v>
      </c>
      <c r="F2738" s="6">
        <v>28.546261919999996</v>
      </c>
      <c r="G2738" s="9" t="s">
        <v>7</v>
      </c>
      <c r="H2738" s="12" t="str">
        <f t="shared" si="173"/>
        <v>2020</v>
      </c>
      <c r="I2738" s="12" t="str">
        <f t="shared" si="174"/>
        <v>Jun</v>
      </c>
      <c r="J2738" s="12" t="str">
        <f t="shared" si="175"/>
        <v>27</v>
      </c>
      <c r="K2738" s="12" t="str">
        <f t="shared" si="176"/>
        <v>Q2</v>
      </c>
    </row>
    <row r="2739" spans="1:11" x14ac:dyDescent="0.25">
      <c r="A2739" s="2">
        <v>44010</v>
      </c>
      <c r="B2739" s="7">
        <v>45.36</v>
      </c>
      <c r="C2739" s="7">
        <v>0</v>
      </c>
      <c r="D2739" s="6">
        <v>45.36</v>
      </c>
      <c r="E2739" s="6">
        <v>25.537679999999998</v>
      </c>
      <c r="F2739" s="6">
        <v>19.817239679999997</v>
      </c>
      <c r="G2739" s="9" t="s">
        <v>7</v>
      </c>
      <c r="H2739" s="12" t="str">
        <f t="shared" si="173"/>
        <v>2020</v>
      </c>
      <c r="I2739" s="12" t="str">
        <f t="shared" si="174"/>
        <v>Jun</v>
      </c>
      <c r="J2739" s="12" t="str">
        <f t="shared" si="175"/>
        <v>28</v>
      </c>
      <c r="K2739" s="12" t="str">
        <f t="shared" si="176"/>
        <v>Q2</v>
      </c>
    </row>
    <row r="2740" spans="1:11" x14ac:dyDescent="0.25">
      <c r="A2740" s="2">
        <v>44011</v>
      </c>
      <c r="B2740" s="7">
        <v>58.967999999999996</v>
      </c>
      <c r="C2740" s="7">
        <v>5.8967999999999998</v>
      </c>
      <c r="D2740" s="6">
        <v>53.071199999999997</v>
      </c>
      <c r="E2740" s="6">
        <v>29.879085599999996</v>
      </c>
      <c r="F2740" s="6">
        <v>23.186170425599993</v>
      </c>
      <c r="G2740" s="9" t="s">
        <v>7</v>
      </c>
      <c r="H2740" s="12" t="str">
        <f t="shared" si="173"/>
        <v>2020</v>
      </c>
      <c r="I2740" s="12" t="str">
        <f t="shared" si="174"/>
        <v>Jun</v>
      </c>
      <c r="J2740" s="12" t="str">
        <f t="shared" si="175"/>
        <v>29</v>
      </c>
      <c r="K2740" s="12" t="str">
        <f t="shared" si="176"/>
        <v>Q2</v>
      </c>
    </row>
    <row r="2741" spans="1:11" x14ac:dyDescent="0.25">
      <c r="A2741" s="2">
        <v>44012</v>
      </c>
      <c r="B2741" s="7">
        <v>57.024000000000008</v>
      </c>
      <c r="C2741" s="7">
        <v>5.7024000000000008</v>
      </c>
      <c r="D2741" s="6">
        <v>51.321600000000004</v>
      </c>
      <c r="E2741" s="6">
        <v>28.894060799999998</v>
      </c>
      <c r="F2741" s="6">
        <v>22.421791180799996</v>
      </c>
      <c r="G2741" s="9" t="s">
        <v>7</v>
      </c>
      <c r="H2741" s="12" t="str">
        <f t="shared" si="173"/>
        <v>2020</v>
      </c>
      <c r="I2741" s="12" t="str">
        <f t="shared" si="174"/>
        <v>Jun</v>
      </c>
      <c r="J2741" s="12" t="str">
        <f t="shared" si="175"/>
        <v>30</v>
      </c>
      <c r="K2741" s="12" t="str">
        <f t="shared" si="176"/>
        <v>Q2</v>
      </c>
    </row>
    <row r="2742" spans="1:11" x14ac:dyDescent="0.25">
      <c r="A2742" s="2">
        <v>44013</v>
      </c>
      <c r="B2742" s="7">
        <v>41.55</v>
      </c>
      <c r="C2742" s="7">
        <v>0</v>
      </c>
      <c r="D2742" s="6">
        <v>41.55</v>
      </c>
      <c r="E2742" s="6">
        <v>23.392649999999996</v>
      </c>
      <c r="F2742" s="6">
        <v>18.152696399999996</v>
      </c>
      <c r="G2742" s="9" t="s">
        <v>7</v>
      </c>
      <c r="H2742" s="12" t="str">
        <f t="shared" si="173"/>
        <v>2020</v>
      </c>
      <c r="I2742" s="12" t="str">
        <f t="shared" si="174"/>
        <v>Jul</v>
      </c>
      <c r="J2742" s="12" t="str">
        <f t="shared" si="175"/>
        <v>01</v>
      </c>
      <c r="K2742" s="12" t="str">
        <f t="shared" si="176"/>
        <v>Q3</v>
      </c>
    </row>
    <row r="2743" spans="1:11" x14ac:dyDescent="0.25">
      <c r="A2743" s="2">
        <v>44014</v>
      </c>
      <c r="B2743" s="7">
        <v>31.949999999999996</v>
      </c>
      <c r="C2743" s="7">
        <v>0</v>
      </c>
      <c r="D2743" s="6">
        <v>31.949999999999996</v>
      </c>
      <c r="E2743" s="6">
        <v>17.987849999999995</v>
      </c>
      <c r="F2743" s="6">
        <v>13.958571599999994</v>
      </c>
      <c r="G2743" s="9" t="s">
        <v>7</v>
      </c>
      <c r="H2743" s="12" t="str">
        <f t="shared" si="173"/>
        <v>2020</v>
      </c>
      <c r="I2743" s="12" t="str">
        <f t="shared" si="174"/>
        <v>Jul</v>
      </c>
      <c r="J2743" s="12" t="str">
        <f t="shared" si="175"/>
        <v>02</v>
      </c>
      <c r="K2743" s="12" t="str">
        <f t="shared" si="176"/>
        <v>Q3</v>
      </c>
    </row>
    <row r="2744" spans="1:11" x14ac:dyDescent="0.25">
      <c r="A2744" s="2">
        <v>44015</v>
      </c>
      <c r="B2744" s="7">
        <v>68.25</v>
      </c>
      <c r="C2744" s="7">
        <v>0</v>
      </c>
      <c r="D2744" s="6">
        <v>68.25</v>
      </c>
      <c r="E2744" s="6">
        <v>38.424749999999996</v>
      </c>
      <c r="F2744" s="6">
        <v>29.817605999999994</v>
      </c>
      <c r="G2744" s="9" t="s">
        <v>7</v>
      </c>
      <c r="H2744" s="12" t="str">
        <f t="shared" si="173"/>
        <v>2020</v>
      </c>
      <c r="I2744" s="12" t="str">
        <f t="shared" si="174"/>
        <v>Jul</v>
      </c>
      <c r="J2744" s="12" t="str">
        <f t="shared" si="175"/>
        <v>03</v>
      </c>
      <c r="K2744" s="12" t="str">
        <f t="shared" si="176"/>
        <v>Q3</v>
      </c>
    </row>
    <row r="2745" spans="1:11" x14ac:dyDescent="0.25">
      <c r="A2745" s="2">
        <v>44016</v>
      </c>
      <c r="B2745" s="7">
        <v>54.36</v>
      </c>
      <c r="C2745" s="7">
        <v>0</v>
      </c>
      <c r="D2745" s="6">
        <v>54.36</v>
      </c>
      <c r="E2745" s="6">
        <v>30.604679999999998</v>
      </c>
      <c r="F2745" s="6">
        <v>23.749231679999998</v>
      </c>
      <c r="G2745" s="9" t="s">
        <v>7</v>
      </c>
      <c r="H2745" s="12" t="str">
        <f t="shared" si="173"/>
        <v>2020</v>
      </c>
      <c r="I2745" s="12" t="str">
        <f t="shared" si="174"/>
        <v>Jul</v>
      </c>
      <c r="J2745" s="12" t="str">
        <f t="shared" si="175"/>
        <v>04</v>
      </c>
      <c r="K2745" s="12" t="str">
        <f t="shared" si="176"/>
        <v>Q3</v>
      </c>
    </row>
    <row r="2746" spans="1:11" x14ac:dyDescent="0.25">
      <c r="A2746" s="2">
        <v>44017</v>
      </c>
      <c r="B2746" s="7">
        <v>52.27920000000001</v>
      </c>
      <c r="C2746" s="7">
        <v>24.571224000000008</v>
      </c>
      <c r="D2746" s="6">
        <v>27.707976000000002</v>
      </c>
      <c r="E2746" s="6">
        <v>15.599590488</v>
      </c>
      <c r="F2746" s="6">
        <v>12.105282218687998</v>
      </c>
      <c r="G2746" s="9" t="s">
        <v>7</v>
      </c>
      <c r="H2746" s="12" t="str">
        <f t="shared" si="173"/>
        <v>2020</v>
      </c>
      <c r="I2746" s="12" t="str">
        <f t="shared" si="174"/>
        <v>Jul</v>
      </c>
      <c r="J2746" s="12" t="str">
        <f t="shared" si="175"/>
        <v>05</v>
      </c>
      <c r="K2746" s="12" t="str">
        <f t="shared" si="176"/>
        <v>Q3</v>
      </c>
    </row>
    <row r="2747" spans="1:11" x14ac:dyDescent="0.25">
      <c r="A2747" s="2">
        <v>44018</v>
      </c>
      <c r="B2747" s="7">
        <v>52.5</v>
      </c>
      <c r="C2747" s="7">
        <v>0</v>
      </c>
      <c r="D2747" s="6">
        <v>52.5</v>
      </c>
      <c r="E2747" s="6">
        <v>29.557499999999997</v>
      </c>
      <c r="F2747" s="6">
        <v>22.936619999999994</v>
      </c>
      <c r="G2747" s="9" t="s">
        <v>7</v>
      </c>
      <c r="H2747" s="12" t="str">
        <f t="shared" si="173"/>
        <v>2020</v>
      </c>
      <c r="I2747" s="12" t="str">
        <f t="shared" si="174"/>
        <v>Jul</v>
      </c>
      <c r="J2747" s="12" t="str">
        <f t="shared" si="175"/>
        <v>06</v>
      </c>
      <c r="K2747" s="12" t="str">
        <f t="shared" si="176"/>
        <v>Q3</v>
      </c>
    </row>
    <row r="2748" spans="1:11" x14ac:dyDescent="0.25">
      <c r="A2748" s="2">
        <v>44019</v>
      </c>
      <c r="B2748" s="7">
        <v>26.063999999999997</v>
      </c>
      <c r="C2748" s="7">
        <v>10.425599999999999</v>
      </c>
      <c r="D2748" s="6">
        <v>15.638399999999997</v>
      </c>
      <c r="E2748" s="6">
        <v>8.8044191999999981</v>
      </c>
      <c r="F2748" s="6">
        <v>6.832229299199998</v>
      </c>
      <c r="G2748" s="9" t="s">
        <v>7</v>
      </c>
      <c r="H2748" s="12" t="str">
        <f t="shared" si="173"/>
        <v>2020</v>
      </c>
      <c r="I2748" s="12" t="str">
        <f t="shared" si="174"/>
        <v>Jul</v>
      </c>
      <c r="J2748" s="12" t="str">
        <f t="shared" si="175"/>
        <v>07</v>
      </c>
      <c r="K2748" s="12" t="str">
        <f t="shared" si="176"/>
        <v>Q3</v>
      </c>
    </row>
    <row r="2749" spans="1:11" x14ac:dyDescent="0.25">
      <c r="A2749" s="2">
        <v>44020</v>
      </c>
      <c r="B2749" s="7">
        <v>78.75</v>
      </c>
      <c r="C2749" s="7">
        <v>0</v>
      </c>
      <c r="D2749" s="6">
        <v>78.75</v>
      </c>
      <c r="E2749" s="6">
        <v>44.336249999999993</v>
      </c>
      <c r="F2749" s="6">
        <v>34.404929999999993</v>
      </c>
      <c r="G2749" s="9" t="s">
        <v>7</v>
      </c>
      <c r="H2749" s="12" t="str">
        <f t="shared" si="173"/>
        <v>2020</v>
      </c>
      <c r="I2749" s="12" t="str">
        <f t="shared" si="174"/>
        <v>Jul</v>
      </c>
      <c r="J2749" s="12" t="str">
        <f t="shared" si="175"/>
        <v>08</v>
      </c>
      <c r="K2749" s="12" t="str">
        <f t="shared" si="176"/>
        <v>Q3</v>
      </c>
    </row>
    <row r="2750" spans="1:11" x14ac:dyDescent="0.25">
      <c r="A2750" s="2">
        <v>44021</v>
      </c>
      <c r="B2750" s="7">
        <v>58.41</v>
      </c>
      <c r="C2750" s="7">
        <v>26.284499999999998</v>
      </c>
      <c r="D2750" s="6">
        <v>32.125500000000002</v>
      </c>
      <c r="E2750" s="6">
        <v>18.0866565</v>
      </c>
      <c r="F2750" s="6">
        <v>14.035245443999999</v>
      </c>
      <c r="G2750" s="9" t="s">
        <v>7</v>
      </c>
      <c r="H2750" s="12" t="str">
        <f t="shared" si="173"/>
        <v>2020</v>
      </c>
      <c r="I2750" s="12" t="str">
        <f t="shared" si="174"/>
        <v>Jul</v>
      </c>
      <c r="J2750" s="12" t="str">
        <f t="shared" si="175"/>
        <v>09</v>
      </c>
      <c r="K2750" s="12" t="str">
        <f t="shared" si="176"/>
        <v>Q3</v>
      </c>
    </row>
    <row r="2751" spans="1:11" x14ac:dyDescent="0.25">
      <c r="A2751" s="2">
        <v>44022</v>
      </c>
      <c r="B2751" s="7">
        <v>54.632400000000004</v>
      </c>
      <c r="C2751" s="7">
        <v>25.677228000000003</v>
      </c>
      <c r="D2751" s="6">
        <v>28.955172000000001</v>
      </c>
      <c r="E2751" s="6">
        <v>16.301761836000001</v>
      </c>
      <c r="F2751" s="6">
        <v>12.650167184735999</v>
      </c>
      <c r="G2751" s="9" t="s">
        <v>7</v>
      </c>
      <c r="H2751" s="12" t="str">
        <f t="shared" si="173"/>
        <v>2020</v>
      </c>
      <c r="I2751" s="12" t="str">
        <f t="shared" si="174"/>
        <v>Jul</v>
      </c>
      <c r="J2751" s="12" t="str">
        <f t="shared" si="175"/>
        <v>10</v>
      </c>
      <c r="K2751" s="12" t="str">
        <f t="shared" si="176"/>
        <v>Q3</v>
      </c>
    </row>
    <row r="2752" spans="1:11" x14ac:dyDescent="0.25">
      <c r="A2752" s="2">
        <v>44023</v>
      </c>
      <c r="B2752" s="7">
        <v>35.216000000000001</v>
      </c>
      <c r="C2752" s="7">
        <v>7.0432000000000006</v>
      </c>
      <c r="D2752" s="6">
        <v>28.172800000000002</v>
      </c>
      <c r="E2752" s="6">
        <v>15.861286399999999</v>
      </c>
      <c r="F2752" s="6">
        <v>12.308358246399997</v>
      </c>
      <c r="G2752" s="9" t="s">
        <v>7</v>
      </c>
      <c r="H2752" s="12" t="str">
        <f t="shared" si="173"/>
        <v>2020</v>
      </c>
      <c r="I2752" s="12" t="str">
        <f t="shared" si="174"/>
        <v>Jul</v>
      </c>
      <c r="J2752" s="12" t="str">
        <f t="shared" si="175"/>
        <v>11</v>
      </c>
      <c r="K2752" s="12" t="str">
        <f t="shared" si="176"/>
        <v>Q3</v>
      </c>
    </row>
    <row r="2753" spans="1:11" x14ac:dyDescent="0.25">
      <c r="A2753" s="2">
        <v>44024</v>
      </c>
      <c r="B2753" s="7">
        <v>19.98</v>
      </c>
      <c r="C2753" s="7">
        <v>0</v>
      </c>
      <c r="D2753" s="6">
        <v>19.98</v>
      </c>
      <c r="E2753" s="6">
        <v>11.24874</v>
      </c>
      <c r="F2753" s="6">
        <v>8.729022239999999</v>
      </c>
      <c r="G2753" s="9" t="s">
        <v>7</v>
      </c>
      <c r="H2753" s="12" t="str">
        <f t="shared" si="173"/>
        <v>2020</v>
      </c>
      <c r="I2753" s="12" t="str">
        <f t="shared" si="174"/>
        <v>Jul</v>
      </c>
      <c r="J2753" s="12" t="str">
        <f t="shared" si="175"/>
        <v>12</v>
      </c>
      <c r="K2753" s="12" t="str">
        <f t="shared" si="176"/>
        <v>Q3</v>
      </c>
    </row>
    <row r="2754" spans="1:11" x14ac:dyDescent="0.25">
      <c r="A2754" s="2">
        <v>44025</v>
      </c>
      <c r="B2754" s="7">
        <v>63.96</v>
      </c>
      <c r="C2754" s="7">
        <v>0</v>
      </c>
      <c r="D2754" s="6">
        <v>63.96</v>
      </c>
      <c r="E2754" s="6">
        <v>36.009479999999996</v>
      </c>
      <c r="F2754" s="6">
        <v>27.943356479999995</v>
      </c>
      <c r="G2754" s="9" t="s">
        <v>7</v>
      </c>
      <c r="H2754" s="12" t="str">
        <f t="shared" ref="H2754:H2817" si="177">TEXT(A2754,"YYYY")</f>
        <v>2020</v>
      </c>
      <c r="I2754" s="12" t="str">
        <f t="shared" ref="I2754:I2817" si="178">TEXT(A2754,"MMM")</f>
        <v>Jul</v>
      </c>
      <c r="J2754" s="12" t="str">
        <f t="shared" ref="J2754:J2817" si="179">TEXT(A2754,"DD")</f>
        <v>13</v>
      </c>
      <c r="K2754" s="12" t="str">
        <f t="shared" si="176"/>
        <v>Q3</v>
      </c>
    </row>
    <row r="2755" spans="1:11" x14ac:dyDescent="0.25">
      <c r="A2755" s="2">
        <v>44026</v>
      </c>
      <c r="B2755" s="7">
        <v>67.959999999999994</v>
      </c>
      <c r="C2755" s="7">
        <v>0</v>
      </c>
      <c r="D2755" s="6">
        <v>67.959999999999994</v>
      </c>
      <c r="E2755" s="6">
        <v>38.261479999999992</v>
      </c>
      <c r="F2755" s="6">
        <v>29.69090847999999</v>
      </c>
      <c r="G2755" s="9" t="s">
        <v>7</v>
      </c>
      <c r="H2755" s="12" t="str">
        <f t="shared" si="177"/>
        <v>2020</v>
      </c>
      <c r="I2755" s="12" t="str">
        <f t="shared" si="178"/>
        <v>Jul</v>
      </c>
      <c r="J2755" s="12" t="str">
        <f t="shared" si="179"/>
        <v>14</v>
      </c>
      <c r="K2755" s="12" t="str">
        <f t="shared" si="176"/>
        <v>Q3</v>
      </c>
    </row>
    <row r="2756" spans="1:11" x14ac:dyDescent="0.25">
      <c r="A2756" s="2">
        <v>44027</v>
      </c>
      <c r="B2756" s="7">
        <v>47.94</v>
      </c>
      <c r="C2756" s="7">
        <v>0</v>
      </c>
      <c r="D2756" s="6">
        <v>47.94</v>
      </c>
      <c r="E2756" s="6">
        <v>26.990219999999997</v>
      </c>
      <c r="F2756" s="6">
        <v>20.944410719999997</v>
      </c>
      <c r="G2756" s="9" t="s">
        <v>7</v>
      </c>
      <c r="H2756" s="12" t="str">
        <f t="shared" si="177"/>
        <v>2020</v>
      </c>
      <c r="I2756" s="12" t="str">
        <f t="shared" si="178"/>
        <v>Jul</v>
      </c>
      <c r="J2756" s="12" t="str">
        <f t="shared" si="179"/>
        <v>15</v>
      </c>
      <c r="K2756" s="12" t="str">
        <f t="shared" si="176"/>
        <v>Q3</v>
      </c>
    </row>
    <row r="2757" spans="1:11" x14ac:dyDescent="0.25">
      <c r="A2757" s="2">
        <v>44028</v>
      </c>
      <c r="B2757" s="7">
        <v>53.97</v>
      </c>
      <c r="C2757" s="7">
        <v>0</v>
      </c>
      <c r="D2757" s="6">
        <v>53.97</v>
      </c>
      <c r="E2757" s="6">
        <v>30.385109999999997</v>
      </c>
      <c r="F2757" s="6">
        <v>23.578845359999995</v>
      </c>
      <c r="G2757" s="9" t="s">
        <v>7</v>
      </c>
      <c r="H2757" s="12" t="str">
        <f t="shared" si="177"/>
        <v>2020</v>
      </c>
      <c r="I2757" s="12" t="str">
        <f t="shared" si="178"/>
        <v>Jul</v>
      </c>
      <c r="J2757" s="12" t="str">
        <f t="shared" si="179"/>
        <v>16</v>
      </c>
      <c r="K2757" s="12" t="str">
        <f t="shared" si="176"/>
        <v>Q3</v>
      </c>
    </row>
    <row r="2758" spans="1:11" x14ac:dyDescent="0.25">
      <c r="A2758" s="2">
        <v>44029</v>
      </c>
      <c r="B2758" s="7">
        <v>69.864000000000004</v>
      </c>
      <c r="C2758" s="7">
        <v>41.918399999999998</v>
      </c>
      <c r="D2758" s="6">
        <v>27.945600000000006</v>
      </c>
      <c r="E2758" s="6">
        <v>15.733372800000001</v>
      </c>
      <c r="F2758" s="6">
        <v>12.209097292799999</v>
      </c>
      <c r="G2758" s="9" t="s">
        <v>7</v>
      </c>
      <c r="H2758" s="12" t="str">
        <f t="shared" si="177"/>
        <v>2020</v>
      </c>
      <c r="I2758" s="12" t="str">
        <f t="shared" si="178"/>
        <v>Jul</v>
      </c>
      <c r="J2758" s="12" t="str">
        <f t="shared" si="179"/>
        <v>17</v>
      </c>
      <c r="K2758" s="12" t="str">
        <f t="shared" si="176"/>
        <v>Q3</v>
      </c>
    </row>
    <row r="2759" spans="1:11" x14ac:dyDescent="0.25">
      <c r="A2759" s="2">
        <v>44030</v>
      </c>
      <c r="B2759" s="7">
        <v>22.620000000000005</v>
      </c>
      <c r="C2759" s="7">
        <v>0</v>
      </c>
      <c r="D2759" s="6">
        <v>22.620000000000005</v>
      </c>
      <c r="E2759" s="6">
        <v>12.735060000000001</v>
      </c>
      <c r="F2759" s="6">
        <v>9.8824065599999997</v>
      </c>
      <c r="G2759" s="9" t="s">
        <v>7</v>
      </c>
      <c r="H2759" s="12" t="str">
        <f t="shared" si="177"/>
        <v>2020</v>
      </c>
      <c r="I2759" s="12" t="str">
        <f t="shared" si="178"/>
        <v>Jul</v>
      </c>
      <c r="J2759" s="12" t="str">
        <f t="shared" si="179"/>
        <v>18</v>
      </c>
      <c r="K2759" s="12" t="str">
        <f t="shared" si="176"/>
        <v>Q3</v>
      </c>
    </row>
    <row r="2760" spans="1:11" x14ac:dyDescent="0.25">
      <c r="A2760" s="2">
        <v>44031</v>
      </c>
      <c r="B2760" s="7">
        <v>58.560000000000009</v>
      </c>
      <c r="C2760" s="7">
        <v>0</v>
      </c>
      <c r="D2760" s="6">
        <v>58.560000000000009</v>
      </c>
      <c r="E2760" s="6">
        <v>32.969280000000005</v>
      </c>
      <c r="F2760" s="6">
        <v>25.58416128</v>
      </c>
      <c r="G2760" s="9" t="s">
        <v>7</v>
      </c>
      <c r="H2760" s="12" t="str">
        <f t="shared" si="177"/>
        <v>2020</v>
      </c>
      <c r="I2760" s="12" t="str">
        <f t="shared" si="178"/>
        <v>Jul</v>
      </c>
      <c r="J2760" s="12" t="str">
        <f t="shared" si="179"/>
        <v>19</v>
      </c>
      <c r="K2760" s="12" t="str">
        <f t="shared" si="176"/>
        <v>Q3</v>
      </c>
    </row>
    <row r="2761" spans="1:11" x14ac:dyDescent="0.25">
      <c r="A2761" s="2">
        <v>44032</v>
      </c>
      <c r="B2761" s="7">
        <v>29.04</v>
      </c>
      <c r="C2761" s="7">
        <v>0</v>
      </c>
      <c r="D2761" s="6">
        <v>29.04</v>
      </c>
      <c r="E2761" s="6">
        <v>16.349519999999998</v>
      </c>
      <c r="F2761" s="6">
        <v>12.687227519999997</v>
      </c>
      <c r="G2761" s="9" t="s">
        <v>7</v>
      </c>
      <c r="H2761" s="12" t="str">
        <f t="shared" si="177"/>
        <v>2020</v>
      </c>
      <c r="I2761" s="12" t="str">
        <f t="shared" si="178"/>
        <v>Jul</v>
      </c>
      <c r="J2761" s="12" t="str">
        <f t="shared" si="179"/>
        <v>20</v>
      </c>
      <c r="K2761" s="12" t="str">
        <f t="shared" si="176"/>
        <v>Q3</v>
      </c>
    </row>
    <row r="2762" spans="1:11" x14ac:dyDescent="0.25">
      <c r="A2762" s="2">
        <v>44033</v>
      </c>
      <c r="B2762" s="7">
        <v>44.759999999999991</v>
      </c>
      <c r="C2762" s="7">
        <v>0</v>
      </c>
      <c r="D2762" s="6">
        <v>44.759999999999991</v>
      </c>
      <c r="E2762" s="6">
        <v>25.199879999999993</v>
      </c>
      <c r="F2762" s="6">
        <v>19.555106879999993</v>
      </c>
      <c r="G2762" s="9" t="s">
        <v>7</v>
      </c>
      <c r="H2762" s="12" t="str">
        <f t="shared" si="177"/>
        <v>2020</v>
      </c>
      <c r="I2762" s="12" t="str">
        <f t="shared" si="178"/>
        <v>Jul</v>
      </c>
      <c r="J2762" s="12" t="str">
        <f t="shared" si="179"/>
        <v>21</v>
      </c>
      <c r="K2762" s="12" t="str">
        <f t="shared" si="176"/>
        <v>Q3</v>
      </c>
    </row>
    <row r="2763" spans="1:11" x14ac:dyDescent="0.25">
      <c r="A2763" s="2">
        <v>44034</v>
      </c>
      <c r="B2763" s="7">
        <v>20.466000000000005</v>
      </c>
      <c r="C2763" s="7">
        <v>14.326200000000002</v>
      </c>
      <c r="D2763" s="6">
        <v>6.1398000000000028</v>
      </c>
      <c r="E2763" s="6">
        <v>3.4567074000000013</v>
      </c>
      <c r="F2763" s="6">
        <v>2.6824049424000007</v>
      </c>
      <c r="G2763" s="9" t="s">
        <v>7</v>
      </c>
      <c r="H2763" s="12" t="str">
        <f t="shared" si="177"/>
        <v>2020</v>
      </c>
      <c r="I2763" s="12" t="str">
        <f t="shared" si="178"/>
        <v>Jul</v>
      </c>
      <c r="J2763" s="12" t="str">
        <f t="shared" si="179"/>
        <v>22</v>
      </c>
      <c r="K2763" s="12" t="str">
        <f t="shared" si="176"/>
        <v>Q3</v>
      </c>
    </row>
    <row r="2764" spans="1:11" x14ac:dyDescent="0.25">
      <c r="A2764" s="2">
        <v>44035</v>
      </c>
      <c r="B2764" s="7">
        <v>39.168000000000006</v>
      </c>
      <c r="C2764" s="7">
        <v>23.500800000000002</v>
      </c>
      <c r="D2764" s="6">
        <v>15.667200000000005</v>
      </c>
      <c r="E2764" s="6">
        <v>8.8206336000000025</v>
      </c>
      <c r="F2764" s="6">
        <v>6.8448116736000015</v>
      </c>
      <c r="G2764" s="9" t="s">
        <v>7</v>
      </c>
      <c r="H2764" s="12" t="str">
        <f t="shared" si="177"/>
        <v>2020</v>
      </c>
      <c r="I2764" s="12" t="str">
        <f t="shared" si="178"/>
        <v>Jul</v>
      </c>
      <c r="J2764" s="12" t="str">
        <f t="shared" si="179"/>
        <v>23</v>
      </c>
      <c r="K2764" s="12" t="str">
        <f t="shared" si="176"/>
        <v>Q3</v>
      </c>
    </row>
    <row r="2765" spans="1:11" x14ac:dyDescent="0.25">
      <c r="A2765" s="2">
        <v>44036</v>
      </c>
      <c r="B2765" s="7">
        <v>60.335999999999999</v>
      </c>
      <c r="C2765" s="7">
        <v>12.0672</v>
      </c>
      <c r="D2765" s="6">
        <v>48.268799999999999</v>
      </c>
      <c r="E2765" s="6">
        <v>27.175334399999997</v>
      </c>
      <c r="F2765" s="6">
        <v>21.088059494399996</v>
      </c>
      <c r="G2765" s="9" t="s">
        <v>7</v>
      </c>
      <c r="H2765" s="12" t="str">
        <f t="shared" si="177"/>
        <v>2020</v>
      </c>
      <c r="I2765" s="12" t="str">
        <f t="shared" si="178"/>
        <v>Jul</v>
      </c>
      <c r="J2765" s="12" t="str">
        <f t="shared" si="179"/>
        <v>24</v>
      </c>
      <c r="K2765" s="12" t="str">
        <f t="shared" si="176"/>
        <v>Q3</v>
      </c>
    </row>
    <row r="2766" spans="1:11" x14ac:dyDescent="0.25">
      <c r="A2766" s="2">
        <v>44037</v>
      </c>
      <c r="B2766" s="7">
        <v>65.600000000000009</v>
      </c>
      <c r="C2766" s="7">
        <v>0</v>
      </c>
      <c r="D2766" s="6">
        <v>65.600000000000009</v>
      </c>
      <c r="E2766" s="6">
        <v>36.9328</v>
      </c>
      <c r="F2766" s="6">
        <v>28.659852799999996</v>
      </c>
      <c r="G2766" s="9" t="s">
        <v>7</v>
      </c>
      <c r="H2766" s="12" t="str">
        <f t="shared" si="177"/>
        <v>2020</v>
      </c>
      <c r="I2766" s="12" t="str">
        <f t="shared" si="178"/>
        <v>Jul</v>
      </c>
      <c r="J2766" s="12" t="str">
        <f t="shared" si="179"/>
        <v>25</v>
      </c>
      <c r="K2766" s="12" t="str">
        <f t="shared" si="176"/>
        <v>Q3</v>
      </c>
    </row>
    <row r="2767" spans="1:11" x14ac:dyDescent="0.25">
      <c r="A2767" s="2">
        <v>44038</v>
      </c>
      <c r="B2767" s="7">
        <v>40.416000000000004</v>
      </c>
      <c r="C2767" s="7">
        <v>16.166400000000003</v>
      </c>
      <c r="D2767" s="6">
        <v>24.249600000000001</v>
      </c>
      <c r="E2767" s="6">
        <v>13.652524799999998</v>
      </c>
      <c r="F2767" s="6">
        <v>10.594359244799998</v>
      </c>
      <c r="G2767" s="9" t="s">
        <v>7</v>
      </c>
      <c r="H2767" s="12" t="str">
        <f t="shared" si="177"/>
        <v>2020</v>
      </c>
      <c r="I2767" s="12" t="str">
        <f t="shared" si="178"/>
        <v>Jul</v>
      </c>
      <c r="J2767" s="12" t="str">
        <f t="shared" si="179"/>
        <v>26</v>
      </c>
      <c r="K2767" s="12" t="str">
        <f t="shared" si="176"/>
        <v>Q3</v>
      </c>
    </row>
    <row r="2768" spans="1:11" x14ac:dyDescent="0.25">
      <c r="A2768" s="2">
        <v>44039</v>
      </c>
      <c r="B2768" s="7">
        <v>83.159999999999982</v>
      </c>
      <c r="C2768" s="7">
        <v>33.263999999999996</v>
      </c>
      <c r="D2768" s="6">
        <v>49.895999999999987</v>
      </c>
      <c r="E2768" s="6">
        <v>28.091447999999989</v>
      </c>
      <c r="F2768" s="6">
        <v>21.79896364799999</v>
      </c>
      <c r="G2768" s="9" t="s">
        <v>7</v>
      </c>
      <c r="H2768" s="12" t="str">
        <f t="shared" si="177"/>
        <v>2020</v>
      </c>
      <c r="I2768" s="12" t="str">
        <f t="shared" si="178"/>
        <v>Jul</v>
      </c>
      <c r="J2768" s="12" t="str">
        <f t="shared" si="179"/>
        <v>27</v>
      </c>
      <c r="K2768" s="12" t="str">
        <f t="shared" si="176"/>
        <v>Q3</v>
      </c>
    </row>
    <row r="2769" spans="1:11" x14ac:dyDescent="0.25">
      <c r="A2769" s="2">
        <v>44040</v>
      </c>
      <c r="B2769" s="7">
        <v>96.600000000000009</v>
      </c>
      <c r="C2769" s="7">
        <v>38.640000000000008</v>
      </c>
      <c r="D2769" s="6">
        <v>57.96</v>
      </c>
      <c r="E2769" s="6">
        <v>32.631479999999996</v>
      </c>
      <c r="F2769" s="6">
        <v>25.322028479999993</v>
      </c>
      <c r="G2769" s="9" t="s">
        <v>7</v>
      </c>
      <c r="H2769" s="12" t="str">
        <f t="shared" si="177"/>
        <v>2020</v>
      </c>
      <c r="I2769" s="12" t="str">
        <f t="shared" si="178"/>
        <v>Jul</v>
      </c>
      <c r="J2769" s="12" t="str">
        <f t="shared" si="179"/>
        <v>28</v>
      </c>
      <c r="K2769" s="12" t="str">
        <f t="shared" si="176"/>
        <v>Q3</v>
      </c>
    </row>
    <row r="2770" spans="1:11" x14ac:dyDescent="0.25">
      <c r="A2770" s="2">
        <v>44041</v>
      </c>
      <c r="B2770" s="7">
        <v>76.139999999999986</v>
      </c>
      <c r="C2770" s="7">
        <v>0</v>
      </c>
      <c r="D2770" s="6">
        <v>76.139999999999986</v>
      </c>
      <c r="E2770" s="6">
        <v>42.86681999999999</v>
      </c>
      <c r="F2770" s="6">
        <v>33.264652319999989</v>
      </c>
      <c r="G2770" s="9" t="s">
        <v>7</v>
      </c>
      <c r="H2770" s="12" t="str">
        <f t="shared" si="177"/>
        <v>2020</v>
      </c>
      <c r="I2770" s="12" t="str">
        <f t="shared" si="178"/>
        <v>Jul</v>
      </c>
      <c r="J2770" s="12" t="str">
        <f t="shared" si="179"/>
        <v>29</v>
      </c>
      <c r="K2770" s="12" t="str">
        <f t="shared" si="176"/>
        <v>Q3</v>
      </c>
    </row>
    <row r="2771" spans="1:11" x14ac:dyDescent="0.25">
      <c r="A2771" s="2">
        <v>44042</v>
      </c>
      <c r="B2771" s="7">
        <v>20.43</v>
      </c>
      <c r="C2771" s="7">
        <v>10.215</v>
      </c>
      <c r="D2771" s="6">
        <v>10.215</v>
      </c>
      <c r="E2771" s="6">
        <v>5.7510449999999995</v>
      </c>
      <c r="F2771" s="6">
        <v>4.462810919999999</v>
      </c>
      <c r="G2771" s="9" t="s">
        <v>7</v>
      </c>
      <c r="H2771" s="12" t="str">
        <f t="shared" si="177"/>
        <v>2020</v>
      </c>
      <c r="I2771" s="12" t="str">
        <f t="shared" si="178"/>
        <v>Jul</v>
      </c>
      <c r="J2771" s="12" t="str">
        <f t="shared" si="179"/>
        <v>30</v>
      </c>
      <c r="K2771" s="12" t="str">
        <f t="shared" si="176"/>
        <v>Q3</v>
      </c>
    </row>
    <row r="2772" spans="1:11" x14ac:dyDescent="0.25">
      <c r="A2772" s="2">
        <v>44043</v>
      </c>
      <c r="B2772" s="7">
        <v>70.56</v>
      </c>
      <c r="C2772" s="7">
        <v>0</v>
      </c>
      <c r="D2772" s="6">
        <v>70.56</v>
      </c>
      <c r="E2772" s="6">
        <v>39.725279999999998</v>
      </c>
      <c r="F2772" s="6">
        <v>30.826817279999997</v>
      </c>
      <c r="G2772" s="9" t="s">
        <v>7</v>
      </c>
      <c r="H2772" s="12" t="str">
        <f t="shared" si="177"/>
        <v>2020</v>
      </c>
      <c r="I2772" s="12" t="str">
        <f t="shared" si="178"/>
        <v>Jul</v>
      </c>
      <c r="J2772" s="12" t="str">
        <f t="shared" si="179"/>
        <v>31</v>
      </c>
      <c r="K2772" s="12" t="str">
        <f t="shared" si="176"/>
        <v>Q3</v>
      </c>
    </row>
    <row r="2773" spans="1:11" x14ac:dyDescent="0.25">
      <c r="A2773" s="2">
        <v>44044</v>
      </c>
      <c r="B2773" s="7">
        <v>20.97</v>
      </c>
      <c r="C2773" s="7">
        <v>0</v>
      </c>
      <c r="D2773" s="6">
        <v>20.97</v>
      </c>
      <c r="E2773" s="6">
        <v>11.806109999999999</v>
      </c>
      <c r="F2773" s="6">
        <v>9.1615413599999975</v>
      </c>
      <c r="G2773" s="9" t="s">
        <v>7</v>
      </c>
      <c r="H2773" s="12" t="str">
        <f t="shared" si="177"/>
        <v>2020</v>
      </c>
      <c r="I2773" s="12" t="str">
        <f t="shared" si="178"/>
        <v>Aug</v>
      </c>
      <c r="J2773" s="12" t="str">
        <f t="shared" si="179"/>
        <v>01</v>
      </c>
      <c r="K2773" s="12" t="str">
        <f t="shared" si="176"/>
        <v>Q3</v>
      </c>
    </row>
    <row r="2774" spans="1:11" x14ac:dyDescent="0.25">
      <c r="A2774" s="2">
        <v>44045</v>
      </c>
      <c r="B2774" s="7">
        <v>21.299999999999997</v>
      </c>
      <c r="C2774" s="7">
        <v>0</v>
      </c>
      <c r="D2774" s="6">
        <v>21.299999999999997</v>
      </c>
      <c r="E2774" s="6">
        <v>11.991899999999998</v>
      </c>
      <c r="F2774" s="6">
        <v>9.3057143999999976</v>
      </c>
      <c r="G2774" s="9" t="s">
        <v>7</v>
      </c>
      <c r="H2774" s="12" t="str">
        <f t="shared" si="177"/>
        <v>2020</v>
      </c>
      <c r="I2774" s="12" t="str">
        <f t="shared" si="178"/>
        <v>Aug</v>
      </c>
      <c r="J2774" s="12" t="str">
        <f t="shared" si="179"/>
        <v>02</v>
      </c>
      <c r="K2774" s="12" t="str">
        <f t="shared" si="176"/>
        <v>Q3</v>
      </c>
    </row>
    <row r="2775" spans="1:11" x14ac:dyDescent="0.25">
      <c r="A2775" s="2">
        <v>44046</v>
      </c>
      <c r="B2775" s="7">
        <v>38.502000000000002</v>
      </c>
      <c r="C2775" s="7">
        <v>3.8502000000000005</v>
      </c>
      <c r="D2775" s="6">
        <v>34.651800000000001</v>
      </c>
      <c r="E2775" s="6">
        <v>19.508963399999999</v>
      </c>
      <c r="F2775" s="6">
        <v>15.138955598399997</v>
      </c>
      <c r="G2775" s="9" t="s">
        <v>7</v>
      </c>
      <c r="H2775" s="12" t="str">
        <f t="shared" si="177"/>
        <v>2020</v>
      </c>
      <c r="I2775" s="12" t="str">
        <f t="shared" si="178"/>
        <v>Aug</v>
      </c>
      <c r="J2775" s="12" t="str">
        <f t="shared" si="179"/>
        <v>03</v>
      </c>
      <c r="K2775" s="12" t="str">
        <f t="shared" si="176"/>
        <v>Q3</v>
      </c>
    </row>
    <row r="2776" spans="1:11" x14ac:dyDescent="0.25">
      <c r="A2776" s="2">
        <v>44047</v>
      </c>
      <c r="B2776" s="7">
        <v>45.6417</v>
      </c>
      <c r="C2776" s="7">
        <v>7.7590890000000003</v>
      </c>
      <c r="D2776" s="6">
        <v>37.882610999999997</v>
      </c>
      <c r="E2776" s="6">
        <v>21.327909992999995</v>
      </c>
      <c r="F2776" s="6">
        <v>16.550458154567995</v>
      </c>
      <c r="G2776" s="9" t="s">
        <v>7</v>
      </c>
      <c r="H2776" s="12" t="str">
        <f t="shared" si="177"/>
        <v>2020</v>
      </c>
      <c r="I2776" s="12" t="str">
        <f t="shared" si="178"/>
        <v>Aug</v>
      </c>
      <c r="J2776" s="12" t="str">
        <f t="shared" si="179"/>
        <v>04</v>
      </c>
      <c r="K2776" s="12" t="str">
        <f t="shared" si="176"/>
        <v>Q3</v>
      </c>
    </row>
    <row r="2777" spans="1:11" x14ac:dyDescent="0.25">
      <c r="A2777" s="2">
        <v>44048</v>
      </c>
      <c r="B2777" s="7">
        <v>53.082000000000008</v>
      </c>
      <c r="C2777" s="7">
        <v>5.3082000000000011</v>
      </c>
      <c r="D2777" s="6">
        <v>47.773800000000008</v>
      </c>
      <c r="E2777" s="6">
        <v>26.896649400000001</v>
      </c>
      <c r="F2777" s="6">
        <v>20.871799934399998</v>
      </c>
      <c r="G2777" s="9" t="s">
        <v>7</v>
      </c>
      <c r="H2777" s="12" t="str">
        <f t="shared" si="177"/>
        <v>2020</v>
      </c>
      <c r="I2777" s="12" t="str">
        <f t="shared" si="178"/>
        <v>Aug</v>
      </c>
      <c r="J2777" s="12" t="str">
        <f t="shared" si="179"/>
        <v>05</v>
      </c>
      <c r="K2777" s="12" t="str">
        <f t="shared" ref="K2777:K2840" si="180">IF(OR(I2777="Jan",I2777="Feb",I2777="Mar"),"Q1",IF(OR(I2777="Apr",I2777="May",I2777="Jun"),"Q2",IF(OR(I2777="Jul",I2777="Aug",I2777="Sep"),"Q3",IF(OR(I2777="Oct",I2777="Nov",I2777="Dec"),"Q4","Check Month"))))</f>
        <v>Q3</v>
      </c>
    </row>
    <row r="2778" spans="1:11" x14ac:dyDescent="0.25">
      <c r="A2778" s="2">
        <v>44049</v>
      </c>
      <c r="B2778" s="7">
        <v>47.682000000000002</v>
      </c>
      <c r="C2778" s="7">
        <v>4.7682000000000002</v>
      </c>
      <c r="D2778" s="6">
        <v>42.913800000000002</v>
      </c>
      <c r="E2778" s="6">
        <v>24.1604694</v>
      </c>
      <c r="F2778" s="6">
        <v>18.748524254399999</v>
      </c>
      <c r="G2778" s="9" t="s">
        <v>7</v>
      </c>
      <c r="H2778" s="12" t="str">
        <f t="shared" si="177"/>
        <v>2020</v>
      </c>
      <c r="I2778" s="12" t="str">
        <f t="shared" si="178"/>
        <v>Aug</v>
      </c>
      <c r="J2778" s="12" t="str">
        <f t="shared" si="179"/>
        <v>06</v>
      </c>
      <c r="K2778" s="12" t="str">
        <f t="shared" si="180"/>
        <v>Q3</v>
      </c>
    </row>
    <row r="2779" spans="1:11" x14ac:dyDescent="0.25">
      <c r="A2779" s="2">
        <v>44050</v>
      </c>
      <c r="B2779" s="7">
        <v>80.377200000000002</v>
      </c>
      <c r="C2779" s="7">
        <v>13.664124000000001</v>
      </c>
      <c r="D2779" s="6">
        <v>66.713076000000001</v>
      </c>
      <c r="E2779" s="6">
        <v>37.559461788</v>
      </c>
      <c r="F2779" s="6">
        <v>29.146142347487995</v>
      </c>
      <c r="G2779" s="9" t="s">
        <v>7</v>
      </c>
      <c r="H2779" s="12" t="str">
        <f t="shared" si="177"/>
        <v>2020</v>
      </c>
      <c r="I2779" s="12" t="str">
        <f t="shared" si="178"/>
        <v>Aug</v>
      </c>
      <c r="J2779" s="12" t="str">
        <f t="shared" si="179"/>
        <v>07</v>
      </c>
      <c r="K2779" s="12" t="str">
        <f t="shared" si="180"/>
        <v>Q3</v>
      </c>
    </row>
    <row r="2780" spans="1:11" x14ac:dyDescent="0.25">
      <c r="A2780" s="2">
        <v>44051</v>
      </c>
      <c r="B2780" s="7">
        <v>39.717000000000006</v>
      </c>
      <c r="C2780" s="7">
        <v>3.9717000000000007</v>
      </c>
      <c r="D2780" s="6">
        <v>35.745300000000007</v>
      </c>
      <c r="E2780" s="6">
        <v>20.124603900000004</v>
      </c>
      <c r="F2780" s="6">
        <v>15.616692626400001</v>
      </c>
      <c r="G2780" s="9" t="s">
        <v>7</v>
      </c>
      <c r="H2780" s="12" t="str">
        <f t="shared" si="177"/>
        <v>2020</v>
      </c>
      <c r="I2780" s="12" t="str">
        <f t="shared" si="178"/>
        <v>Aug</v>
      </c>
      <c r="J2780" s="12" t="str">
        <f t="shared" si="179"/>
        <v>08</v>
      </c>
      <c r="K2780" s="12" t="str">
        <f t="shared" si="180"/>
        <v>Q3</v>
      </c>
    </row>
    <row r="2781" spans="1:11" x14ac:dyDescent="0.25">
      <c r="A2781" s="2">
        <v>44052</v>
      </c>
      <c r="B2781" s="7">
        <v>99.390000000000015</v>
      </c>
      <c r="C2781" s="7">
        <v>0</v>
      </c>
      <c r="D2781" s="6">
        <v>99.390000000000015</v>
      </c>
      <c r="E2781" s="6">
        <v>55.956570000000006</v>
      </c>
      <c r="F2781" s="6">
        <v>43.422298320000003</v>
      </c>
      <c r="G2781" s="9" t="s">
        <v>7</v>
      </c>
      <c r="H2781" s="12" t="str">
        <f t="shared" si="177"/>
        <v>2020</v>
      </c>
      <c r="I2781" s="12" t="str">
        <f t="shared" si="178"/>
        <v>Aug</v>
      </c>
      <c r="J2781" s="12" t="str">
        <f t="shared" si="179"/>
        <v>09</v>
      </c>
      <c r="K2781" s="12" t="str">
        <f t="shared" si="180"/>
        <v>Q3</v>
      </c>
    </row>
    <row r="2782" spans="1:11" x14ac:dyDescent="0.25">
      <c r="A2782" s="2">
        <v>44053</v>
      </c>
      <c r="B2782" s="7">
        <v>72.588000000000008</v>
      </c>
      <c r="C2782" s="7">
        <v>50.811600000000006</v>
      </c>
      <c r="D2782" s="6">
        <v>21.776400000000002</v>
      </c>
      <c r="E2782" s="6">
        <v>12.260113200000001</v>
      </c>
      <c r="F2782" s="6">
        <v>9.5138478431999989</v>
      </c>
      <c r="G2782" s="9" t="s">
        <v>7</v>
      </c>
      <c r="H2782" s="12" t="str">
        <f t="shared" si="177"/>
        <v>2020</v>
      </c>
      <c r="I2782" s="12" t="str">
        <f t="shared" si="178"/>
        <v>Aug</v>
      </c>
      <c r="J2782" s="12" t="str">
        <f t="shared" si="179"/>
        <v>10</v>
      </c>
      <c r="K2782" s="12" t="str">
        <f t="shared" si="180"/>
        <v>Q3</v>
      </c>
    </row>
    <row r="2783" spans="1:11" x14ac:dyDescent="0.25">
      <c r="A2783" s="2">
        <v>44054</v>
      </c>
      <c r="B2783" s="7">
        <v>39.68</v>
      </c>
      <c r="C2783" s="7">
        <v>0</v>
      </c>
      <c r="D2783" s="6">
        <v>39.68</v>
      </c>
      <c r="E2783" s="6">
        <v>22.339839999999999</v>
      </c>
      <c r="F2783" s="6">
        <v>17.335715839999999</v>
      </c>
      <c r="G2783" s="9" t="s">
        <v>7</v>
      </c>
      <c r="H2783" s="12" t="str">
        <f t="shared" si="177"/>
        <v>2020</v>
      </c>
      <c r="I2783" s="12" t="str">
        <f t="shared" si="178"/>
        <v>Aug</v>
      </c>
      <c r="J2783" s="12" t="str">
        <f t="shared" si="179"/>
        <v>11</v>
      </c>
      <c r="K2783" s="12" t="str">
        <f t="shared" si="180"/>
        <v>Q3</v>
      </c>
    </row>
    <row r="2784" spans="1:11" x14ac:dyDescent="0.25">
      <c r="A2784" s="2">
        <v>44055</v>
      </c>
      <c r="B2784" s="7">
        <v>101.94</v>
      </c>
      <c r="C2784" s="7">
        <v>0</v>
      </c>
      <c r="D2784" s="6">
        <v>101.94</v>
      </c>
      <c r="E2784" s="6">
        <v>57.392219999999995</v>
      </c>
      <c r="F2784" s="6">
        <v>44.536362719999993</v>
      </c>
      <c r="G2784" s="9" t="s">
        <v>7</v>
      </c>
      <c r="H2784" s="12" t="str">
        <f t="shared" si="177"/>
        <v>2020</v>
      </c>
      <c r="I2784" s="12" t="str">
        <f t="shared" si="178"/>
        <v>Aug</v>
      </c>
      <c r="J2784" s="12" t="str">
        <f t="shared" si="179"/>
        <v>12</v>
      </c>
      <c r="K2784" s="12" t="str">
        <f t="shared" si="180"/>
        <v>Q3</v>
      </c>
    </row>
    <row r="2785" spans="1:11" x14ac:dyDescent="0.25">
      <c r="A2785" s="2">
        <v>44056</v>
      </c>
      <c r="B2785" s="7">
        <v>73.567999999999998</v>
      </c>
      <c r="C2785" s="7">
        <v>14.7136</v>
      </c>
      <c r="D2785" s="6">
        <v>58.854399999999998</v>
      </c>
      <c r="E2785" s="6">
        <v>33.135027199999996</v>
      </c>
      <c r="F2785" s="6">
        <v>25.712781107199994</v>
      </c>
      <c r="G2785" s="9" t="s">
        <v>7</v>
      </c>
      <c r="H2785" s="12" t="str">
        <f t="shared" si="177"/>
        <v>2020</v>
      </c>
      <c r="I2785" s="12" t="str">
        <f t="shared" si="178"/>
        <v>Aug</v>
      </c>
      <c r="J2785" s="12" t="str">
        <f t="shared" si="179"/>
        <v>13</v>
      </c>
      <c r="K2785" s="12" t="str">
        <f t="shared" si="180"/>
        <v>Q3</v>
      </c>
    </row>
    <row r="2786" spans="1:11" x14ac:dyDescent="0.25">
      <c r="A2786" s="2">
        <v>44057</v>
      </c>
      <c r="B2786" s="7">
        <v>54.599999999999994</v>
      </c>
      <c r="C2786" s="7">
        <v>0</v>
      </c>
      <c r="D2786" s="6">
        <v>54.599999999999994</v>
      </c>
      <c r="E2786" s="6">
        <v>30.739799999999995</v>
      </c>
      <c r="F2786" s="6">
        <v>23.854084799999995</v>
      </c>
      <c r="G2786" s="9" t="s">
        <v>7</v>
      </c>
      <c r="H2786" s="12" t="str">
        <f t="shared" si="177"/>
        <v>2020</v>
      </c>
      <c r="I2786" s="12" t="str">
        <f t="shared" si="178"/>
        <v>Aug</v>
      </c>
      <c r="J2786" s="12" t="str">
        <f t="shared" si="179"/>
        <v>14</v>
      </c>
      <c r="K2786" s="12" t="str">
        <f t="shared" si="180"/>
        <v>Q3</v>
      </c>
    </row>
    <row r="2787" spans="1:11" x14ac:dyDescent="0.25">
      <c r="A2787" s="2">
        <v>44058</v>
      </c>
      <c r="B2787" s="7">
        <v>25.080000000000005</v>
      </c>
      <c r="C2787" s="7">
        <v>0</v>
      </c>
      <c r="D2787" s="6">
        <v>25.080000000000005</v>
      </c>
      <c r="E2787" s="6">
        <v>14.120040000000001</v>
      </c>
      <c r="F2787" s="6">
        <v>10.957151039999999</v>
      </c>
      <c r="G2787" s="9" t="s">
        <v>7</v>
      </c>
      <c r="H2787" s="12" t="str">
        <f t="shared" si="177"/>
        <v>2020</v>
      </c>
      <c r="I2787" s="12" t="str">
        <f t="shared" si="178"/>
        <v>Aug</v>
      </c>
      <c r="J2787" s="12" t="str">
        <f t="shared" si="179"/>
        <v>15</v>
      </c>
      <c r="K2787" s="12" t="str">
        <f t="shared" si="180"/>
        <v>Q3</v>
      </c>
    </row>
    <row r="2788" spans="1:11" x14ac:dyDescent="0.25">
      <c r="A2788" s="2">
        <v>44059</v>
      </c>
      <c r="B2788" s="7">
        <v>41.337000000000003</v>
      </c>
      <c r="C2788" s="7">
        <v>28.9359</v>
      </c>
      <c r="D2788" s="6">
        <v>12.401100000000003</v>
      </c>
      <c r="E2788" s="6">
        <v>6.9818193000000015</v>
      </c>
      <c r="F2788" s="6">
        <v>5.4178917768000003</v>
      </c>
      <c r="G2788" s="9" t="s">
        <v>7</v>
      </c>
      <c r="H2788" s="12" t="str">
        <f t="shared" si="177"/>
        <v>2020</v>
      </c>
      <c r="I2788" s="12" t="str">
        <f t="shared" si="178"/>
        <v>Aug</v>
      </c>
      <c r="J2788" s="12" t="str">
        <f t="shared" si="179"/>
        <v>16</v>
      </c>
      <c r="K2788" s="12" t="str">
        <f t="shared" si="180"/>
        <v>Q3</v>
      </c>
    </row>
    <row r="2789" spans="1:11" x14ac:dyDescent="0.25">
      <c r="A2789" s="2">
        <v>44060</v>
      </c>
      <c r="B2789" s="7">
        <v>22.29</v>
      </c>
      <c r="C2789" s="7">
        <v>0</v>
      </c>
      <c r="D2789" s="6">
        <v>22.29</v>
      </c>
      <c r="E2789" s="6">
        <v>12.549269999999998</v>
      </c>
      <c r="F2789" s="6">
        <v>9.7382335199999979</v>
      </c>
      <c r="G2789" s="9" t="s">
        <v>7</v>
      </c>
      <c r="H2789" s="12" t="str">
        <f t="shared" si="177"/>
        <v>2020</v>
      </c>
      <c r="I2789" s="12" t="str">
        <f t="shared" si="178"/>
        <v>Aug</v>
      </c>
      <c r="J2789" s="12" t="str">
        <f t="shared" si="179"/>
        <v>17</v>
      </c>
      <c r="K2789" s="12" t="str">
        <f t="shared" si="180"/>
        <v>Q3</v>
      </c>
    </row>
    <row r="2790" spans="1:11" x14ac:dyDescent="0.25">
      <c r="A2790" s="2">
        <v>44061</v>
      </c>
      <c r="B2790" s="7">
        <v>19.331999999999997</v>
      </c>
      <c r="C2790" s="7">
        <v>1.9331999999999998</v>
      </c>
      <c r="D2790" s="6">
        <v>17.398799999999998</v>
      </c>
      <c r="E2790" s="6">
        <v>9.7955243999999979</v>
      </c>
      <c r="F2790" s="6">
        <v>7.6013269343999976</v>
      </c>
      <c r="G2790" s="9" t="s">
        <v>7</v>
      </c>
      <c r="H2790" s="12" t="str">
        <f t="shared" si="177"/>
        <v>2020</v>
      </c>
      <c r="I2790" s="12" t="str">
        <f t="shared" si="178"/>
        <v>Aug</v>
      </c>
      <c r="J2790" s="12" t="str">
        <f t="shared" si="179"/>
        <v>18</v>
      </c>
      <c r="K2790" s="12" t="str">
        <f t="shared" si="180"/>
        <v>Q3</v>
      </c>
    </row>
    <row r="2791" spans="1:11" x14ac:dyDescent="0.25">
      <c r="A2791" s="2">
        <v>44062</v>
      </c>
      <c r="B2791" s="7">
        <v>80.460000000000008</v>
      </c>
      <c r="C2791" s="7">
        <v>0</v>
      </c>
      <c r="D2791" s="6">
        <v>80.460000000000008</v>
      </c>
      <c r="E2791" s="6">
        <v>45.29898</v>
      </c>
      <c r="F2791" s="6">
        <v>35.152008479999999</v>
      </c>
      <c r="G2791" s="9" t="s">
        <v>7</v>
      </c>
      <c r="H2791" s="12" t="str">
        <f t="shared" si="177"/>
        <v>2020</v>
      </c>
      <c r="I2791" s="12" t="str">
        <f t="shared" si="178"/>
        <v>Aug</v>
      </c>
      <c r="J2791" s="12" t="str">
        <f t="shared" si="179"/>
        <v>19</v>
      </c>
      <c r="K2791" s="12" t="str">
        <f t="shared" si="180"/>
        <v>Q3</v>
      </c>
    </row>
    <row r="2792" spans="1:11" x14ac:dyDescent="0.25">
      <c r="A2792" s="2">
        <v>44063</v>
      </c>
      <c r="B2792" s="7">
        <v>19.799999999999997</v>
      </c>
      <c r="C2792" s="7">
        <v>0</v>
      </c>
      <c r="D2792" s="6">
        <v>19.799999999999997</v>
      </c>
      <c r="E2792" s="6">
        <v>11.147399999999998</v>
      </c>
      <c r="F2792" s="6">
        <v>8.6503823999999963</v>
      </c>
      <c r="G2792" s="9" t="s">
        <v>7</v>
      </c>
      <c r="H2792" s="12" t="str">
        <f t="shared" si="177"/>
        <v>2020</v>
      </c>
      <c r="I2792" s="12" t="str">
        <f t="shared" si="178"/>
        <v>Aug</v>
      </c>
      <c r="J2792" s="12" t="str">
        <f t="shared" si="179"/>
        <v>20</v>
      </c>
      <c r="K2792" s="12" t="str">
        <f t="shared" si="180"/>
        <v>Q3</v>
      </c>
    </row>
    <row r="2793" spans="1:11" x14ac:dyDescent="0.25">
      <c r="A2793" s="2">
        <v>44064</v>
      </c>
      <c r="B2793" s="7">
        <v>73.92</v>
      </c>
      <c r="C2793" s="7">
        <v>44.351999999999997</v>
      </c>
      <c r="D2793" s="6">
        <v>29.568000000000005</v>
      </c>
      <c r="E2793" s="6">
        <v>16.646784</v>
      </c>
      <c r="F2793" s="6">
        <v>12.917904383999998</v>
      </c>
      <c r="G2793" s="9" t="s">
        <v>7</v>
      </c>
      <c r="H2793" s="12" t="str">
        <f t="shared" si="177"/>
        <v>2020</v>
      </c>
      <c r="I2793" s="12" t="str">
        <f t="shared" si="178"/>
        <v>Aug</v>
      </c>
      <c r="J2793" s="12" t="str">
        <f t="shared" si="179"/>
        <v>21</v>
      </c>
      <c r="K2793" s="12" t="str">
        <f t="shared" si="180"/>
        <v>Q3</v>
      </c>
    </row>
    <row r="2794" spans="1:11" x14ac:dyDescent="0.25">
      <c r="A2794" s="2">
        <v>44065</v>
      </c>
      <c r="B2794" s="7">
        <v>22.29</v>
      </c>
      <c r="C2794" s="7">
        <v>0</v>
      </c>
      <c r="D2794" s="6">
        <v>22.29</v>
      </c>
      <c r="E2794" s="6">
        <v>12.549269999999998</v>
      </c>
      <c r="F2794" s="6">
        <v>9.7382335199999979</v>
      </c>
      <c r="G2794" s="9" t="s">
        <v>7</v>
      </c>
      <c r="H2794" s="12" t="str">
        <f t="shared" si="177"/>
        <v>2020</v>
      </c>
      <c r="I2794" s="12" t="str">
        <f t="shared" si="178"/>
        <v>Aug</v>
      </c>
      <c r="J2794" s="12" t="str">
        <f t="shared" si="179"/>
        <v>22</v>
      </c>
      <c r="K2794" s="12" t="str">
        <f t="shared" si="180"/>
        <v>Q3</v>
      </c>
    </row>
    <row r="2795" spans="1:11" x14ac:dyDescent="0.25">
      <c r="A2795" s="2">
        <v>44066</v>
      </c>
      <c r="B2795" s="7">
        <v>75.760000000000005</v>
      </c>
      <c r="C2795" s="7">
        <v>0</v>
      </c>
      <c r="D2795" s="6">
        <v>75.760000000000005</v>
      </c>
      <c r="E2795" s="6">
        <v>42.652879999999996</v>
      </c>
      <c r="F2795" s="6">
        <v>33.098634879999992</v>
      </c>
      <c r="G2795" s="9" t="s">
        <v>7</v>
      </c>
      <c r="H2795" s="12" t="str">
        <f t="shared" si="177"/>
        <v>2020</v>
      </c>
      <c r="I2795" s="12" t="str">
        <f t="shared" si="178"/>
        <v>Aug</v>
      </c>
      <c r="J2795" s="12" t="str">
        <f t="shared" si="179"/>
        <v>23</v>
      </c>
      <c r="K2795" s="12" t="str">
        <f t="shared" si="180"/>
        <v>Q3</v>
      </c>
    </row>
    <row r="2796" spans="1:11" x14ac:dyDescent="0.25">
      <c r="A2796" s="2">
        <v>44067</v>
      </c>
      <c r="B2796" s="7">
        <v>21.071999999999999</v>
      </c>
      <c r="C2796" s="7">
        <v>8.4288000000000007</v>
      </c>
      <c r="D2796" s="6">
        <v>12.643199999999998</v>
      </c>
      <c r="E2796" s="6">
        <v>7.1181215999999985</v>
      </c>
      <c r="F2796" s="6">
        <v>5.5236623615999978</v>
      </c>
      <c r="G2796" s="9" t="s">
        <v>7</v>
      </c>
      <c r="H2796" s="12" t="str">
        <f t="shared" si="177"/>
        <v>2020</v>
      </c>
      <c r="I2796" s="12" t="str">
        <f t="shared" si="178"/>
        <v>Aug</v>
      </c>
      <c r="J2796" s="12" t="str">
        <f t="shared" si="179"/>
        <v>24</v>
      </c>
      <c r="K2796" s="12" t="str">
        <f t="shared" si="180"/>
        <v>Q3</v>
      </c>
    </row>
    <row r="2797" spans="1:11" x14ac:dyDescent="0.25">
      <c r="A2797" s="2">
        <v>44068</v>
      </c>
      <c r="B2797" s="7">
        <v>97.740000000000009</v>
      </c>
      <c r="C2797" s="7">
        <v>0</v>
      </c>
      <c r="D2797" s="6">
        <v>97.740000000000009</v>
      </c>
      <c r="E2797" s="6">
        <v>55.027619999999999</v>
      </c>
      <c r="F2797" s="6">
        <v>42.701433119999997</v>
      </c>
      <c r="G2797" s="9" t="s">
        <v>7</v>
      </c>
      <c r="H2797" s="12" t="str">
        <f t="shared" si="177"/>
        <v>2020</v>
      </c>
      <c r="I2797" s="12" t="str">
        <f t="shared" si="178"/>
        <v>Aug</v>
      </c>
      <c r="J2797" s="12" t="str">
        <f t="shared" si="179"/>
        <v>25</v>
      </c>
      <c r="K2797" s="12" t="str">
        <f t="shared" si="180"/>
        <v>Q3</v>
      </c>
    </row>
    <row r="2798" spans="1:11" x14ac:dyDescent="0.25">
      <c r="A2798" s="2">
        <v>44069</v>
      </c>
      <c r="B2798" s="7">
        <v>18.119999999999997</v>
      </c>
      <c r="C2798" s="7">
        <v>0</v>
      </c>
      <c r="D2798" s="6">
        <v>18.119999999999997</v>
      </c>
      <c r="E2798" s="6">
        <v>10.201559999999997</v>
      </c>
      <c r="F2798" s="6">
        <v>7.9164105599999965</v>
      </c>
      <c r="G2798" s="9" t="s">
        <v>7</v>
      </c>
      <c r="H2798" s="12" t="str">
        <f t="shared" si="177"/>
        <v>2020</v>
      </c>
      <c r="I2798" s="12" t="str">
        <f t="shared" si="178"/>
        <v>Aug</v>
      </c>
      <c r="J2798" s="12" t="str">
        <f t="shared" si="179"/>
        <v>26</v>
      </c>
      <c r="K2798" s="12" t="str">
        <f t="shared" si="180"/>
        <v>Q3</v>
      </c>
    </row>
    <row r="2799" spans="1:11" x14ac:dyDescent="0.25">
      <c r="A2799" s="2">
        <v>44070</v>
      </c>
      <c r="B2799" s="7">
        <v>29.051999999999992</v>
      </c>
      <c r="C2799" s="7">
        <v>11.620799999999997</v>
      </c>
      <c r="D2799" s="6">
        <v>17.431199999999997</v>
      </c>
      <c r="E2799" s="6">
        <v>9.8137655999999964</v>
      </c>
      <c r="F2799" s="6">
        <v>7.6154821055999964</v>
      </c>
      <c r="G2799" s="9" t="s">
        <v>7</v>
      </c>
      <c r="H2799" s="12" t="str">
        <f t="shared" si="177"/>
        <v>2020</v>
      </c>
      <c r="I2799" s="12" t="str">
        <f t="shared" si="178"/>
        <v>Aug</v>
      </c>
      <c r="J2799" s="12" t="str">
        <f t="shared" si="179"/>
        <v>27</v>
      </c>
      <c r="K2799" s="12" t="str">
        <f t="shared" si="180"/>
        <v>Q3</v>
      </c>
    </row>
    <row r="2800" spans="1:11" x14ac:dyDescent="0.25">
      <c r="A2800" s="2">
        <v>44071</v>
      </c>
      <c r="B2800" s="7">
        <v>68.400000000000006</v>
      </c>
      <c r="C2800" s="7">
        <v>0</v>
      </c>
      <c r="D2800" s="6">
        <v>68.400000000000006</v>
      </c>
      <c r="E2800" s="6">
        <v>38.5092</v>
      </c>
      <c r="F2800" s="6">
        <v>29.883139199999995</v>
      </c>
      <c r="G2800" s="9" t="s">
        <v>7</v>
      </c>
      <c r="H2800" s="12" t="str">
        <f t="shared" si="177"/>
        <v>2020</v>
      </c>
      <c r="I2800" s="12" t="str">
        <f t="shared" si="178"/>
        <v>Aug</v>
      </c>
      <c r="J2800" s="12" t="str">
        <f t="shared" si="179"/>
        <v>28</v>
      </c>
      <c r="K2800" s="12" t="str">
        <f t="shared" si="180"/>
        <v>Q3</v>
      </c>
    </row>
    <row r="2801" spans="1:11" x14ac:dyDescent="0.25">
      <c r="A2801" s="2">
        <v>44072</v>
      </c>
      <c r="B2801" s="7">
        <v>48</v>
      </c>
      <c r="C2801" s="7">
        <v>0</v>
      </c>
      <c r="D2801" s="6">
        <v>48</v>
      </c>
      <c r="E2801" s="6">
        <v>27.023999999999997</v>
      </c>
      <c r="F2801" s="6">
        <v>20.970623999999997</v>
      </c>
      <c r="G2801" s="9" t="s">
        <v>7</v>
      </c>
      <c r="H2801" s="12" t="str">
        <f t="shared" si="177"/>
        <v>2020</v>
      </c>
      <c r="I2801" s="12" t="str">
        <f t="shared" si="178"/>
        <v>Aug</v>
      </c>
      <c r="J2801" s="12" t="str">
        <f t="shared" si="179"/>
        <v>29</v>
      </c>
      <c r="K2801" s="12" t="str">
        <f t="shared" si="180"/>
        <v>Q3</v>
      </c>
    </row>
    <row r="2802" spans="1:11" x14ac:dyDescent="0.25">
      <c r="A2802" s="2">
        <v>44073</v>
      </c>
      <c r="B2802" s="7">
        <v>43.334999999999994</v>
      </c>
      <c r="C2802" s="7">
        <v>4.3334999999999999</v>
      </c>
      <c r="D2802" s="6">
        <v>39.001499999999993</v>
      </c>
      <c r="E2802" s="6">
        <v>21.957844499999993</v>
      </c>
      <c r="F2802" s="6">
        <v>17.039287331999994</v>
      </c>
      <c r="G2802" s="9" t="s">
        <v>7</v>
      </c>
      <c r="H2802" s="12" t="str">
        <f t="shared" si="177"/>
        <v>2020</v>
      </c>
      <c r="I2802" s="12" t="str">
        <f t="shared" si="178"/>
        <v>Aug</v>
      </c>
      <c r="J2802" s="12" t="str">
        <f t="shared" si="179"/>
        <v>30</v>
      </c>
      <c r="K2802" s="12" t="str">
        <f t="shared" si="180"/>
        <v>Q3</v>
      </c>
    </row>
    <row r="2803" spans="1:11" x14ac:dyDescent="0.25">
      <c r="A2803" s="2">
        <v>44074</v>
      </c>
      <c r="B2803" s="7">
        <v>64.800000000000011</v>
      </c>
      <c r="C2803" s="7">
        <v>0</v>
      </c>
      <c r="D2803" s="6">
        <v>64.800000000000011</v>
      </c>
      <c r="E2803" s="6">
        <v>36.482400000000005</v>
      </c>
      <c r="F2803" s="6">
        <v>28.3103424</v>
      </c>
      <c r="G2803" s="9" t="s">
        <v>7</v>
      </c>
      <c r="H2803" s="12" t="str">
        <f t="shared" si="177"/>
        <v>2020</v>
      </c>
      <c r="I2803" s="12" t="str">
        <f t="shared" si="178"/>
        <v>Aug</v>
      </c>
      <c r="J2803" s="12" t="str">
        <f t="shared" si="179"/>
        <v>31</v>
      </c>
      <c r="K2803" s="12" t="str">
        <f t="shared" si="180"/>
        <v>Q3</v>
      </c>
    </row>
    <row r="2804" spans="1:11" x14ac:dyDescent="0.25">
      <c r="A2804" s="2">
        <v>44075</v>
      </c>
      <c r="B2804" s="7">
        <v>40.86</v>
      </c>
      <c r="C2804" s="7">
        <v>0</v>
      </c>
      <c r="D2804" s="6">
        <v>40.86</v>
      </c>
      <c r="E2804" s="6">
        <v>23.004179999999998</v>
      </c>
      <c r="F2804" s="6">
        <v>17.851243679999996</v>
      </c>
      <c r="G2804" s="9" t="s">
        <v>7</v>
      </c>
      <c r="H2804" s="12" t="str">
        <f t="shared" si="177"/>
        <v>2020</v>
      </c>
      <c r="I2804" s="12" t="str">
        <f t="shared" si="178"/>
        <v>Sep</v>
      </c>
      <c r="J2804" s="12" t="str">
        <f t="shared" si="179"/>
        <v>01</v>
      </c>
      <c r="K2804" s="12" t="str">
        <f t="shared" si="180"/>
        <v>Q3</v>
      </c>
    </row>
    <row r="2805" spans="1:11" x14ac:dyDescent="0.25">
      <c r="A2805" s="2">
        <v>44076</v>
      </c>
      <c r="B2805" s="7">
        <v>33.299999999999997</v>
      </c>
      <c r="C2805" s="7">
        <v>0</v>
      </c>
      <c r="D2805" s="6">
        <v>33.299999999999997</v>
      </c>
      <c r="E2805" s="6">
        <v>18.747899999999998</v>
      </c>
      <c r="F2805" s="6">
        <v>14.548370399999996</v>
      </c>
      <c r="G2805" s="9" t="s">
        <v>7</v>
      </c>
      <c r="H2805" s="12" t="str">
        <f t="shared" si="177"/>
        <v>2020</v>
      </c>
      <c r="I2805" s="12" t="str">
        <f t="shared" si="178"/>
        <v>Sep</v>
      </c>
      <c r="J2805" s="12" t="str">
        <f t="shared" si="179"/>
        <v>02</v>
      </c>
      <c r="K2805" s="12" t="str">
        <f t="shared" si="180"/>
        <v>Q3</v>
      </c>
    </row>
    <row r="2806" spans="1:11" x14ac:dyDescent="0.25">
      <c r="A2806" s="2">
        <v>44077</v>
      </c>
      <c r="B2806" s="7">
        <v>24.839999999999996</v>
      </c>
      <c r="C2806" s="7">
        <v>0</v>
      </c>
      <c r="D2806" s="6">
        <v>24.839999999999996</v>
      </c>
      <c r="E2806" s="6">
        <v>13.984919999999997</v>
      </c>
      <c r="F2806" s="6">
        <v>10.852297919999996</v>
      </c>
      <c r="G2806" s="9" t="s">
        <v>7</v>
      </c>
      <c r="H2806" s="12" t="str">
        <f t="shared" si="177"/>
        <v>2020</v>
      </c>
      <c r="I2806" s="12" t="str">
        <f t="shared" si="178"/>
        <v>Sep</v>
      </c>
      <c r="J2806" s="12" t="str">
        <f t="shared" si="179"/>
        <v>03</v>
      </c>
      <c r="K2806" s="12" t="str">
        <f t="shared" si="180"/>
        <v>Q3</v>
      </c>
    </row>
    <row r="2807" spans="1:11" x14ac:dyDescent="0.25">
      <c r="A2807" s="2">
        <v>44078</v>
      </c>
      <c r="B2807" s="7">
        <v>129.60000000000002</v>
      </c>
      <c r="C2807" s="7">
        <v>12.960000000000003</v>
      </c>
      <c r="D2807" s="6">
        <v>116.64000000000001</v>
      </c>
      <c r="E2807" s="6">
        <v>65.668320000000008</v>
      </c>
      <c r="F2807" s="6">
        <v>50.958616319999997</v>
      </c>
      <c r="G2807" s="9" t="s">
        <v>7</v>
      </c>
      <c r="H2807" s="12" t="str">
        <f t="shared" si="177"/>
        <v>2020</v>
      </c>
      <c r="I2807" s="12" t="str">
        <f t="shared" si="178"/>
        <v>Sep</v>
      </c>
      <c r="J2807" s="12" t="str">
        <f t="shared" si="179"/>
        <v>04</v>
      </c>
      <c r="K2807" s="12" t="str">
        <f t="shared" si="180"/>
        <v>Q3</v>
      </c>
    </row>
    <row r="2808" spans="1:11" x14ac:dyDescent="0.25">
      <c r="A2808" s="2">
        <v>44079</v>
      </c>
      <c r="B2808" s="7">
        <v>95.850000000000009</v>
      </c>
      <c r="C2808" s="7">
        <v>0</v>
      </c>
      <c r="D2808" s="6">
        <v>95.850000000000009</v>
      </c>
      <c r="E2808" s="6">
        <v>53.963549999999998</v>
      </c>
      <c r="F2808" s="6">
        <v>41.87571479999999</v>
      </c>
      <c r="G2808" s="9" t="s">
        <v>7</v>
      </c>
      <c r="H2808" s="12" t="str">
        <f t="shared" si="177"/>
        <v>2020</v>
      </c>
      <c r="I2808" s="12" t="str">
        <f t="shared" si="178"/>
        <v>Sep</v>
      </c>
      <c r="J2808" s="12" t="str">
        <f t="shared" si="179"/>
        <v>05</v>
      </c>
      <c r="K2808" s="12" t="str">
        <f t="shared" si="180"/>
        <v>Q3</v>
      </c>
    </row>
    <row r="2809" spans="1:11" x14ac:dyDescent="0.25">
      <c r="A2809" s="2">
        <v>44080</v>
      </c>
      <c r="B2809" s="7">
        <v>60.599999999999994</v>
      </c>
      <c r="C2809" s="7">
        <v>0</v>
      </c>
      <c r="D2809" s="6">
        <v>60.599999999999994</v>
      </c>
      <c r="E2809" s="6">
        <v>34.117799999999995</v>
      </c>
      <c r="F2809" s="6">
        <v>26.475412799999994</v>
      </c>
      <c r="G2809" s="9" t="s">
        <v>7</v>
      </c>
      <c r="H2809" s="12" t="str">
        <f t="shared" si="177"/>
        <v>2020</v>
      </c>
      <c r="I2809" s="12" t="str">
        <f t="shared" si="178"/>
        <v>Sep</v>
      </c>
      <c r="J2809" s="12" t="str">
        <f t="shared" si="179"/>
        <v>06</v>
      </c>
      <c r="K2809" s="12" t="str">
        <f t="shared" si="180"/>
        <v>Q3</v>
      </c>
    </row>
    <row r="2810" spans="1:11" x14ac:dyDescent="0.25">
      <c r="A2810" s="2">
        <v>44081</v>
      </c>
      <c r="B2810" s="7">
        <v>87.480000000000018</v>
      </c>
      <c r="C2810" s="7">
        <v>0</v>
      </c>
      <c r="D2810" s="6">
        <v>87.480000000000018</v>
      </c>
      <c r="E2810" s="6">
        <v>49.251240000000003</v>
      </c>
      <c r="F2810" s="6">
        <v>38.218962239999996</v>
      </c>
      <c r="G2810" s="9" t="s">
        <v>7</v>
      </c>
      <c r="H2810" s="12" t="str">
        <f t="shared" si="177"/>
        <v>2020</v>
      </c>
      <c r="I2810" s="12" t="str">
        <f t="shared" si="178"/>
        <v>Sep</v>
      </c>
      <c r="J2810" s="12" t="str">
        <f t="shared" si="179"/>
        <v>07</v>
      </c>
      <c r="K2810" s="12" t="str">
        <f t="shared" si="180"/>
        <v>Q3</v>
      </c>
    </row>
    <row r="2811" spans="1:11" x14ac:dyDescent="0.25">
      <c r="A2811" s="2">
        <v>44082</v>
      </c>
      <c r="B2811" s="7">
        <v>152.27999999999997</v>
      </c>
      <c r="C2811" s="7">
        <v>0</v>
      </c>
      <c r="D2811" s="6">
        <v>152.27999999999997</v>
      </c>
      <c r="E2811" s="6">
        <v>85.73363999999998</v>
      </c>
      <c r="F2811" s="6">
        <v>66.529304639999978</v>
      </c>
      <c r="G2811" s="9" t="s">
        <v>7</v>
      </c>
      <c r="H2811" s="12" t="str">
        <f t="shared" si="177"/>
        <v>2020</v>
      </c>
      <c r="I2811" s="12" t="str">
        <f t="shared" si="178"/>
        <v>Sep</v>
      </c>
      <c r="J2811" s="12" t="str">
        <f t="shared" si="179"/>
        <v>08</v>
      </c>
      <c r="K2811" s="12" t="str">
        <f t="shared" si="180"/>
        <v>Q3</v>
      </c>
    </row>
    <row r="2812" spans="1:11" x14ac:dyDescent="0.25">
      <c r="A2812" s="2">
        <v>44083</v>
      </c>
      <c r="B2812" s="7">
        <v>34.182000000000002</v>
      </c>
      <c r="C2812" s="7">
        <v>3.4182000000000006</v>
      </c>
      <c r="D2812" s="6">
        <v>30.763800000000003</v>
      </c>
      <c r="E2812" s="6">
        <v>17.3200194</v>
      </c>
      <c r="F2812" s="6">
        <v>13.440335054399998</v>
      </c>
      <c r="G2812" s="9" t="s">
        <v>7</v>
      </c>
      <c r="H2812" s="12" t="str">
        <f t="shared" si="177"/>
        <v>2020</v>
      </c>
      <c r="I2812" s="12" t="str">
        <f t="shared" si="178"/>
        <v>Sep</v>
      </c>
      <c r="J2812" s="12" t="str">
        <f t="shared" si="179"/>
        <v>09</v>
      </c>
      <c r="K2812" s="12" t="str">
        <f t="shared" si="180"/>
        <v>Q3</v>
      </c>
    </row>
    <row r="2813" spans="1:11" x14ac:dyDescent="0.25">
      <c r="A2813" s="2">
        <v>44084</v>
      </c>
      <c r="B2813" s="7">
        <v>33.72</v>
      </c>
      <c r="C2813" s="7">
        <v>0</v>
      </c>
      <c r="D2813" s="6">
        <v>33.72</v>
      </c>
      <c r="E2813" s="6">
        <v>18.984359999999999</v>
      </c>
      <c r="F2813" s="6">
        <v>14.731863359999997</v>
      </c>
      <c r="G2813" s="9" t="s">
        <v>7</v>
      </c>
      <c r="H2813" s="12" t="str">
        <f t="shared" si="177"/>
        <v>2020</v>
      </c>
      <c r="I2813" s="12" t="str">
        <f t="shared" si="178"/>
        <v>Sep</v>
      </c>
      <c r="J2813" s="12" t="str">
        <f t="shared" si="179"/>
        <v>10</v>
      </c>
      <c r="K2813" s="12" t="str">
        <f t="shared" si="180"/>
        <v>Q3</v>
      </c>
    </row>
    <row r="2814" spans="1:11" x14ac:dyDescent="0.25">
      <c r="A2814" s="2">
        <v>44085</v>
      </c>
      <c r="B2814" s="7">
        <v>33.93</v>
      </c>
      <c r="C2814" s="7">
        <v>0</v>
      </c>
      <c r="D2814" s="6">
        <v>33.93</v>
      </c>
      <c r="E2814" s="6">
        <v>19.102589999999999</v>
      </c>
      <c r="F2814" s="6">
        <v>14.823609839999998</v>
      </c>
      <c r="G2814" s="9" t="s">
        <v>7</v>
      </c>
      <c r="H2814" s="12" t="str">
        <f t="shared" si="177"/>
        <v>2020</v>
      </c>
      <c r="I2814" s="12" t="str">
        <f t="shared" si="178"/>
        <v>Sep</v>
      </c>
      <c r="J2814" s="12" t="str">
        <f t="shared" si="179"/>
        <v>11</v>
      </c>
      <c r="K2814" s="12" t="str">
        <f t="shared" si="180"/>
        <v>Q3</v>
      </c>
    </row>
    <row r="2815" spans="1:11" x14ac:dyDescent="0.25">
      <c r="A2815" s="2">
        <v>44086</v>
      </c>
      <c r="B2815" s="7">
        <v>54.432000000000016</v>
      </c>
      <c r="C2815" s="7">
        <v>5.4432000000000018</v>
      </c>
      <c r="D2815" s="6">
        <v>48.988800000000012</v>
      </c>
      <c r="E2815" s="6">
        <v>27.580694400000002</v>
      </c>
      <c r="F2815" s="6">
        <v>21.4026188544</v>
      </c>
      <c r="G2815" s="9" t="s">
        <v>7</v>
      </c>
      <c r="H2815" s="12" t="str">
        <f t="shared" si="177"/>
        <v>2020</v>
      </c>
      <c r="I2815" s="12" t="str">
        <f t="shared" si="178"/>
        <v>Sep</v>
      </c>
      <c r="J2815" s="12" t="str">
        <f t="shared" si="179"/>
        <v>12</v>
      </c>
      <c r="K2815" s="12" t="str">
        <f t="shared" si="180"/>
        <v>Q3</v>
      </c>
    </row>
    <row r="2816" spans="1:11" x14ac:dyDescent="0.25">
      <c r="A2816" s="2">
        <v>44087</v>
      </c>
      <c r="B2816" s="7">
        <v>10.92</v>
      </c>
      <c r="C2816" s="7">
        <v>2.1840000000000002</v>
      </c>
      <c r="D2816" s="6">
        <v>8.7360000000000007</v>
      </c>
      <c r="E2816" s="6">
        <v>4.9183680000000001</v>
      </c>
      <c r="F2816" s="6">
        <v>3.8166535679999996</v>
      </c>
      <c r="G2816" s="9" t="s">
        <v>7</v>
      </c>
      <c r="H2816" s="12" t="str">
        <f t="shared" si="177"/>
        <v>2020</v>
      </c>
      <c r="I2816" s="12" t="str">
        <f t="shared" si="178"/>
        <v>Sep</v>
      </c>
      <c r="J2816" s="12" t="str">
        <f t="shared" si="179"/>
        <v>13</v>
      </c>
      <c r="K2816" s="12" t="str">
        <f t="shared" si="180"/>
        <v>Q3</v>
      </c>
    </row>
    <row r="2817" spans="1:11" x14ac:dyDescent="0.25">
      <c r="A2817" s="2">
        <v>44088</v>
      </c>
      <c r="B2817" s="7">
        <v>17.459999999999997</v>
      </c>
      <c r="C2817" s="7">
        <v>13.967999999999998</v>
      </c>
      <c r="D2817" s="6">
        <v>3.4919999999999991</v>
      </c>
      <c r="E2817" s="6">
        <v>1.9659959999999994</v>
      </c>
      <c r="F2817" s="6">
        <v>1.5256128959999993</v>
      </c>
      <c r="G2817" s="9" t="s">
        <v>7</v>
      </c>
      <c r="H2817" s="12" t="str">
        <f t="shared" si="177"/>
        <v>2020</v>
      </c>
      <c r="I2817" s="12" t="str">
        <f t="shared" si="178"/>
        <v>Sep</v>
      </c>
      <c r="J2817" s="12" t="str">
        <f t="shared" si="179"/>
        <v>14</v>
      </c>
      <c r="K2817" s="12" t="str">
        <f t="shared" si="180"/>
        <v>Q3</v>
      </c>
    </row>
    <row r="2818" spans="1:11" x14ac:dyDescent="0.25">
      <c r="A2818" s="2">
        <v>44089</v>
      </c>
      <c r="B2818" s="7">
        <v>47.04</v>
      </c>
      <c r="C2818" s="7">
        <v>0</v>
      </c>
      <c r="D2818" s="6">
        <v>47.04</v>
      </c>
      <c r="E2818" s="6">
        <v>26.483519999999999</v>
      </c>
      <c r="F2818" s="6">
        <v>20.551211519999995</v>
      </c>
      <c r="G2818" s="9" t="s">
        <v>7</v>
      </c>
      <c r="H2818" s="12" t="str">
        <f t="shared" ref="H2818:H2881" si="181">TEXT(A2818,"YYYY")</f>
        <v>2020</v>
      </c>
      <c r="I2818" s="12" t="str">
        <f t="shared" ref="I2818:I2881" si="182">TEXT(A2818,"MMM")</f>
        <v>Sep</v>
      </c>
      <c r="J2818" s="12" t="str">
        <f t="shared" ref="J2818:J2881" si="183">TEXT(A2818,"DD")</f>
        <v>15</v>
      </c>
      <c r="K2818" s="12" t="str">
        <f t="shared" si="180"/>
        <v>Q3</v>
      </c>
    </row>
    <row r="2819" spans="1:11" x14ac:dyDescent="0.25">
      <c r="A2819" s="2">
        <v>44090</v>
      </c>
      <c r="B2819" s="7">
        <v>114.2</v>
      </c>
      <c r="C2819" s="7">
        <v>0</v>
      </c>
      <c r="D2819" s="6">
        <v>114.2</v>
      </c>
      <c r="E2819" s="6">
        <v>64.294599999999988</v>
      </c>
      <c r="F2819" s="6">
        <v>49.892609599999986</v>
      </c>
      <c r="G2819" s="9" t="s">
        <v>7</v>
      </c>
      <c r="H2819" s="12" t="str">
        <f t="shared" si="181"/>
        <v>2020</v>
      </c>
      <c r="I2819" s="12" t="str">
        <f t="shared" si="182"/>
        <v>Sep</v>
      </c>
      <c r="J2819" s="12" t="str">
        <f t="shared" si="183"/>
        <v>16</v>
      </c>
      <c r="K2819" s="12" t="str">
        <f t="shared" si="180"/>
        <v>Q3</v>
      </c>
    </row>
    <row r="2820" spans="1:11" x14ac:dyDescent="0.25">
      <c r="A2820" s="2">
        <v>44091</v>
      </c>
      <c r="B2820" s="7">
        <v>51.75</v>
      </c>
      <c r="C2820" s="7">
        <v>0</v>
      </c>
      <c r="D2820" s="6">
        <v>51.75</v>
      </c>
      <c r="E2820" s="6">
        <v>29.135249999999996</v>
      </c>
      <c r="F2820" s="6">
        <v>22.608953999999994</v>
      </c>
      <c r="G2820" s="9" t="s">
        <v>7</v>
      </c>
      <c r="H2820" s="12" t="str">
        <f t="shared" si="181"/>
        <v>2020</v>
      </c>
      <c r="I2820" s="12" t="str">
        <f t="shared" si="182"/>
        <v>Sep</v>
      </c>
      <c r="J2820" s="12" t="str">
        <f t="shared" si="183"/>
        <v>17</v>
      </c>
      <c r="K2820" s="12" t="str">
        <f t="shared" si="180"/>
        <v>Q3</v>
      </c>
    </row>
    <row r="2821" spans="1:11" x14ac:dyDescent="0.25">
      <c r="A2821" s="2">
        <v>44092</v>
      </c>
      <c r="B2821" s="7">
        <v>39.900000000000006</v>
      </c>
      <c r="C2821" s="7">
        <v>0</v>
      </c>
      <c r="D2821" s="6">
        <v>39.900000000000006</v>
      </c>
      <c r="E2821" s="6">
        <v>22.463699999999999</v>
      </c>
      <c r="F2821" s="6">
        <v>17.431831199999998</v>
      </c>
      <c r="G2821" s="9" t="s">
        <v>7</v>
      </c>
      <c r="H2821" s="12" t="str">
        <f t="shared" si="181"/>
        <v>2020</v>
      </c>
      <c r="I2821" s="12" t="str">
        <f t="shared" si="182"/>
        <v>Sep</v>
      </c>
      <c r="J2821" s="12" t="str">
        <f t="shared" si="183"/>
        <v>18</v>
      </c>
      <c r="K2821" s="12" t="str">
        <f t="shared" si="180"/>
        <v>Q3</v>
      </c>
    </row>
    <row r="2822" spans="1:11" x14ac:dyDescent="0.25">
      <c r="A2822" s="2">
        <v>44093</v>
      </c>
      <c r="B2822" s="7">
        <v>25.379999999999995</v>
      </c>
      <c r="C2822" s="7">
        <v>0</v>
      </c>
      <c r="D2822" s="6">
        <v>25.379999999999995</v>
      </c>
      <c r="E2822" s="6">
        <v>14.288939999999997</v>
      </c>
      <c r="F2822" s="6">
        <v>11.088217439999996</v>
      </c>
      <c r="G2822" s="9" t="s">
        <v>7</v>
      </c>
      <c r="H2822" s="12" t="str">
        <f t="shared" si="181"/>
        <v>2020</v>
      </c>
      <c r="I2822" s="12" t="str">
        <f t="shared" si="182"/>
        <v>Sep</v>
      </c>
      <c r="J2822" s="12" t="str">
        <f t="shared" si="183"/>
        <v>19</v>
      </c>
      <c r="K2822" s="12" t="str">
        <f t="shared" si="180"/>
        <v>Q3</v>
      </c>
    </row>
    <row r="2823" spans="1:11" x14ac:dyDescent="0.25">
      <c r="A2823" s="2">
        <v>44094</v>
      </c>
      <c r="B2823" s="7">
        <v>16.979999999999997</v>
      </c>
      <c r="C2823" s="7">
        <v>0</v>
      </c>
      <c r="D2823" s="6">
        <v>16.979999999999997</v>
      </c>
      <c r="E2823" s="6">
        <v>9.5597399999999979</v>
      </c>
      <c r="F2823" s="6">
        <v>7.4183582399999972</v>
      </c>
      <c r="G2823" s="9" t="s">
        <v>7</v>
      </c>
      <c r="H2823" s="12" t="str">
        <f t="shared" si="181"/>
        <v>2020</v>
      </c>
      <c r="I2823" s="12" t="str">
        <f t="shared" si="182"/>
        <v>Sep</v>
      </c>
      <c r="J2823" s="12" t="str">
        <f t="shared" si="183"/>
        <v>20</v>
      </c>
      <c r="K2823" s="12" t="str">
        <f t="shared" si="180"/>
        <v>Q3</v>
      </c>
    </row>
    <row r="2824" spans="1:11" x14ac:dyDescent="0.25">
      <c r="A2824" s="2">
        <v>44095</v>
      </c>
      <c r="B2824" s="7">
        <v>110.34</v>
      </c>
      <c r="C2824" s="7">
        <v>0</v>
      </c>
      <c r="D2824" s="6">
        <v>110.34</v>
      </c>
      <c r="E2824" s="6">
        <v>62.121419999999993</v>
      </c>
      <c r="F2824" s="6">
        <v>48.20622191999999</v>
      </c>
      <c r="G2824" s="9" t="s">
        <v>7</v>
      </c>
      <c r="H2824" s="12" t="str">
        <f t="shared" si="181"/>
        <v>2020</v>
      </c>
      <c r="I2824" s="12" t="str">
        <f t="shared" si="182"/>
        <v>Sep</v>
      </c>
      <c r="J2824" s="12" t="str">
        <f t="shared" si="183"/>
        <v>21</v>
      </c>
      <c r="K2824" s="12" t="str">
        <f t="shared" si="180"/>
        <v>Q3</v>
      </c>
    </row>
    <row r="2825" spans="1:11" x14ac:dyDescent="0.25">
      <c r="A2825" s="2">
        <v>44096</v>
      </c>
      <c r="B2825" s="7">
        <v>24.48</v>
      </c>
      <c r="C2825" s="7">
        <v>0</v>
      </c>
      <c r="D2825" s="6">
        <v>24.48</v>
      </c>
      <c r="E2825" s="6">
        <v>13.782239999999998</v>
      </c>
      <c r="F2825" s="6">
        <v>10.695018239999998</v>
      </c>
      <c r="G2825" s="9" t="s">
        <v>7</v>
      </c>
      <c r="H2825" s="12" t="str">
        <f t="shared" si="181"/>
        <v>2020</v>
      </c>
      <c r="I2825" s="12" t="str">
        <f t="shared" si="182"/>
        <v>Sep</v>
      </c>
      <c r="J2825" s="12" t="str">
        <f t="shared" si="183"/>
        <v>22</v>
      </c>
      <c r="K2825" s="12" t="str">
        <f t="shared" si="180"/>
        <v>Q3</v>
      </c>
    </row>
    <row r="2826" spans="1:11" x14ac:dyDescent="0.25">
      <c r="A2826" s="2">
        <v>44097</v>
      </c>
      <c r="B2826" s="7">
        <v>98.640000000000015</v>
      </c>
      <c r="C2826" s="7">
        <v>0</v>
      </c>
      <c r="D2826" s="6">
        <v>98.640000000000015</v>
      </c>
      <c r="E2826" s="6">
        <v>55.534320000000001</v>
      </c>
      <c r="F2826" s="6">
        <v>43.094632319999995</v>
      </c>
      <c r="G2826" s="9" t="s">
        <v>7</v>
      </c>
      <c r="H2826" s="12" t="str">
        <f t="shared" si="181"/>
        <v>2020</v>
      </c>
      <c r="I2826" s="12" t="str">
        <f t="shared" si="182"/>
        <v>Sep</v>
      </c>
      <c r="J2826" s="12" t="str">
        <f t="shared" si="183"/>
        <v>23</v>
      </c>
      <c r="K2826" s="12" t="str">
        <f t="shared" si="180"/>
        <v>Q3</v>
      </c>
    </row>
    <row r="2827" spans="1:11" x14ac:dyDescent="0.25">
      <c r="A2827" s="2">
        <v>44098</v>
      </c>
      <c r="B2827" s="7">
        <v>51.6</v>
      </c>
      <c r="C2827" s="7">
        <v>0</v>
      </c>
      <c r="D2827" s="6">
        <v>51.6</v>
      </c>
      <c r="E2827" s="6">
        <v>29.050799999999999</v>
      </c>
      <c r="F2827" s="6">
        <v>22.543420799999996</v>
      </c>
      <c r="G2827" s="9" t="s">
        <v>7</v>
      </c>
      <c r="H2827" s="12" t="str">
        <f t="shared" si="181"/>
        <v>2020</v>
      </c>
      <c r="I2827" s="12" t="str">
        <f t="shared" si="182"/>
        <v>Sep</v>
      </c>
      <c r="J2827" s="12" t="str">
        <f t="shared" si="183"/>
        <v>24</v>
      </c>
      <c r="K2827" s="12" t="str">
        <f t="shared" si="180"/>
        <v>Q3</v>
      </c>
    </row>
    <row r="2828" spans="1:11" x14ac:dyDescent="0.25">
      <c r="A2828" s="2">
        <v>44099</v>
      </c>
      <c r="B2828" s="7">
        <v>41.2</v>
      </c>
      <c r="C2828" s="7">
        <v>0</v>
      </c>
      <c r="D2828" s="6">
        <v>41.2</v>
      </c>
      <c r="E2828" s="6">
        <v>23.195599999999999</v>
      </c>
      <c r="F2828" s="6">
        <v>17.999785599999996</v>
      </c>
      <c r="G2828" s="9" t="s">
        <v>7</v>
      </c>
      <c r="H2828" s="12" t="str">
        <f t="shared" si="181"/>
        <v>2020</v>
      </c>
      <c r="I2828" s="12" t="str">
        <f t="shared" si="182"/>
        <v>Sep</v>
      </c>
      <c r="J2828" s="12" t="str">
        <f t="shared" si="183"/>
        <v>25</v>
      </c>
      <c r="K2828" s="12" t="str">
        <f t="shared" si="180"/>
        <v>Q3</v>
      </c>
    </row>
    <row r="2829" spans="1:11" x14ac:dyDescent="0.25">
      <c r="A2829" s="2">
        <v>44100</v>
      </c>
      <c r="B2829" s="7">
        <v>54.6</v>
      </c>
      <c r="C2829" s="7">
        <v>0</v>
      </c>
      <c r="D2829" s="6">
        <v>54.6</v>
      </c>
      <c r="E2829" s="6">
        <v>30.739799999999999</v>
      </c>
      <c r="F2829" s="6">
        <v>23.854084799999995</v>
      </c>
      <c r="G2829" s="9" t="s">
        <v>7</v>
      </c>
      <c r="H2829" s="12" t="str">
        <f t="shared" si="181"/>
        <v>2020</v>
      </c>
      <c r="I2829" s="12" t="str">
        <f t="shared" si="182"/>
        <v>Sep</v>
      </c>
      <c r="J2829" s="12" t="str">
        <f t="shared" si="183"/>
        <v>26</v>
      </c>
      <c r="K2829" s="12" t="str">
        <f t="shared" si="180"/>
        <v>Q3</v>
      </c>
    </row>
    <row r="2830" spans="1:11" x14ac:dyDescent="0.25">
      <c r="A2830" s="2">
        <v>44101</v>
      </c>
      <c r="B2830" s="7">
        <v>32</v>
      </c>
      <c r="C2830" s="7">
        <v>0</v>
      </c>
      <c r="D2830" s="6">
        <v>32</v>
      </c>
      <c r="E2830" s="6">
        <v>18.015999999999998</v>
      </c>
      <c r="F2830" s="6">
        <v>13.980415999999996</v>
      </c>
      <c r="G2830" s="9" t="s">
        <v>7</v>
      </c>
      <c r="H2830" s="12" t="str">
        <f t="shared" si="181"/>
        <v>2020</v>
      </c>
      <c r="I2830" s="12" t="str">
        <f t="shared" si="182"/>
        <v>Sep</v>
      </c>
      <c r="J2830" s="12" t="str">
        <f t="shared" si="183"/>
        <v>27</v>
      </c>
      <c r="K2830" s="12" t="str">
        <f t="shared" si="180"/>
        <v>Q3</v>
      </c>
    </row>
    <row r="2831" spans="1:11" x14ac:dyDescent="0.25">
      <c r="A2831" s="2">
        <v>44102</v>
      </c>
      <c r="B2831" s="7">
        <v>69</v>
      </c>
      <c r="C2831" s="7">
        <v>0</v>
      </c>
      <c r="D2831" s="6">
        <v>69</v>
      </c>
      <c r="E2831" s="6">
        <v>38.846999999999994</v>
      </c>
      <c r="F2831" s="6">
        <v>30.145271999999991</v>
      </c>
      <c r="G2831" s="9" t="s">
        <v>7</v>
      </c>
      <c r="H2831" s="12" t="str">
        <f t="shared" si="181"/>
        <v>2020</v>
      </c>
      <c r="I2831" s="12" t="str">
        <f t="shared" si="182"/>
        <v>Sep</v>
      </c>
      <c r="J2831" s="12" t="str">
        <f t="shared" si="183"/>
        <v>28</v>
      </c>
      <c r="K2831" s="12" t="str">
        <f t="shared" si="180"/>
        <v>Q3</v>
      </c>
    </row>
    <row r="2832" spans="1:11" x14ac:dyDescent="0.25">
      <c r="A2832" s="2">
        <v>44103</v>
      </c>
      <c r="B2832" s="7">
        <v>63.240000000000009</v>
      </c>
      <c r="C2832" s="7">
        <v>0</v>
      </c>
      <c r="D2832" s="6">
        <v>63.240000000000009</v>
      </c>
      <c r="E2832" s="6">
        <v>35.604120000000002</v>
      </c>
      <c r="F2832" s="6">
        <v>27.628797119999998</v>
      </c>
      <c r="G2832" s="9" t="s">
        <v>7</v>
      </c>
      <c r="H2832" s="12" t="str">
        <f t="shared" si="181"/>
        <v>2020</v>
      </c>
      <c r="I2832" s="12" t="str">
        <f t="shared" si="182"/>
        <v>Sep</v>
      </c>
      <c r="J2832" s="12" t="str">
        <f t="shared" si="183"/>
        <v>29</v>
      </c>
      <c r="K2832" s="12" t="str">
        <f t="shared" si="180"/>
        <v>Q3</v>
      </c>
    </row>
    <row r="2833" spans="1:11" x14ac:dyDescent="0.25">
      <c r="A2833" s="2">
        <v>44104</v>
      </c>
      <c r="B2833" s="7">
        <v>30.27</v>
      </c>
      <c r="C2833" s="7">
        <v>15.135</v>
      </c>
      <c r="D2833" s="6">
        <v>15.135</v>
      </c>
      <c r="E2833" s="6">
        <v>8.5210049999999988</v>
      </c>
      <c r="F2833" s="6">
        <v>6.6122998799999984</v>
      </c>
      <c r="G2833" s="9" t="s">
        <v>7</v>
      </c>
      <c r="H2833" s="12" t="str">
        <f t="shared" si="181"/>
        <v>2020</v>
      </c>
      <c r="I2833" s="12" t="str">
        <f t="shared" si="182"/>
        <v>Sep</v>
      </c>
      <c r="J2833" s="12" t="str">
        <f t="shared" si="183"/>
        <v>30</v>
      </c>
      <c r="K2833" s="12" t="str">
        <f t="shared" si="180"/>
        <v>Q3</v>
      </c>
    </row>
    <row r="2834" spans="1:11" x14ac:dyDescent="0.25">
      <c r="A2834" s="2">
        <v>44105</v>
      </c>
      <c r="B2834" s="7">
        <v>25.23</v>
      </c>
      <c r="C2834" s="7">
        <v>12.615</v>
      </c>
      <c r="D2834" s="6">
        <v>12.615</v>
      </c>
      <c r="E2834" s="6">
        <v>7.102244999999999</v>
      </c>
      <c r="F2834" s="6">
        <v>5.5113421199999983</v>
      </c>
      <c r="G2834" s="9" t="s">
        <v>7</v>
      </c>
      <c r="H2834" s="12" t="str">
        <f t="shared" si="181"/>
        <v>2020</v>
      </c>
      <c r="I2834" s="12" t="str">
        <f t="shared" si="182"/>
        <v>Oct</v>
      </c>
      <c r="J2834" s="12" t="str">
        <f t="shared" si="183"/>
        <v>01</v>
      </c>
      <c r="K2834" s="12" t="str">
        <f t="shared" si="180"/>
        <v>Q4</v>
      </c>
    </row>
    <row r="2835" spans="1:11" x14ac:dyDescent="0.25">
      <c r="A2835" s="2">
        <v>44106</v>
      </c>
      <c r="B2835" s="7">
        <v>61.019999999999996</v>
      </c>
      <c r="C2835" s="7">
        <v>0</v>
      </c>
      <c r="D2835" s="6">
        <v>61.019999999999996</v>
      </c>
      <c r="E2835" s="6">
        <v>34.354259999999996</v>
      </c>
      <c r="F2835" s="6">
        <v>26.658905759999993</v>
      </c>
      <c r="G2835" s="9" t="s">
        <v>7</v>
      </c>
      <c r="H2835" s="12" t="str">
        <f t="shared" si="181"/>
        <v>2020</v>
      </c>
      <c r="I2835" s="12" t="str">
        <f t="shared" si="182"/>
        <v>Oct</v>
      </c>
      <c r="J2835" s="12" t="str">
        <f t="shared" si="183"/>
        <v>02</v>
      </c>
      <c r="K2835" s="12" t="str">
        <f t="shared" si="180"/>
        <v>Q4</v>
      </c>
    </row>
    <row r="2836" spans="1:11" x14ac:dyDescent="0.25">
      <c r="A2836" s="2">
        <v>44107</v>
      </c>
      <c r="B2836" s="7">
        <v>41.877000000000002</v>
      </c>
      <c r="C2836" s="7">
        <v>4.1877000000000004</v>
      </c>
      <c r="D2836" s="6">
        <v>37.689300000000003</v>
      </c>
      <c r="E2836" s="6">
        <v>21.2190759</v>
      </c>
      <c r="F2836" s="6">
        <v>16.466002898399999</v>
      </c>
      <c r="G2836" s="9" t="s">
        <v>7</v>
      </c>
      <c r="H2836" s="12" t="str">
        <f t="shared" si="181"/>
        <v>2020</v>
      </c>
      <c r="I2836" s="12" t="str">
        <f t="shared" si="182"/>
        <v>Oct</v>
      </c>
      <c r="J2836" s="12" t="str">
        <f t="shared" si="183"/>
        <v>03</v>
      </c>
      <c r="K2836" s="12" t="str">
        <f t="shared" si="180"/>
        <v>Q4</v>
      </c>
    </row>
    <row r="2837" spans="1:11" x14ac:dyDescent="0.25">
      <c r="A2837" s="2">
        <v>44108</v>
      </c>
      <c r="B2837" s="7">
        <v>49.846500000000013</v>
      </c>
      <c r="C2837" s="7">
        <v>23.427855000000008</v>
      </c>
      <c r="D2837" s="6">
        <v>26.418645000000005</v>
      </c>
      <c r="E2837" s="6">
        <v>14.873697135000002</v>
      </c>
      <c r="F2837" s="6">
        <v>11.541988976760001</v>
      </c>
      <c r="G2837" s="9" t="s">
        <v>7</v>
      </c>
      <c r="H2837" s="12" t="str">
        <f t="shared" si="181"/>
        <v>2020</v>
      </c>
      <c r="I2837" s="12" t="str">
        <f t="shared" si="182"/>
        <v>Oct</v>
      </c>
      <c r="J2837" s="12" t="str">
        <f t="shared" si="183"/>
        <v>04</v>
      </c>
      <c r="K2837" s="12" t="str">
        <f t="shared" si="180"/>
        <v>Q4</v>
      </c>
    </row>
    <row r="2838" spans="1:11" x14ac:dyDescent="0.25">
      <c r="A2838" s="2">
        <v>44109</v>
      </c>
      <c r="B2838" s="7">
        <v>20.52</v>
      </c>
      <c r="C2838" s="7">
        <v>10.26</v>
      </c>
      <c r="D2838" s="6">
        <v>10.26</v>
      </c>
      <c r="E2838" s="6">
        <v>5.7763799999999996</v>
      </c>
      <c r="F2838" s="6">
        <v>4.4824708799999993</v>
      </c>
      <c r="G2838" s="9" t="s">
        <v>7</v>
      </c>
      <c r="H2838" s="12" t="str">
        <f t="shared" si="181"/>
        <v>2020</v>
      </c>
      <c r="I2838" s="12" t="str">
        <f t="shared" si="182"/>
        <v>Oct</v>
      </c>
      <c r="J2838" s="12" t="str">
        <f t="shared" si="183"/>
        <v>05</v>
      </c>
      <c r="K2838" s="12" t="str">
        <f t="shared" si="180"/>
        <v>Q4</v>
      </c>
    </row>
    <row r="2839" spans="1:11" x14ac:dyDescent="0.25">
      <c r="A2839" s="2">
        <v>44110</v>
      </c>
      <c r="B2839" s="7">
        <v>54.660000000000011</v>
      </c>
      <c r="C2839" s="7">
        <v>0</v>
      </c>
      <c r="D2839" s="6">
        <v>54.660000000000011</v>
      </c>
      <c r="E2839" s="6">
        <v>30.773580000000003</v>
      </c>
      <c r="F2839" s="6">
        <v>23.880298079999999</v>
      </c>
      <c r="G2839" s="9" t="s">
        <v>7</v>
      </c>
      <c r="H2839" s="12" t="str">
        <f t="shared" si="181"/>
        <v>2020</v>
      </c>
      <c r="I2839" s="12" t="str">
        <f t="shared" si="182"/>
        <v>Oct</v>
      </c>
      <c r="J2839" s="12" t="str">
        <f t="shared" si="183"/>
        <v>06</v>
      </c>
      <c r="K2839" s="12" t="str">
        <f t="shared" si="180"/>
        <v>Q4</v>
      </c>
    </row>
    <row r="2840" spans="1:11" x14ac:dyDescent="0.25">
      <c r="A2840" s="2">
        <v>44111</v>
      </c>
      <c r="B2840" s="7">
        <v>53.838000000000008</v>
      </c>
      <c r="C2840" s="7">
        <v>5.3838000000000008</v>
      </c>
      <c r="D2840" s="6">
        <v>48.454200000000007</v>
      </c>
      <c r="E2840" s="6">
        <v>27.279714600000002</v>
      </c>
      <c r="F2840" s="6">
        <v>21.169058529599997</v>
      </c>
      <c r="G2840" s="9" t="s">
        <v>7</v>
      </c>
      <c r="H2840" s="12" t="str">
        <f t="shared" si="181"/>
        <v>2020</v>
      </c>
      <c r="I2840" s="12" t="str">
        <f t="shared" si="182"/>
        <v>Oct</v>
      </c>
      <c r="J2840" s="12" t="str">
        <f t="shared" si="183"/>
        <v>07</v>
      </c>
      <c r="K2840" s="12" t="str">
        <f t="shared" si="180"/>
        <v>Q4</v>
      </c>
    </row>
    <row r="2841" spans="1:11" x14ac:dyDescent="0.25">
      <c r="A2841" s="2">
        <v>44112</v>
      </c>
      <c r="B2841" s="7">
        <v>32.121000000000002</v>
      </c>
      <c r="C2841" s="7">
        <v>5.4605700000000006</v>
      </c>
      <c r="D2841" s="6">
        <v>26.660430000000002</v>
      </c>
      <c r="E2841" s="6">
        <v>15.00982209</v>
      </c>
      <c r="F2841" s="6">
        <v>11.647621941839999</v>
      </c>
      <c r="G2841" s="9" t="s">
        <v>7</v>
      </c>
      <c r="H2841" s="12" t="str">
        <f t="shared" si="181"/>
        <v>2020</v>
      </c>
      <c r="I2841" s="12" t="str">
        <f t="shared" si="182"/>
        <v>Oct</v>
      </c>
      <c r="J2841" s="12" t="str">
        <f t="shared" si="183"/>
        <v>08</v>
      </c>
      <c r="K2841" s="12" t="str">
        <f t="shared" ref="K2841:K2904" si="184">IF(OR(I2841="Jan",I2841="Feb",I2841="Mar"),"Q1",IF(OR(I2841="Apr",I2841="May",I2841="Jun"),"Q2",IF(OR(I2841="Jul",I2841="Aug",I2841="Sep"),"Q3",IF(OR(I2841="Oct",I2841="Nov",I2841="Dec"),"Q4","Check Month"))))</f>
        <v>Q4</v>
      </c>
    </row>
    <row r="2842" spans="1:11" x14ac:dyDescent="0.25">
      <c r="A2842" s="2">
        <v>44113</v>
      </c>
      <c r="B2842" s="7">
        <v>60.695999999999998</v>
      </c>
      <c r="C2842" s="7">
        <v>24.278400000000001</v>
      </c>
      <c r="D2842" s="6">
        <v>36.417599999999993</v>
      </c>
      <c r="E2842" s="6">
        <v>20.503108799999993</v>
      </c>
      <c r="F2842" s="6">
        <v>15.910412428799992</v>
      </c>
      <c r="G2842" s="9" t="s">
        <v>7</v>
      </c>
      <c r="H2842" s="12" t="str">
        <f t="shared" si="181"/>
        <v>2020</v>
      </c>
      <c r="I2842" s="12" t="str">
        <f t="shared" si="182"/>
        <v>Oct</v>
      </c>
      <c r="J2842" s="12" t="str">
        <f t="shared" si="183"/>
        <v>09</v>
      </c>
      <c r="K2842" s="12" t="str">
        <f t="shared" si="184"/>
        <v>Q4</v>
      </c>
    </row>
    <row r="2843" spans="1:11" x14ac:dyDescent="0.25">
      <c r="A2843" s="2">
        <v>44114</v>
      </c>
      <c r="B2843" s="7">
        <v>28.4</v>
      </c>
      <c r="C2843" s="7">
        <v>0</v>
      </c>
      <c r="D2843" s="6">
        <v>28.4</v>
      </c>
      <c r="E2843" s="6">
        <v>15.989199999999997</v>
      </c>
      <c r="F2843" s="6">
        <v>12.407619199999996</v>
      </c>
      <c r="G2843" s="9" t="s">
        <v>7</v>
      </c>
      <c r="H2843" s="12" t="str">
        <f t="shared" si="181"/>
        <v>2020</v>
      </c>
      <c r="I2843" s="12" t="str">
        <f t="shared" si="182"/>
        <v>Oct</v>
      </c>
      <c r="J2843" s="12" t="str">
        <f t="shared" si="183"/>
        <v>10</v>
      </c>
      <c r="K2843" s="12" t="str">
        <f t="shared" si="184"/>
        <v>Q4</v>
      </c>
    </row>
    <row r="2844" spans="1:11" x14ac:dyDescent="0.25">
      <c r="A2844" s="2">
        <v>44115</v>
      </c>
      <c r="B2844" s="7">
        <v>57.582000000000008</v>
      </c>
      <c r="C2844" s="7">
        <v>40.307400000000001</v>
      </c>
      <c r="D2844" s="6">
        <v>17.274600000000007</v>
      </c>
      <c r="E2844" s="6">
        <v>9.725599800000003</v>
      </c>
      <c r="F2844" s="6">
        <v>7.5470654448000012</v>
      </c>
      <c r="G2844" s="9" t="s">
        <v>7</v>
      </c>
      <c r="H2844" s="12" t="str">
        <f t="shared" si="181"/>
        <v>2020</v>
      </c>
      <c r="I2844" s="12" t="str">
        <f t="shared" si="182"/>
        <v>Oct</v>
      </c>
      <c r="J2844" s="12" t="str">
        <f t="shared" si="183"/>
        <v>11</v>
      </c>
      <c r="K2844" s="12" t="str">
        <f t="shared" si="184"/>
        <v>Q4</v>
      </c>
    </row>
    <row r="2845" spans="1:11" x14ac:dyDescent="0.25">
      <c r="A2845" s="2">
        <v>44116</v>
      </c>
      <c r="B2845" s="7">
        <v>60.600000000000009</v>
      </c>
      <c r="C2845" s="7">
        <v>12.120000000000003</v>
      </c>
      <c r="D2845" s="6">
        <v>48.480000000000004</v>
      </c>
      <c r="E2845" s="6">
        <v>27.294239999999999</v>
      </c>
      <c r="F2845" s="6">
        <v>21.180330239999996</v>
      </c>
      <c r="G2845" s="9" t="s">
        <v>7</v>
      </c>
      <c r="H2845" s="12" t="str">
        <f t="shared" si="181"/>
        <v>2020</v>
      </c>
      <c r="I2845" s="12" t="str">
        <f t="shared" si="182"/>
        <v>Oct</v>
      </c>
      <c r="J2845" s="12" t="str">
        <f t="shared" si="183"/>
        <v>12</v>
      </c>
      <c r="K2845" s="12" t="str">
        <f t="shared" si="184"/>
        <v>Q4</v>
      </c>
    </row>
    <row r="2846" spans="1:11" x14ac:dyDescent="0.25">
      <c r="A2846" s="2">
        <v>44117</v>
      </c>
      <c r="B2846" s="7">
        <v>47.04</v>
      </c>
      <c r="C2846" s="7">
        <v>0</v>
      </c>
      <c r="D2846" s="6">
        <v>47.04</v>
      </c>
      <c r="E2846" s="6">
        <v>26.483519999999999</v>
      </c>
      <c r="F2846" s="6">
        <v>20.551211519999995</v>
      </c>
      <c r="G2846" s="9" t="s">
        <v>7</v>
      </c>
      <c r="H2846" s="12" t="str">
        <f t="shared" si="181"/>
        <v>2020</v>
      </c>
      <c r="I2846" s="12" t="str">
        <f t="shared" si="182"/>
        <v>Oct</v>
      </c>
      <c r="J2846" s="12" t="str">
        <f t="shared" si="183"/>
        <v>13</v>
      </c>
      <c r="K2846" s="12" t="str">
        <f t="shared" si="184"/>
        <v>Q4</v>
      </c>
    </row>
    <row r="2847" spans="1:11" x14ac:dyDescent="0.25">
      <c r="A2847" s="2">
        <v>44118</v>
      </c>
      <c r="B2847" s="7">
        <v>71.088000000000008</v>
      </c>
      <c r="C2847" s="7">
        <v>14.217600000000003</v>
      </c>
      <c r="D2847" s="6">
        <v>56.870400000000004</v>
      </c>
      <c r="E2847" s="6">
        <v>32.0180352</v>
      </c>
      <c r="F2847" s="6">
        <v>24.845995315199996</v>
      </c>
      <c r="G2847" s="9" t="s">
        <v>7</v>
      </c>
      <c r="H2847" s="12" t="str">
        <f t="shared" si="181"/>
        <v>2020</v>
      </c>
      <c r="I2847" s="12" t="str">
        <f t="shared" si="182"/>
        <v>Oct</v>
      </c>
      <c r="J2847" s="12" t="str">
        <f t="shared" si="183"/>
        <v>14</v>
      </c>
      <c r="K2847" s="12" t="str">
        <f t="shared" si="184"/>
        <v>Q4</v>
      </c>
    </row>
    <row r="2848" spans="1:11" x14ac:dyDescent="0.25">
      <c r="A2848" s="2">
        <v>44119</v>
      </c>
      <c r="B2848" s="7">
        <v>79.92</v>
      </c>
      <c r="C2848" s="7">
        <v>0</v>
      </c>
      <c r="D2848" s="6">
        <v>79.92</v>
      </c>
      <c r="E2848" s="6">
        <v>44.994959999999999</v>
      </c>
      <c r="F2848" s="6">
        <v>34.916088959999996</v>
      </c>
      <c r="G2848" s="9" t="s">
        <v>7</v>
      </c>
      <c r="H2848" s="12" t="str">
        <f t="shared" si="181"/>
        <v>2020</v>
      </c>
      <c r="I2848" s="12" t="str">
        <f t="shared" si="182"/>
        <v>Oct</v>
      </c>
      <c r="J2848" s="12" t="str">
        <f t="shared" si="183"/>
        <v>15</v>
      </c>
      <c r="K2848" s="12" t="str">
        <f t="shared" si="184"/>
        <v>Q4</v>
      </c>
    </row>
    <row r="2849" spans="1:11" x14ac:dyDescent="0.25">
      <c r="A2849" s="2">
        <v>44120</v>
      </c>
      <c r="B2849" s="7">
        <v>53.64</v>
      </c>
      <c r="C2849" s="7">
        <v>0</v>
      </c>
      <c r="D2849" s="6">
        <v>53.64</v>
      </c>
      <c r="E2849" s="6">
        <v>30.199319999999997</v>
      </c>
      <c r="F2849" s="6">
        <v>23.434672319999994</v>
      </c>
      <c r="G2849" s="9" t="s">
        <v>7</v>
      </c>
      <c r="H2849" s="12" t="str">
        <f t="shared" si="181"/>
        <v>2020</v>
      </c>
      <c r="I2849" s="12" t="str">
        <f t="shared" si="182"/>
        <v>Oct</v>
      </c>
      <c r="J2849" s="12" t="str">
        <f t="shared" si="183"/>
        <v>16</v>
      </c>
      <c r="K2849" s="12" t="str">
        <f t="shared" si="184"/>
        <v>Q4</v>
      </c>
    </row>
    <row r="2850" spans="1:11" x14ac:dyDescent="0.25">
      <c r="A2850" s="2">
        <v>44121</v>
      </c>
      <c r="B2850" s="7">
        <v>42.839999999999989</v>
      </c>
      <c r="C2850" s="7">
        <v>0</v>
      </c>
      <c r="D2850" s="6">
        <v>42.839999999999989</v>
      </c>
      <c r="E2850" s="6">
        <v>24.118919999999992</v>
      </c>
      <c r="F2850" s="6">
        <v>18.716281919999993</v>
      </c>
      <c r="G2850" s="9" t="s">
        <v>7</v>
      </c>
      <c r="H2850" s="12" t="str">
        <f t="shared" si="181"/>
        <v>2020</v>
      </c>
      <c r="I2850" s="12" t="str">
        <f t="shared" si="182"/>
        <v>Oct</v>
      </c>
      <c r="J2850" s="12" t="str">
        <f t="shared" si="183"/>
        <v>17</v>
      </c>
      <c r="K2850" s="12" t="str">
        <f t="shared" si="184"/>
        <v>Q4</v>
      </c>
    </row>
    <row r="2851" spans="1:11" x14ac:dyDescent="0.25">
      <c r="A2851" s="2">
        <v>44122</v>
      </c>
      <c r="B2851" s="7">
        <v>35.103999999999999</v>
      </c>
      <c r="C2851" s="7">
        <v>7.0208000000000004</v>
      </c>
      <c r="D2851" s="6">
        <v>28.083199999999998</v>
      </c>
      <c r="E2851" s="6">
        <v>15.810841599999998</v>
      </c>
      <c r="F2851" s="6">
        <v>12.269213081599997</v>
      </c>
      <c r="G2851" s="9" t="s">
        <v>7</v>
      </c>
      <c r="H2851" s="12" t="str">
        <f t="shared" si="181"/>
        <v>2020</v>
      </c>
      <c r="I2851" s="12" t="str">
        <f t="shared" si="182"/>
        <v>Oct</v>
      </c>
      <c r="J2851" s="12" t="str">
        <f t="shared" si="183"/>
        <v>18</v>
      </c>
      <c r="K2851" s="12" t="str">
        <f t="shared" si="184"/>
        <v>Q4</v>
      </c>
    </row>
    <row r="2852" spans="1:11" x14ac:dyDescent="0.25">
      <c r="A2852" s="2">
        <v>44123</v>
      </c>
      <c r="B2852" s="7">
        <v>41.16</v>
      </c>
      <c r="C2852" s="7">
        <v>0</v>
      </c>
      <c r="D2852" s="6">
        <v>41.16</v>
      </c>
      <c r="E2852" s="6">
        <v>23.173079999999995</v>
      </c>
      <c r="F2852" s="6">
        <v>17.982310079999994</v>
      </c>
      <c r="G2852" s="9" t="s">
        <v>7</v>
      </c>
      <c r="H2852" s="12" t="str">
        <f t="shared" si="181"/>
        <v>2020</v>
      </c>
      <c r="I2852" s="12" t="str">
        <f t="shared" si="182"/>
        <v>Oct</v>
      </c>
      <c r="J2852" s="12" t="str">
        <f t="shared" si="183"/>
        <v>19</v>
      </c>
      <c r="K2852" s="12" t="str">
        <f t="shared" si="184"/>
        <v>Q4</v>
      </c>
    </row>
    <row r="2853" spans="1:11" x14ac:dyDescent="0.25">
      <c r="A2853" s="2">
        <v>44124</v>
      </c>
      <c r="B2853" s="7">
        <v>18.527999999999999</v>
      </c>
      <c r="C2853" s="7">
        <v>7.4112</v>
      </c>
      <c r="D2853" s="6">
        <v>11.116799999999998</v>
      </c>
      <c r="E2853" s="6">
        <v>6.2587583999999978</v>
      </c>
      <c r="F2853" s="6">
        <v>4.8567965183999977</v>
      </c>
      <c r="G2853" s="9" t="s">
        <v>7</v>
      </c>
      <c r="H2853" s="12" t="str">
        <f t="shared" si="181"/>
        <v>2020</v>
      </c>
      <c r="I2853" s="12" t="str">
        <f t="shared" si="182"/>
        <v>Oct</v>
      </c>
      <c r="J2853" s="12" t="str">
        <f t="shared" si="183"/>
        <v>20</v>
      </c>
      <c r="K2853" s="12" t="str">
        <f t="shared" si="184"/>
        <v>Q4</v>
      </c>
    </row>
    <row r="2854" spans="1:11" x14ac:dyDescent="0.25">
      <c r="A2854" s="2">
        <v>44125</v>
      </c>
      <c r="B2854" s="7">
        <v>16.72</v>
      </c>
      <c r="C2854" s="7">
        <v>0</v>
      </c>
      <c r="D2854" s="6">
        <v>16.72</v>
      </c>
      <c r="E2854" s="6">
        <v>9.4133599999999991</v>
      </c>
      <c r="F2854" s="6">
        <v>7.3047673599999987</v>
      </c>
      <c r="G2854" s="9" t="s">
        <v>7</v>
      </c>
      <c r="H2854" s="12" t="str">
        <f t="shared" si="181"/>
        <v>2020</v>
      </c>
      <c r="I2854" s="12" t="str">
        <f t="shared" si="182"/>
        <v>Oct</v>
      </c>
      <c r="J2854" s="12" t="str">
        <f t="shared" si="183"/>
        <v>21</v>
      </c>
      <c r="K2854" s="12" t="str">
        <f t="shared" si="184"/>
        <v>Q4</v>
      </c>
    </row>
    <row r="2855" spans="1:11" x14ac:dyDescent="0.25">
      <c r="A2855" s="2">
        <v>44126</v>
      </c>
      <c r="B2855" s="7">
        <v>66.360000000000014</v>
      </c>
      <c r="C2855" s="7">
        <v>26.544000000000008</v>
      </c>
      <c r="D2855" s="6">
        <v>39.816000000000003</v>
      </c>
      <c r="E2855" s="6">
        <v>22.416408000000001</v>
      </c>
      <c r="F2855" s="6">
        <v>17.395132607999997</v>
      </c>
      <c r="G2855" s="9" t="s">
        <v>7</v>
      </c>
      <c r="H2855" s="12" t="str">
        <f t="shared" si="181"/>
        <v>2020</v>
      </c>
      <c r="I2855" s="12" t="str">
        <f t="shared" si="182"/>
        <v>Oct</v>
      </c>
      <c r="J2855" s="12" t="str">
        <f t="shared" si="183"/>
        <v>22</v>
      </c>
      <c r="K2855" s="12" t="str">
        <f t="shared" si="184"/>
        <v>Q4</v>
      </c>
    </row>
    <row r="2856" spans="1:11" x14ac:dyDescent="0.25">
      <c r="A2856" s="2">
        <v>44127</v>
      </c>
      <c r="B2856" s="7">
        <v>117.18000000000002</v>
      </c>
      <c r="C2856" s="7">
        <v>46.872000000000014</v>
      </c>
      <c r="D2856" s="6">
        <v>70.308000000000007</v>
      </c>
      <c r="E2856" s="6">
        <v>39.583404000000002</v>
      </c>
      <c r="F2856" s="6">
        <v>30.716721503999999</v>
      </c>
      <c r="G2856" s="9" t="s">
        <v>7</v>
      </c>
      <c r="H2856" s="12" t="str">
        <f t="shared" si="181"/>
        <v>2020</v>
      </c>
      <c r="I2856" s="12" t="str">
        <f t="shared" si="182"/>
        <v>Oct</v>
      </c>
      <c r="J2856" s="12" t="str">
        <f t="shared" si="183"/>
        <v>23</v>
      </c>
      <c r="K2856" s="12" t="str">
        <f t="shared" si="184"/>
        <v>Q4</v>
      </c>
    </row>
    <row r="2857" spans="1:11" x14ac:dyDescent="0.25">
      <c r="A2857" s="2">
        <v>44128</v>
      </c>
      <c r="B2857" s="7">
        <v>31.72</v>
      </c>
      <c r="C2857" s="7">
        <v>0</v>
      </c>
      <c r="D2857" s="6">
        <v>31.72</v>
      </c>
      <c r="E2857" s="6">
        <v>17.858359999999998</v>
      </c>
      <c r="F2857" s="6">
        <v>13.858087359999997</v>
      </c>
      <c r="G2857" s="9" t="s">
        <v>7</v>
      </c>
      <c r="H2857" s="12" t="str">
        <f t="shared" si="181"/>
        <v>2020</v>
      </c>
      <c r="I2857" s="12" t="str">
        <f t="shared" si="182"/>
        <v>Oct</v>
      </c>
      <c r="J2857" s="12" t="str">
        <f t="shared" si="183"/>
        <v>24</v>
      </c>
      <c r="K2857" s="12" t="str">
        <f t="shared" si="184"/>
        <v>Q4</v>
      </c>
    </row>
    <row r="2858" spans="1:11" x14ac:dyDescent="0.25">
      <c r="A2858" s="2">
        <v>44129</v>
      </c>
      <c r="B2858" s="7">
        <v>122.76</v>
      </c>
      <c r="C2858" s="7">
        <v>0</v>
      </c>
      <c r="D2858" s="6">
        <v>122.76</v>
      </c>
      <c r="E2858" s="6">
        <v>69.113879999999995</v>
      </c>
      <c r="F2858" s="6">
        <v>53.632370879999989</v>
      </c>
      <c r="G2858" s="9" t="s">
        <v>7</v>
      </c>
      <c r="H2858" s="12" t="str">
        <f t="shared" si="181"/>
        <v>2020</v>
      </c>
      <c r="I2858" s="12" t="str">
        <f t="shared" si="182"/>
        <v>Oct</v>
      </c>
      <c r="J2858" s="12" t="str">
        <f t="shared" si="183"/>
        <v>25</v>
      </c>
      <c r="K2858" s="12" t="str">
        <f t="shared" si="184"/>
        <v>Q4</v>
      </c>
    </row>
    <row r="2859" spans="1:11" x14ac:dyDescent="0.25">
      <c r="A2859" s="2">
        <v>44130</v>
      </c>
      <c r="B2859" s="7">
        <v>129.51900000000001</v>
      </c>
      <c r="C2859" s="7">
        <v>12.951900000000002</v>
      </c>
      <c r="D2859" s="6">
        <v>116.56710000000001</v>
      </c>
      <c r="E2859" s="6">
        <v>65.627277300000003</v>
      </c>
      <c r="F2859" s="6">
        <v>50.926767184799999</v>
      </c>
      <c r="G2859" s="9" t="s">
        <v>7</v>
      </c>
      <c r="H2859" s="12" t="str">
        <f t="shared" si="181"/>
        <v>2020</v>
      </c>
      <c r="I2859" s="12" t="str">
        <f t="shared" si="182"/>
        <v>Oct</v>
      </c>
      <c r="J2859" s="12" t="str">
        <f t="shared" si="183"/>
        <v>26</v>
      </c>
      <c r="K2859" s="12" t="str">
        <f t="shared" si="184"/>
        <v>Q4</v>
      </c>
    </row>
    <row r="2860" spans="1:11" x14ac:dyDescent="0.25">
      <c r="A2860" s="2">
        <v>44131</v>
      </c>
      <c r="B2860" s="7">
        <v>20.033999999999999</v>
      </c>
      <c r="C2860" s="7">
        <v>8.0136000000000003</v>
      </c>
      <c r="D2860" s="6">
        <v>12.020399999999999</v>
      </c>
      <c r="E2860" s="6">
        <v>6.7674851999999985</v>
      </c>
      <c r="F2860" s="6">
        <v>5.251568515199998</v>
      </c>
      <c r="G2860" s="9" t="s">
        <v>7</v>
      </c>
      <c r="H2860" s="12" t="str">
        <f t="shared" si="181"/>
        <v>2020</v>
      </c>
      <c r="I2860" s="12" t="str">
        <f t="shared" si="182"/>
        <v>Oct</v>
      </c>
      <c r="J2860" s="12" t="str">
        <f t="shared" si="183"/>
        <v>27</v>
      </c>
      <c r="K2860" s="12" t="str">
        <f t="shared" si="184"/>
        <v>Q4</v>
      </c>
    </row>
    <row r="2861" spans="1:11" x14ac:dyDescent="0.25">
      <c r="A2861" s="2">
        <v>44132</v>
      </c>
      <c r="B2861" s="7">
        <v>72.84</v>
      </c>
      <c r="C2861" s="7">
        <v>0</v>
      </c>
      <c r="D2861" s="6">
        <v>72.84</v>
      </c>
      <c r="E2861" s="6">
        <v>41.008919999999996</v>
      </c>
      <c r="F2861" s="6">
        <v>31.822921919999992</v>
      </c>
      <c r="G2861" s="9" t="s">
        <v>7</v>
      </c>
      <c r="H2861" s="12" t="str">
        <f t="shared" si="181"/>
        <v>2020</v>
      </c>
      <c r="I2861" s="12" t="str">
        <f t="shared" si="182"/>
        <v>Oct</v>
      </c>
      <c r="J2861" s="12" t="str">
        <f t="shared" si="183"/>
        <v>28</v>
      </c>
      <c r="K2861" s="12" t="str">
        <f t="shared" si="184"/>
        <v>Q4</v>
      </c>
    </row>
    <row r="2862" spans="1:11" x14ac:dyDescent="0.25">
      <c r="A2862" s="2">
        <v>44133</v>
      </c>
      <c r="B2862" s="7">
        <v>14.400000000000002</v>
      </c>
      <c r="C2862" s="7">
        <v>0</v>
      </c>
      <c r="D2862" s="6">
        <v>14.400000000000002</v>
      </c>
      <c r="E2862" s="6">
        <v>8.1072000000000006</v>
      </c>
      <c r="F2862" s="6">
        <v>6.2911871999999995</v>
      </c>
      <c r="G2862" s="9" t="s">
        <v>7</v>
      </c>
      <c r="H2862" s="12" t="str">
        <f t="shared" si="181"/>
        <v>2020</v>
      </c>
      <c r="I2862" s="12" t="str">
        <f t="shared" si="182"/>
        <v>Oct</v>
      </c>
      <c r="J2862" s="12" t="str">
        <f t="shared" si="183"/>
        <v>29</v>
      </c>
      <c r="K2862" s="12" t="str">
        <f t="shared" si="184"/>
        <v>Q4</v>
      </c>
    </row>
    <row r="2863" spans="1:11" x14ac:dyDescent="0.25">
      <c r="A2863" s="2">
        <v>44134</v>
      </c>
      <c r="B2863" s="7">
        <v>34.344000000000008</v>
      </c>
      <c r="C2863" s="7">
        <v>16.141680000000004</v>
      </c>
      <c r="D2863" s="6">
        <v>18.202320000000004</v>
      </c>
      <c r="E2863" s="6">
        <v>10.247906160000001</v>
      </c>
      <c r="F2863" s="6">
        <v>7.9523751801599998</v>
      </c>
      <c r="G2863" s="9" t="s">
        <v>7</v>
      </c>
      <c r="H2863" s="12" t="str">
        <f t="shared" si="181"/>
        <v>2020</v>
      </c>
      <c r="I2863" s="12" t="str">
        <f t="shared" si="182"/>
        <v>Oct</v>
      </c>
      <c r="J2863" s="12" t="str">
        <f t="shared" si="183"/>
        <v>30</v>
      </c>
      <c r="K2863" s="12" t="str">
        <f t="shared" si="184"/>
        <v>Q4</v>
      </c>
    </row>
    <row r="2864" spans="1:11" x14ac:dyDescent="0.25">
      <c r="A2864" s="2">
        <v>44135</v>
      </c>
      <c r="B2864" s="7">
        <v>210.357</v>
      </c>
      <c r="C2864" s="7">
        <v>98.867789999999999</v>
      </c>
      <c r="D2864" s="6">
        <v>111.48921</v>
      </c>
      <c r="E2864" s="6">
        <v>62.768425229999991</v>
      </c>
      <c r="F2864" s="6">
        <v>48.70829797847999</v>
      </c>
      <c r="G2864" s="9" t="s">
        <v>7</v>
      </c>
      <c r="H2864" s="12" t="str">
        <f t="shared" si="181"/>
        <v>2020</v>
      </c>
      <c r="I2864" s="12" t="str">
        <f t="shared" si="182"/>
        <v>Oct</v>
      </c>
      <c r="J2864" s="12" t="str">
        <f t="shared" si="183"/>
        <v>31</v>
      </c>
      <c r="K2864" s="12" t="str">
        <f t="shared" si="184"/>
        <v>Q4</v>
      </c>
    </row>
    <row r="2865" spans="1:11" x14ac:dyDescent="0.25">
      <c r="A2865" s="2">
        <v>44136</v>
      </c>
      <c r="B2865" s="7">
        <v>71.040000000000006</v>
      </c>
      <c r="C2865" s="7">
        <v>14.208000000000002</v>
      </c>
      <c r="D2865" s="6">
        <v>56.832000000000008</v>
      </c>
      <c r="E2865" s="6">
        <v>31.996416</v>
      </c>
      <c r="F2865" s="6">
        <v>24.829218815999997</v>
      </c>
      <c r="G2865" s="9" t="s">
        <v>7</v>
      </c>
      <c r="H2865" s="12" t="str">
        <f t="shared" si="181"/>
        <v>2020</v>
      </c>
      <c r="I2865" s="12" t="str">
        <f t="shared" si="182"/>
        <v>Nov</v>
      </c>
      <c r="J2865" s="12" t="str">
        <f t="shared" si="183"/>
        <v>01</v>
      </c>
      <c r="K2865" s="12" t="str">
        <f t="shared" si="184"/>
        <v>Q4</v>
      </c>
    </row>
    <row r="2866" spans="1:11" x14ac:dyDescent="0.25">
      <c r="A2866" s="2">
        <v>44137</v>
      </c>
      <c r="B2866" s="7">
        <v>61.567999999999998</v>
      </c>
      <c r="C2866" s="7">
        <v>12.313600000000001</v>
      </c>
      <c r="D2866" s="6">
        <v>49.254399999999997</v>
      </c>
      <c r="E2866" s="6">
        <v>27.730227199999995</v>
      </c>
      <c r="F2866" s="6">
        <v>21.518656307199993</v>
      </c>
      <c r="G2866" s="9" t="s">
        <v>7</v>
      </c>
      <c r="H2866" s="12" t="str">
        <f t="shared" si="181"/>
        <v>2020</v>
      </c>
      <c r="I2866" s="12" t="str">
        <f t="shared" si="182"/>
        <v>Nov</v>
      </c>
      <c r="J2866" s="12" t="str">
        <f t="shared" si="183"/>
        <v>02</v>
      </c>
      <c r="K2866" s="12" t="str">
        <f t="shared" si="184"/>
        <v>Q4</v>
      </c>
    </row>
    <row r="2867" spans="1:11" x14ac:dyDescent="0.25">
      <c r="A2867" s="2">
        <v>44138</v>
      </c>
      <c r="B2867" s="7">
        <v>35.44</v>
      </c>
      <c r="C2867" s="7">
        <v>0</v>
      </c>
      <c r="D2867" s="6">
        <v>35.44</v>
      </c>
      <c r="E2867" s="6">
        <v>19.952719999999996</v>
      </c>
      <c r="F2867" s="6">
        <v>15.483310719999995</v>
      </c>
      <c r="G2867" s="9" t="s">
        <v>7</v>
      </c>
      <c r="H2867" s="12" t="str">
        <f t="shared" si="181"/>
        <v>2020</v>
      </c>
      <c r="I2867" s="12" t="str">
        <f t="shared" si="182"/>
        <v>Nov</v>
      </c>
      <c r="J2867" s="12" t="str">
        <f t="shared" si="183"/>
        <v>03</v>
      </c>
      <c r="K2867" s="12" t="str">
        <f t="shared" si="184"/>
        <v>Q4</v>
      </c>
    </row>
    <row r="2868" spans="1:11" x14ac:dyDescent="0.25">
      <c r="A2868" s="2">
        <v>44139</v>
      </c>
      <c r="B2868" s="7">
        <v>151.75200000000001</v>
      </c>
      <c r="C2868" s="7">
        <v>91.051200000000009</v>
      </c>
      <c r="D2868" s="6">
        <v>60.700800000000001</v>
      </c>
      <c r="E2868" s="6">
        <v>34.174550399999994</v>
      </c>
      <c r="F2868" s="6">
        <v>26.519451110399991</v>
      </c>
      <c r="G2868" s="9" t="s">
        <v>7</v>
      </c>
      <c r="H2868" s="12" t="str">
        <f t="shared" si="181"/>
        <v>2020</v>
      </c>
      <c r="I2868" s="12" t="str">
        <f t="shared" si="182"/>
        <v>Nov</v>
      </c>
      <c r="J2868" s="12" t="str">
        <f t="shared" si="183"/>
        <v>04</v>
      </c>
      <c r="K2868" s="12" t="str">
        <f t="shared" si="184"/>
        <v>Q4</v>
      </c>
    </row>
    <row r="2869" spans="1:11" x14ac:dyDescent="0.25">
      <c r="A2869" s="2">
        <v>44140</v>
      </c>
      <c r="B2869" s="7">
        <v>31.17</v>
      </c>
      <c r="C2869" s="7">
        <v>0</v>
      </c>
      <c r="D2869" s="6">
        <v>31.17</v>
      </c>
      <c r="E2869" s="6">
        <v>17.54871</v>
      </c>
      <c r="F2869" s="6">
        <v>13.617798959999998</v>
      </c>
      <c r="G2869" s="9" t="s">
        <v>7</v>
      </c>
      <c r="H2869" s="12" t="str">
        <f t="shared" si="181"/>
        <v>2020</v>
      </c>
      <c r="I2869" s="12" t="str">
        <f t="shared" si="182"/>
        <v>Nov</v>
      </c>
      <c r="J2869" s="12" t="str">
        <f t="shared" si="183"/>
        <v>05</v>
      </c>
      <c r="K2869" s="12" t="str">
        <f t="shared" si="184"/>
        <v>Q4</v>
      </c>
    </row>
    <row r="2870" spans="1:11" x14ac:dyDescent="0.25">
      <c r="A2870" s="2">
        <v>44141</v>
      </c>
      <c r="B2870" s="7">
        <v>53.730000000000004</v>
      </c>
      <c r="C2870" s="7">
        <v>0</v>
      </c>
      <c r="D2870" s="6">
        <v>53.730000000000004</v>
      </c>
      <c r="E2870" s="6">
        <v>30.24999</v>
      </c>
      <c r="F2870" s="6">
        <v>23.473992239999998</v>
      </c>
      <c r="G2870" s="9" t="s">
        <v>7</v>
      </c>
      <c r="H2870" s="12" t="str">
        <f t="shared" si="181"/>
        <v>2020</v>
      </c>
      <c r="I2870" s="12" t="str">
        <f t="shared" si="182"/>
        <v>Nov</v>
      </c>
      <c r="J2870" s="12" t="str">
        <f t="shared" si="183"/>
        <v>06</v>
      </c>
      <c r="K2870" s="12" t="str">
        <f t="shared" si="184"/>
        <v>Q4</v>
      </c>
    </row>
    <row r="2871" spans="1:11" x14ac:dyDescent="0.25">
      <c r="A2871" s="2">
        <v>44142</v>
      </c>
      <c r="B2871" s="7">
        <v>14.34</v>
      </c>
      <c r="C2871" s="7">
        <v>0</v>
      </c>
      <c r="D2871" s="6">
        <v>14.34</v>
      </c>
      <c r="E2871" s="6">
        <v>8.0734199999999987</v>
      </c>
      <c r="F2871" s="6">
        <v>6.2649739199999983</v>
      </c>
      <c r="G2871" s="9" t="s">
        <v>7</v>
      </c>
      <c r="H2871" s="12" t="str">
        <f t="shared" si="181"/>
        <v>2020</v>
      </c>
      <c r="I2871" s="12" t="str">
        <f t="shared" si="182"/>
        <v>Nov</v>
      </c>
      <c r="J2871" s="12" t="str">
        <f t="shared" si="183"/>
        <v>07</v>
      </c>
      <c r="K2871" s="12" t="str">
        <f t="shared" si="184"/>
        <v>Q4</v>
      </c>
    </row>
    <row r="2872" spans="1:11" x14ac:dyDescent="0.25">
      <c r="A2872" s="2">
        <v>44143</v>
      </c>
      <c r="B2872" s="7">
        <v>23.61</v>
      </c>
      <c r="C2872" s="7">
        <v>0</v>
      </c>
      <c r="D2872" s="6">
        <v>23.61</v>
      </c>
      <c r="E2872" s="6">
        <v>13.292429999999998</v>
      </c>
      <c r="F2872" s="6">
        <v>10.314925679999996</v>
      </c>
      <c r="G2872" s="9" t="s">
        <v>7</v>
      </c>
      <c r="H2872" s="12" t="str">
        <f t="shared" si="181"/>
        <v>2020</v>
      </c>
      <c r="I2872" s="12" t="str">
        <f t="shared" si="182"/>
        <v>Nov</v>
      </c>
      <c r="J2872" s="12" t="str">
        <f t="shared" si="183"/>
        <v>08</v>
      </c>
      <c r="K2872" s="12" t="str">
        <f t="shared" si="184"/>
        <v>Q4</v>
      </c>
    </row>
    <row r="2873" spans="1:11" x14ac:dyDescent="0.25">
      <c r="A2873" s="2">
        <v>44144</v>
      </c>
      <c r="B2873" s="7">
        <v>50.160000000000011</v>
      </c>
      <c r="C2873" s="7">
        <v>0</v>
      </c>
      <c r="D2873" s="6">
        <v>50.160000000000011</v>
      </c>
      <c r="E2873" s="6">
        <v>28.240080000000003</v>
      </c>
      <c r="F2873" s="6">
        <v>21.914302079999999</v>
      </c>
      <c r="G2873" s="9" t="s">
        <v>7</v>
      </c>
      <c r="H2873" s="12" t="str">
        <f t="shared" si="181"/>
        <v>2020</v>
      </c>
      <c r="I2873" s="12" t="str">
        <f t="shared" si="182"/>
        <v>Nov</v>
      </c>
      <c r="J2873" s="12" t="str">
        <f t="shared" si="183"/>
        <v>09</v>
      </c>
      <c r="K2873" s="12" t="str">
        <f t="shared" si="184"/>
        <v>Q4</v>
      </c>
    </row>
    <row r="2874" spans="1:11" x14ac:dyDescent="0.25">
      <c r="A2874" s="2">
        <v>44145</v>
      </c>
      <c r="B2874" s="7">
        <v>12.66</v>
      </c>
      <c r="C2874" s="7">
        <v>0</v>
      </c>
      <c r="D2874" s="6">
        <v>12.66</v>
      </c>
      <c r="E2874" s="6">
        <v>7.1275799999999991</v>
      </c>
      <c r="F2874" s="6">
        <v>5.5310020799999986</v>
      </c>
      <c r="G2874" s="9" t="s">
        <v>7</v>
      </c>
      <c r="H2874" s="12" t="str">
        <f t="shared" si="181"/>
        <v>2020</v>
      </c>
      <c r="I2874" s="12" t="str">
        <f t="shared" si="182"/>
        <v>Nov</v>
      </c>
      <c r="J2874" s="12" t="str">
        <f t="shared" si="183"/>
        <v>10</v>
      </c>
      <c r="K2874" s="12" t="str">
        <f t="shared" si="184"/>
        <v>Q4</v>
      </c>
    </row>
    <row r="2875" spans="1:11" x14ac:dyDescent="0.25">
      <c r="A2875" s="2">
        <v>44146</v>
      </c>
      <c r="B2875" s="7">
        <v>40</v>
      </c>
      <c r="C2875" s="7">
        <v>0</v>
      </c>
      <c r="D2875" s="6">
        <v>40</v>
      </c>
      <c r="E2875" s="6">
        <v>22.519999999999996</v>
      </c>
      <c r="F2875" s="6">
        <v>17.475519999999996</v>
      </c>
      <c r="G2875" s="9" t="s">
        <v>7</v>
      </c>
      <c r="H2875" s="12" t="str">
        <f t="shared" si="181"/>
        <v>2020</v>
      </c>
      <c r="I2875" s="12" t="str">
        <f t="shared" si="182"/>
        <v>Nov</v>
      </c>
      <c r="J2875" s="12" t="str">
        <f t="shared" si="183"/>
        <v>11</v>
      </c>
      <c r="K2875" s="12" t="str">
        <f t="shared" si="184"/>
        <v>Q4</v>
      </c>
    </row>
    <row r="2876" spans="1:11" x14ac:dyDescent="0.25">
      <c r="A2876" s="2">
        <v>44147</v>
      </c>
      <c r="B2876" s="7">
        <v>143.51999999999998</v>
      </c>
      <c r="C2876" s="7">
        <v>57.695039999999999</v>
      </c>
      <c r="D2876" s="6">
        <v>85.824959999999976</v>
      </c>
      <c r="E2876" s="6">
        <v>48.319452479999981</v>
      </c>
      <c r="F2876" s="6">
        <v>37.495895124479979</v>
      </c>
      <c r="G2876" s="9" t="s">
        <v>7</v>
      </c>
      <c r="H2876" s="12" t="str">
        <f t="shared" si="181"/>
        <v>2020</v>
      </c>
      <c r="I2876" s="12" t="str">
        <f t="shared" si="182"/>
        <v>Nov</v>
      </c>
      <c r="J2876" s="12" t="str">
        <f t="shared" si="183"/>
        <v>12</v>
      </c>
      <c r="K2876" s="12" t="str">
        <f t="shared" si="184"/>
        <v>Q4</v>
      </c>
    </row>
    <row r="2877" spans="1:11" x14ac:dyDescent="0.25">
      <c r="A2877" s="2">
        <v>44148</v>
      </c>
      <c r="B2877" s="7">
        <v>147.1</v>
      </c>
      <c r="C2877" s="7">
        <v>0</v>
      </c>
      <c r="D2877" s="6">
        <v>147.1</v>
      </c>
      <c r="E2877" s="6">
        <v>82.817299999999989</v>
      </c>
      <c r="F2877" s="6">
        <v>64.266224799999989</v>
      </c>
      <c r="G2877" s="9" t="s">
        <v>7</v>
      </c>
      <c r="H2877" s="12" t="str">
        <f t="shared" si="181"/>
        <v>2020</v>
      </c>
      <c r="I2877" s="12" t="str">
        <f t="shared" si="182"/>
        <v>Nov</v>
      </c>
      <c r="J2877" s="12" t="str">
        <f t="shared" si="183"/>
        <v>13</v>
      </c>
      <c r="K2877" s="12" t="str">
        <f t="shared" si="184"/>
        <v>Q4</v>
      </c>
    </row>
    <row r="2878" spans="1:11" x14ac:dyDescent="0.25">
      <c r="A2878" s="2">
        <v>44149</v>
      </c>
      <c r="B2878" s="7">
        <v>47.96</v>
      </c>
      <c r="C2878" s="7">
        <v>0</v>
      </c>
      <c r="D2878" s="6">
        <v>47.96</v>
      </c>
      <c r="E2878" s="6">
        <v>27.001479999999997</v>
      </c>
      <c r="F2878" s="6">
        <v>20.953148479999996</v>
      </c>
      <c r="G2878" s="9" t="s">
        <v>7</v>
      </c>
      <c r="H2878" s="12" t="str">
        <f t="shared" si="181"/>
        <v>2020</v>
      </c>
      <c r="I2878" s="12" t="str">
        <f t="shared" si="182"/>
        <v>Nov</v>
      </c>
      <c r="J2878" s="12" t="str">
        <f t="shared" si="183"/>
        <v>14</v>
      </c>
      <c r="K2878" s="12" t="str">
        <f t="shared" si="184"/>
        <v>Q4</v>
      </c>
    </row>
    <row r="2879" spans="1:11" x14ac:dyDescent="0.25">
      <c r="A2879" s="2">
        <v>44150</v>
      </c>
      <c r="B2879" s="7">
        <v>54.432000000000016</v>
      </c>
      <c r="C2879" s="7">
        <v>5.4432000000000018</v>
      </c>
      <c r="D2879" s="6">
        <v>48.988800000000012</v>
      </c>
      <c r="E2879" s="6">
        <v>27.580694400000002</v>
      </c>
      <c r="F2879" s="6">
        <v>21.4026188544</v>
      </c>
      <c r="G2879" s="9" t="s">
        <v>7</v>
      </c>
      <c r="H2879" s="12" t="str">
        <f t="shared" si="181"/>
        <v>2020</v>
      </c>
      <c r="I2879" s="12" t="str">
        <f t="shared" si="182"/>
        <v>Nov</v>
      </c>
      <c r="J2879" s="12" t="str">
        <f t="shared" si="183"/>
        <v>15</v>
      </c>
      <c r="K2879" s="12" t="str">
        <f t="shared" si="184"/>
        <v>Q4</v>
      </c>
    </row>
    <row r="2880" spans="1:11" x14ac:dyDescent="0.25">
      <c r="A2880" s="2">
        <v>44151</v>
      </c>
      <c r="B2880" s="7">
        <v>217.98000000000002</v>
      </c>
      <c r="C2880" s="7">
        <v>0</v>
      </c>
      <c r="D2880" s="6">
        <v>217.98000000000002</v>
      </c>
      <c r="E2880" s="6">
        <v>122.72274</v>
      </c>
      <c r="F2880" s="6">
        <v>95.232846239999986</v>
      </c>
      <c r="G2880" s="9" t="s">
        <v>7</v>
      </c>
      <c r="H2880" s="12" t="str">
        <f t="shared" si="181"/>
        <v>2020</v>
      </c>
      <c r="I2880" s="12" t="str">
        <f t="shared" si="182"/>
        <v>Nov</v>
      </c>
      <c r="J2880" s="12" t="str">
        <f t="shared" si="183"/>
        <v>16</v>
      </c>
      <c r="K2880" s="12" t="str">
        <f t="shared" si="184"/>
        <v>Q4</v>
      </c>
    </row>
    <row r="2881" spans="1:11" x14ac:dyDescent="0.25">
      <c r="A2881" s="2">
        <v>44152</v>
      </c>
      <c r="B2881" s="7">
        <v>48.383999999999993</v>
      </c>
      <c r="C2881" s="7">
        <v>4.8384</v>
      </c>
      <c r="D2881" s="6">
        <v>43.545599999999993</v>
      </c>
      <c r="E2881" s="6">
        <v>24.516172799999993</v>
      </c>
      <c r="F2881" s="6">
        <v>19.024550092799991</v>
      </c>
      <c r="G2881" s="9" t="s">
        <v>7</v>
      </c>
      <c r="H2881" s="12" t="str">
        <f t="shared" si="181"/>
        <v>2020</v>
      </c>
      <c r="I2881" s="12" t="str">
        <f t="shared" si="182"/>
        <v>Nov</v>
      </c>
      <c r="J2881" s="12" t="str">
        <f t="shared" si="183"/>
        <v>17</v>
      </c>
      <c r="K2881" s="12" t="str">
        <f t="shared" si="184"/>
        <v>Q4</v>
      </c>
    </row>
    <row r="2882" spans="1:11" x14ac:dyDescent="0.25">
      <c r="A2882" s="2">
        <v>44153</v>
      </c>
      <c r="B2882" s="7">
        <v>27.216000000000001</v>
      </c>
      <c r="C2882" s="7">
        <v>2.7216000000000005</v>
      </c>
      <c r="D2882" s="6">
        <v>24.494399999999999</v>
      </c>
      <c r="E2882" s="6">
        <v>13.790347199999998</v>
      </c>
      <c r="F2882" s="6">
        <v>10.701309427199996</v>
      </c>
      <c r="G2882" s="9" t="s">
        <v>7</v>
      </c>
      <c r="H2882" s="12" t="str">
        <f t="shared" ref="H2882:H2945" si="185">TEXT(A2882,"YYYY")</f>
        <v>2020</v>
      </c>
      <c r="I2882" s="12" t="str">
        <f t="shared" ref="I2882:I2945" si="186">TEXT(A2882,"MMM")</f>
        <v>Nov</v>
      </c>
      <c r="J2882" s="12" t="str">
        <f t="shared" ref="J2882:J2945" si="187">TEXT(A2882,"DD")</f>
        <v>18</v>
      </c>
      <c r="K2882" s="12" t="str">
        <f t="shared" si="184"/>
        <v>Q4</v>
      </c>
    </row>
    <row r="2883" spans="1:11" x14ac:dyDescent="0.25">
      <c r="A2883" s="2">
        <v>44154</v>
      </c>
      <c r="B2883" s="7">
        <v>24.461999999999996</v>
      </c>
      <c r="C2883" s="7">
        <v>2.4461999999999997</v>
      </c>
      <c r="D2883" s="6">
        <v>22.015799999999995</v>
      </c>
      <c r="E2883" s="6">
        <v>12.394895399999996</v>
      </c>
      <c r="F2883" s="6">
        <v>9.6184388303999953</v>
      </c>
      <c r="G2883" s="9" t="s">
        <v>7</v>
      </c>
      <c r="H2883" s="12" t="str">
        <f t="shared" si="185"/>
        <v>2020</v>
      </c>
      <c r="I2883" s="12" t="str">
        <f t="shared" si="186"/>
        <v>Nov</v>
      </c>
      <c r="J2883" s="12" t="str">
        <f t="shared" si="187"/>
        <v>19</v>
      </c>
      <c r="K2883" s="12" t="str">
        <f t="shared" si="184"/>
        <v>Q4</v>
      </c>
    </row>
    <row r="2884" spans="1:11" x14ac:dyDescent="0.25">
      <c r="A2884" s="2">
        <v>44155</v>
      </c>
      <c r="B2884" s="7">
        <v>120.14999999999999</v>
      </c>
      <c r="C2884" s="7">
        <v>0</v>
      </c>
      <c r="D2884" s="6">
        <v>120.14999999999999</v>
      </c>
      <c r="E2884" s="6">
        <v>67.644449999999992</v>
      </c>
      <c r="F2884" s="6">
        <v>52.492093199999985</v>
      </c>
      <c r="G2884" s="9" t="s">
        <v>7</v>
      </c>
      <c r="H2884" s="12" t="str">
        <f t="shared" si="185"/>
        <v>2020</v>
      </c>
      <c r="I2884" s="12" t="str">
        <f t="shared" si="186"/>
        <v>Nov</v>
      </c>
      <c r="J2884" s="12" t="str">
        <f t="shared" si="187"/>
        <v>20</v>
      </c>
      <c r="K2884" s="12" t="str">
        <f t="shared" si="184"/>
        <v>Q4</v>
      </c>
    </row>
    <row r="2885" spans="1:11" x14ac:dyDescent="0.25">
      <c r="A2885" s="2">
        <v>44156</v>
      </c>
      <c r="B2885" s="7">
        <v>42.599999999999994</v>
      </c>
      <c r="C2885" s="7">
        <v>0</v>
      </c>
      <c r="D2885" s="6">
        <v>42.599999999999994</v>
      </c>
      <c r="E2885" s="6">
        <v>23.983799999999995</v>
      </c>
      <c r="F2885" s="6">
        <v>18.611428799999995</v>
      </c>
      <c r="G2885" s="9" t="s">
        <v>7</v>
      </c>
      <c r="H2885" s="12" t="str">
        <f t="shared" si="185"/>
        <v>2020</v>
      </c>
      <c r="I2885" s="12" t="str">
        <f t="shared" si="186"/>
        <v>Nov</v>
      </c>
      <c r="J2885" s="12" t="str">
        <f t="shared" si="187"/>
        <v>21</v>
      </c>
      <c r="K2885" s="12" t="str">
        <f t="shared" si="184"/>
        <v>Q4</v>
      </c>
    </row>
    <row r="2886" spans="1:11" x14ac:dyDescent="0.25">
      <c r="A2886" s="2">
        <v>44157</v>
      </c>
      <c r="B2886" s="7">
        <v>62.24</v>
      </c>
      <c r="C2886" s="7">
        <v>0</v>
      </c>
      <c r="D2886" s="6">
        <v>62.24</v>
      </c>
      <c r="E2886" s="6">
        <v>35.041119999999999</v>
      </c>
      <c r="F2886" s="6">
        <v>27.191909119999995</v>
      </c>
      <c r="G2886" s="9" t="s">
        <v>7</v>
      </c>
      <c r="H2886" s="12" t="str">
        <f t="shared" si="185"/>
        <v>2020</v>
      </c>
      <c r="I2886" s="12" t="str">
        <f t="shared" si="186"/>
        <v>Nov</v>
      </c>
      <c r="J2886" s="12" t="str">
        <f t="shared" si="187"/>
        <v>22</v>
      </c>
      <c r="K2886" s="12" t="str">
        <f t="shared" si="184"/>
        <v>Q4</v>
      </c>
    </row>
    <row r="2887" spans="1:11" x14ac:dyDescent="0.25">
      <c r="A2887" s="2">
        <v>44158</v>
      </c>
      <c r="B2887" s="7">
        <v>85.96</v>
      </c>
      <c r="C2887" s="7">
        <v>0</v>
      </c>
      <c r="D2887" s="6">
        <v>85.96</v>
      </c>
      <c r="E2887" s="6">
        <v>48.395479999999992</v>
      </c>
      <c r="F2887" s="6">
        <v>37.554892479999992</v>
      </c>
      <c r="G2887" s="9" t="s">
        <v>7</v>
      </c>
      <c r="H2887" s="12" t="str">
        <f t="shared" si="185"/>
        <v>2020</v>
      </c>
      <c r="I2887" s="12" t="str">
        <f t="shared" si="186"/>
        <v>Nov</v>
      </c>
      <c r="J2887" s="12" t="str">
        <f t="shared" si="187"/>
        <v>23</v>
      </c>
      <c r="K2887" s="12" t="str">
        <f t="shared" si="184"/>
        <v>Q4</v>
      </c>
    </row>
    <row r="2888" spans="1:11" x14ac:dyDescent="0.25">
      <c r="A2888" s="2">
        <v>44159</v>
      </c>
      <c r="B2888" s="7">
        <v>33.9</v>
      </c>
      <c r="C2888" s="7">
        <v>0</v>
      </c>
      <c r="D2888" s="6">
        <v>33.9</v>
      </c>
      <c r="E2888" s="6">
        <v>19.085699999999996</v>
      </c>
      <c r="F2888" s="6">
        <v>14.810503199999994</v>
      </c>
      <c r="G2888" s="9" t="s">
        <v>7</v>
      </c>
      <c r="H2888" s="12" t="str">
        <f t="shared" si="185"/>
        <v>2020</v>
      </c>
      <c r="I2888" s="12" t="str">
        <f t="shared" si="186"/>
        <v>Nov</v>
      </c>
      <c r="J2888" s="12" t="str">
        <f t="shared" si="187"/>
        <v>24</v>
      </c>
      <c r="K2888" s="12" t="str">
        <f t="shared" si="184"/>
        <v>Q4</v>
      </c>
    </row>
    <row r="2889" spans="1:11" x14ac:dyDescent="0.25">
      <c r="A2889" s="2">
        <v>44160</v>
      </c>
      <c r="B2889" s="7">
        <v>41.96</v>
      </c>
      <c r="C2889" s="7">
        <v>0</v>
      </c>
      <c r="D2889" s="6">
        <v>41.96</v>
      </c>
      <c r="E2889" s="6">
        <v>23.623479999999997</v>
      </c>
      <c r="F2889" s="6">
        <v>18.331820479999994</v>
      </c>
      <c r="G2889" s="9" t="s">
        <v>7</v>
      </c>
      <c r="H2889" s="12" t="str">
        <f t="shared" si="185"/>
        <v>2020</v>
      </c>
      <c r="I2889" s="12" t="str">
        <f t="shared" si="186"/>
        <v>Nov</v>
      </c>
      <c r="J2889" s="12" t="str">
        <f t="shared" si="187"/>
        <v>25</v>
      </c>
      <c r="K2889" s="12" t="str">
        <f t="shared" si="184"/>
        <v>Q4</v>
      </c>
    </row>
    <row r="2890" spans="1:11" x14ac:dyDescent="0.25">
      <c r="A2890" s="2">
        <v>44161</v>
      </c>
      <c r="B2890" s="7">
        <v>40.248000000000005</v>
      </c>
      <c r="C2890" s="7">
        <v>28.1736</v>
      </c>
      <c r="D2890" s="6">
        <v>12.074400000000004</v>
      </c>
      <c r="E2890" s="6">
        <v>6.7978872000000017</v>
      </c>
      <c r="F2890" s="6">
        <v>5.275160467200001</v>
      </c>
      <c r="G2890" s="9" t="s">
        <v>7</v>
      </c>
      <c r="H2890" s="12" t="str">
        <f t="shared" si="185"/>
        <v>2020</v>
      </c>
      <c r="I2890" s="12" t="str">
        <f t="shared" si="186"/>
        <v>Nov</v>
      </c>
      <c r="J2890" s="12" t="str">
        <f t="shared" si="187"/>
        <v>26</v>
      </c>
      <c r="K2890" s="12" t="str">
        <f t="shared" si="184"/>
        <v>Q4</v>
      </c>
    </row>
    <row r="2891" spans="1:11" x14ac:dyDescent="0.25">
      <c r="A2891" s="2">
        <v>44162</v>
      </c>
      <c r="B2891" s="7">
        <v>28.800000000000004</v>
      </c>
      <c r="C2891" s="7">
        <v>20.16</v>
      </c>
      <c r="D2891" s="6">
        <v>8.6400000000000041</v>
      </c>
      <c r="E2891" s="6">
        <v>4.864320000000002</v>
      </c>
      <c r="F2891" s="6">
        <v>3.7747123200000012</v>
      </c>
      <c r="G2891" s="9" t="s">
        <v>7</v>
      </c>
      <c r="H2891" s="12" t="str">
        <f t="shared" si="185"/>
        <v>2020</v>
      </c>
      <c r="I2891" s="12" t="str">
        <f t="shared" si="186"/>
        <v>Nov</v>
      </c>
      <c r="J2891" s="12" t="str">
        <f t="shared" si="187"/>
        <v>27</v>
      </c>
      <c r="K2891" s="12" t="str">
        <f t="shared" si="184"/>
        <v>Q4</v>
      </c>
    </row>
    <row r="2892" spans="1:11" x14ac:dyDescent="0.25">
      <c r="A2892" s="2">
        <v>44163</v>
      </c>
      <c r="B2892" s="7">
        <v>35.369999999999997</v>
      </c>
      <c r="C2892" s="7">
        <v>0</v>
      </c>
      <c r="D2892" s="6">
        <v>35.369999999999997</v>
      </c>
      <c r="E2892" s="6">
        <v>19.913309999999996</v>
      </c>
      <c r="F2892" s="6">
        <v>15.452728559999995</v>
      </c>
      <c r="G2892" s="9" t="s">
        <v>7</v>
      </c>
      <c r="H2892" s="12" t="str">
        <f t="shared" si="185"/>
        <v>2020</v>
      </c>
      <c r="I2892" s="12" t="str">
        <f t="shared" si="186"/>
        <v>Nov</v>
      </c>
      <c r="J2892" s="12" t="str">
        <f t="shared" si="187"/>
        <v>28</v>
      </c>
      <c r="K2892" s="12" t="str">
        <f t="shared" si="184"/>
        <v>Q4</v>
      </c>
    </row>
    <row r="2893" spans="1:11" x14ac:dyDescent="0.25">
      <c r="A2893" s="2">
        <v>44164</v>
      </c>
      <c r="B2893" s="7">
        <v>52.199999999999996</v>
      </c>
      <c r="C2893" s="7">
        <v>0</v>
      </c>
      <c r="D2893" s="6">
        <v>52.199999999999996</v>
      </c>
      <c r="E2893" s="6">
        <v>29.388599999999993</v>
      </c>
      <c r="F2893" s="6">
        <v>22.805553599999993</v>
      </c>
      <c r="G2893" s="9" t="s">
        <v>7</v>
      </c>
      <c r="H2893" s="12" t="str">
        <f t="shared" si="185"/>
        <v>2020</v>
      </c>
      <c r="I2893" s="12" t="str">
        <f t="shared" si="186"/>
        <v>Nov</v>
      </c>
      <c r="J2893" s="12" t="str">
        <f t="shared" si="187"/>
        <v>29</v>
      </c>
      <c r="K2893" s="12" t="str">
        <f t="shared" si="184"/>
        <v>Q4</v>
      </c>
    </row>
    <row r="2894" spans="1:11" x14ac:dyDescent="0.25">
      <c r="A2894" s="2">
        <v>44165</v>
      </c>
      <c r="B2894" s="7">
        <v>41.28</v>
      </c>
      <c r="C2894" s="7">
        <v>0</v>
      </c>
      <c r="D2894" s="6">
        <v>41.28</v>
      </c>
      <c r="E2894" s="6">
        <v>23.240639999999999</v>
      </c>
      <c r="F2894" s="6">
        <v>18.034736639999998</v>
      </c>
      <c r="G2894" s="9" t="s">
        <v>7</v>
      </c>
      <c r="H2894" s="12" t="str">
        <f t="shared" si="185"/>
        <v>2020</v>
      </c>
      <c r="I2894" s="12" t="str">
        <f t="shared" si="186"/>
        <v>Nov</v>
      </c>
      <c r="J2894" s="12" t="str">
        <f t="shared" si="187"/>
        <v>30</v>
      </c>
      <c r="K2894" s="12" t="str">
        <f t="shared" si="184"/>
        <v>Q4</v>
      </c>
    </row>
    <row r="2895" spans="1:11" x14ac:dyDescent="0.25">
      <c r="A2895" s="2">
        <v>44166</v>
      </c>
      <c r="B2895" s="7">
        <v>43.920000000000009</v>
      </c>
      <c r="C2895" s="7">
        <v>26.352000000000004</v>
      </c>
      <c r="D2895" s="6">
        <v>17.568000000000005</v>
      </c>
      <c r="E2895" s="6">
        <v>9.8907840000000018</v>
      </c>
      <c r="F2895" s="6">
        <v>7.6752483840000005</v>
      </c>
      <c r="G2895" s="9" t="s">
        <v>7</v>
      </c>
      <c r="H2895" s="12" t="str">
        <f t="shared" si="185"/>
        <v>2020</v>
      </c>
      <c r="I2895" s="12" t="str">
        <f t="shared" si="186"/>
        <v>Dec</v>
      </c>
      <c r="J2895" s="12" t="str">
        <f t="shared" si="187"/>
        <v>01</v>
      </c>
      <c r="K2895" s="12" t="str">
        <f t="shared" si="184"/>
        <v>Q4</v>
      </c>
    </row>
    <row r="2896" spans="1:11" x14ac:dyDescent="0.25">
      <c r="A2896" s="2">
        <v>44167</v>
      </c>
      <c r="B2896" s="7">
        <v>38.064</v>
      </c>
      <c r="C2896" s="7">
        <v>7.6128</v>
      </c>
      <c r="D2896" s="6">
        <v>30.4512</v>
      </c>
      <c r="E2896" s="6">
        <v>17.144025599999999</v>
      </c>
      <c r="F2896" s="6">
        <v>13.303763865599997</v>
      </c>
      <c r="G2896" s="9" t="s">
        <v>7</v>
      </c>
      <c r="H2896" s="12" t="str">
        <f t="shared" si="185"/>
        <v>2020</v>
      </c>
      <c r="I2896" s="12" t="str">
        <f t="shared" si="186"/>
        <v>Dec</v>
      </c>
      <c r="J2896" s="12" t="str">
        <f t="shared" si="187"/>
        <v>02</v>
      </c>
      <c r="K2896" s="12" t="str">
        <f t="shared" si="184"/>
        <v>Q4</v>
      </c>
    </row>
    <row r="2897" spans="1:11" x14ac:dyDescent="0.25">
      <c r="A2897" s="2">
        <v>44168</v>
      </c>
      <c r="B2897" s="7">
        <v>63.04</v>
      </c>
      <c r="C2897" s="7">
        <v>0</v>
      </c>
      <c r="D2897" s="6">
        <v>63.04</v>
      </c>
      <c r="E2897" s="6">
        <v>35.491519999999994</v>
      </c>
      <c r="F2897" s="6">
        <v>27.541419519999991</v>
      </c>
      <c r="G2897" s="9" t="s">
        <v>7</v>
      </c>
      <c r="H2897" s="12" t="str">
        <f t="shared" si="185"/>
        <v>2020</v>
      </c>
      <c r="I2897" s="12" t="str">
        <f t="shared" si="186"/>
        <v>Dec</v>
      </c>
      <c r="J2897" s="12" t="str">
        <f t="shared" si="187"/>
        <v>03</v>
      </c>
      <c r="K2897" s="12" t="str">
        <f t="shared" si="184"/>
        <v>Q4</v>
      </c>
    </row>
    <row r="2898" spans="1:11" x14ac:dyDescent="0.25">
      <c r="A2898" s="2">
        <v>44169</v>
      </c>
      <c r="B2898" s="7">
        <v>17.780000000000005</v>
      </c>
      <c r="C2898" s="7">
        <v>0</v>
      </c>
      <c r="D2898" s="6">
        <v>17.780000000000005</v>
      </c>
      <c r="E2898" s="6">
        <v>10.010140000000002</v>
      </c>
      <c r="F2898" s="6">
        <v>7.7678686400000005</v>
      </c>
      <c r="G2898" s="9" t="s">
        <v>7</v>
      </c>
      <c r="H2898" s="12" t="str">
        <f t="shared" si="185"/>
        <v>2020</v>
      </c>
      <c r="I2898" s="12" t="str">
        <f t="shared" si="186"/>
        <v>Dec</v>
      </c>
      <c r="J2898" s="12" t="str">
        <f t="shared" si="187"/>
        <v>04</v>
      </c>
      <c r="K2898" s="12" t="str">
        <f t="shared" si="184"/>
        <v>Q4</v>
      </c>
    </row>
    <row r="2899" spans="1:11" x14ac:dyDescent="0.25">
      <c r="A2899" s="2">
        <v>44170</v>
      </c>
      <c r="B2899" s="7">
        <v>465.00000000000011</v>
      </c>
      <c r="C2899" s="7">
        <v>0</v>
      </c>
      <c r="D2899" s="6">
        <v>465.00000000000011</v>
      </c>
      <c r="E2899" s="6">
        <v>261.79500000000002</v>
      </c>
      <c r="F2899" s="6">
        <v>203.15291999999999</v>
      </c>
      <c r="G2899" s="9" t="s">
        <v>7</v>
      </c>
      <c r="H2899" s="12" t="str">
        <f t="shared" si="185"/>
        <v>2020</v>
      </c>
      <c r="I2899" s="12" t="str">
        <f t="shared" si="186"/>
        <v>Dec</v>
      </c>
      <c r="J2899" s="12" t="str">
        <f t="shared" si="187"/>
        <v>05</v>
      </c>
      <c r="K2899" s="12" t="str">
        <f t="shared" si="184"/>
        <v>Q4</v>
      </c>
    </row>
    <row r="2900" spans="1:11" x14ac:dyDescent="0.25">
      <c r="A2900" s="2">
        <v>44171</v>
      </c>
      <c r="B2900" s="7">
        <v>43.04</v>
      </c>
      <c r="C2900" s="7">
        <v>0</v>
      </c>
      <c r="D2900" s="6">
        <v>43.04</v>
      </c>
      <c r="E2900" s="6">
        <v>24.231519999999996</v>
      </c>
      <c r="F2900" s="6">
        <v>18.803659519999997</v>
      </c>
      <c r="G2900" s="9" t="s">
        <v>7</v>
      </c>
      <c r="H2900" s="12" t="str">
        <f t="shared" si="185"/>
        <v>2020</v>
      </c>
      <c r="I2900" s="12" t="str">
        <f t="shared" si="186"/>
        <v>Dec</v>
      </c>
      <c r="J2900" s="12" t="str">
        <f t="shared" si="187"/>
        <v>06</v>
      </c>
      <c r="K2900" s="12" t="str">
        <f t="shared" si="184"/>
        <v>Q4</v>
      </c>
    </row>
    <row r="2901" spans="1:11" x14ac:dyDescent="0.25">
      <c r="A2901" s="2">
        <v>44172</v>
      </c>
      <c r="B2901" s="7">
        <v>36.799999999999997</v>
      </c>
      <c r="C2901" s="7">
        <v>0</v>
      </c>
      <c r="D2901" s="6">
        <v>36.799999999999997</v>
      </c>
      <c r="E2901" s="6">
        <v>20.718399999999995</v>
      </c>
      <c r="F2901" s="6">
        <v>16.077478399999993</v>
      </c>
      <c r="G2901" s="9" t="s">
        <v>7</v>
      </c>
      <c r="H2901" s="12" t="str">
        <f t="shared" si="185"/>
        <v>2020</v>
      </c>
      <c r="I2901" s="12" t="str">
        <f t="shared" si="186"/>
        <v>Dec</v>
      </c>
      <c r="J2901" s="12" t="str">
        <f t="shared" si="187"/>
        <v>07</v>
      </c>
      <c r="K2901" s="12" t="str">
        <f t="shared" si="184"/>
        <v>Q4</v>
      </c>
    </row>
    <row r="2902" spans="1:11" x14ac:dyDescent="0.25">
      <c r="A2902" s="2">
        <v>44173</v>
      </c>
      <c r="B2902" s="7">
        <v>38.069999999999993</v>
      </c>
      <c r="C2902" s="7">
        <v>19.034999999999997</v>
      </c>
      <c r="D2902" s="6">
        <v>19.034999999999997</v>
      </c>
      <c r="E2902" s="6">
        <v>10.716704999999997</v>
      </c>
      <c r="F2902" s="6">
        <v>8.3161630799999973</v>
      </c>
      <c r="G2902" s="9" t="s">
        <v>7</v>
      </c>
      <c r="H2902" s="12" t="str">
        <f t="shared" si="185"/>
        <v>2020</v>
      </c>
      <c r="I2902" s="12" t="str">
        <f t="shared" si="186"/>
        <v>Dec</v>
      </c>
      <c r="J2902" s="12" t="str">
        <f t="shared" si="187"/>
        <v>08</v>
      </c>
      <c r="K2902" s="12" t="str">
        <f t="shared" si="184"/>
        <v>Q4</v>
      </c>
    </row>
    <row r="2903" spans="1:11" x14ac:dyDescent="0.25">
      <c r="A2903" s="2">
        <v>44174</v>
      </c>
      <c r="B2903" s="7">
        <v>75.240000000000009</v>
      </c>
      <c r="C2903" s="7">
        <v>0</v>
      </c>
      <c r="D2903" s="6">
        <v>75.240000000000009</v>
      </c>
      <c r="E2903" s="6">
        <v>42.360120000000002</v>
      </c>
      <c r="F2903" s="6">
        <v>32.871453119999998</v>
      </c>
      <c r="G2903" s="9" t="s">
        <v>7</v>
      </c>
      <c r="H2903" s="12" t="str">
        <f t="shared" si="185"/>
        <v>2020</v>
      </c>
      <c r="I2903" s="12" t="str">
        <f t="shared" si="186"/>
        <v>Dec</v>
      </c>
      <c r="J2903" s="12" t="str">
        <f t="shared" si="187"/>
        <v>09</v>
      </c>
      <c r="K2903" s="12" t="str">
        <f t="shared" si="184"/>
        <v>Q4</v>
      </c>
    </row>
    <row r="2904" spans="1:11" x14ac:dyDescent="0.25">
      <c r="A2904" s="2">
        <v>44175</v>
      </c>
      <c r="B2904" s="7">
        <v>49.350000000000009</v>
      </c>
      <c r="C2904" s="7">
        <v>0</v>
      </c>
      <c r="D2904" s="6">
        <v>49.350000000000009</v>
      </c>
      <c r="E2904" s="6">
        <v>27.784050000000001</v>
      </c>
      <c r="F2904" s="6">
        <v>21.560422799999998</v>
      </c>
      <c r="G2904" s="9" t="s">
        <v>7</v>
      </c>
      <c r="H2904" s="12" t="str">
        <f t="shared" si="185"/>
        <v>2020</v>
      </c>
      <c r="I2904" s="12" t="str">
        <f t="shared" si="186"/>
        <v>Dec</v>
      </c>
      <c r="J2904" s="12" t="str">
        <f t="shared" si="187"/>
        <v>10</v>
      </c>
      <c r="K2904" s="12" t="str">
        <f t="shared" si="184"/>
        <v>Q4</v>
      </c>
    </row>
    <row r="2905" spans="1:11" x14ac:dyDescent="0.25">
      <c r="A2905" s="2">
        <v>44176</v>
      </c>
      <c r="B2905" s="7">
        <v>100.44000000000001</v>
      </c>
      <c r="C2905" s="7">
        <v>0</v>
      </c>
      <c r="D2905" s="6">
        <v>100.44000000000001</v>
      </c>
      <c r="E2905" s="6">
        <v>56.547719999999998</v>
      </c>
      <c r="F2905" s="6">
        <v>43.881030719999991</v>
      </c>
      <c r="G2905" s="9" t="s">
        <v>7</v>
      </c>
      <c r="H2905" s="12" t="str">
        <f t="shared" si="185"/>
        <v>2020</v>
      </c>
      <c r="I2905" s="12" t="str">
        <f t="shared" si="186"/>
        <v>Dec</v>
      </c>
      <c r="J2905" s="12" t="str">
        <f t="shared" si="187"/>
        <v>11</v>
      </c>
      <c r="K2905" s="12" t="str">
        <f t="shared" ref="K2905:K2925" si="188">IF(OR(I2905="Jan",I2905="Feb",I2905="Mar"),"Q1",IF(OR(I2905="Apr",I2905="May",I2905="Jun"),"Q2",IF(OR(I2905="Jul",I2905="Aug",I2905="Sep"),"Q3",IF(OR(I2905="Oct",I2905="Nov",I2905="Dec"),"Q4","Check Month"))))</f>
        <v>Q4</v>
      </c>
    </row>
    <row r="2906" spans="1:11" x14ac:dyDescent="0.25">
      <c r="A2906" s="2">
        <v>44177</v>
      </c>
      <c r="B2906" s="7">
        <v>34.47</v>
      </c>
      <c r="C2906" s="7">
        <v>0</v>
      </c>
      <c r="D2906" s="6">
        <v>34.47</v>
      </c>
      <c r="E2906" s="6">
        <v>19.406609999999997</v>
      </c>
      <c r="F2906" s="6">
        <v>15.059529359999996</v>
      </c>
      <c r="G2906" s="9" t="s">
        <v>7</v>
      </c>
      <c r="H2906" s="12" t="str">
        <f t="shared" si="185"/>
        <v>2020</v>
      </c>
      <c r="I2906" s="12" t="str">
        <f t="shared" si="186"/>
        <v>Dec</v>
      </c>
      <c r="J2906" s="12" t="str">
        <f t="shared" si="187"/>
        <v>12</v>
      </c>
      <c r="K2906" s="12" t="str">
        <f t="shared" si="188"/>
        <v>Q4</v>
      </c>
    </row>
    <row r="2907" spans="1:11" x14ac:dyDescent="0.25">
      <c r="A2907" s="2">
        <v>44178</v>
      </c>
      <c r="B2907" s="7">
        <v>58.608000000000004</v>
      </c>
      <c r="C2907" s="7">
        <v>26.373600000000003</v>
      </c>
      <c r="D2907" s="6">
        <v>32.234400000000001</v>
      </c>
      <c r="E2907" s="6">
        <v>18.1479672</v>
      </c>
      <c r="F2907" s="6">
        <v>14.082822547199999</v>
      </c>
      <c r="G2907" s="9" t="s">
        <v>7</v>
      </c>
      <c r="H2907" s="12" t="str">
        <f t="shared" si="185"/>
        <v>2020</v>
      </c>
      <c r="I2907" s="12" t="str">
        <f t="shared" si="186"/>
        <v>Dec</v>
      </c>
      <c r="J2907" s="12" t="str">
        <f t="shared" si="187"/>
        <v>13</v>
      </c>
      <c r="K2907" s="12" t="str">
        <f t="shared" si="188"/>
        <v>Q4</v>
      </c>
    </row>
    <row r="2908" spans="1:11" x14ac:dyDescent="0.25">
      <c r="A2908" s="2">
        <v>44179</v>
      </c>
      <c r="B2908" s="7">
        <v>70.847999999999999</v>
      </c>
      <c r="C2908" s="7">
        <v>7.0848000000000004</v>
      </c>
      <c r="D2908" s="6">
        <v>63.763199999999998</v>
      </c>
      <c r="E2908" s="6">
        <v>35.898681599999996</v>
      </c>
      <c r="F2908" s="6">
        <v>27.857376921599993</v>
      </c>
      <c r="G2908" s="9" t="s">
        <v>7</v>
      </c>
      <c r="H2908" s="12" t="str">
        <f t="shared" si="185"/>
        <v>2020</v>
      </c>
      <c r="I2908" s="12" t="str">
        <f t="shared" si="186"/>
        <v>Dec</v>
      </c>
      <c r="J2908" s="12" t="str">
        <f t="shared" si="187"/>
        <v>14</v>
      </c>
      <c r="K2908" s="12" t="str">
        <f t="shared" si="188"/>
        <v>Q4</v>
      </c>
    </row>
    <row r="2909" spans="1:11" x14ac:dyDescent="0.25">
      <c r="A2909" s="2">
        <v>44180</v>
      </c>
      <c r="B2909" s="7">
        <v>39.540000000000006</v>
      </c>
      <c r="C2909" s="7">
        <v>0</v>
      </c>
      <c r="D2909" s="6">
        <v>39.540000000000006</v>
      </c>
      <c r="E2909" s="6">
        <v>22.261020000000002</v>
      </c>
      <c r="F2909" s="6">
        <v>17.274551519999999</v>
      </c>
      <c r="G2909" s="9" t="s">
        <v>7</v>
      </c>
      <c r="H2909" s="12" t="str">
        <f t="shared" si="185"/>
        <v>2020</v>
      </c>
      <c r="I2909" s="12" t="str">
        <f t="shared" si="186"/>
        <v>Dec</v>
      </c>
      <c r="J2909" s="12" t="str">
        <f t="shared" si="187"/>
        <v>15</v>
      </c>
      <c r="K2909" s="12" t="str">
        <f t="shared" si="188"/>
        <v>Q4</v>
      </c>
    </row>
    <row r="2910" spans="1:11" x14ac:dyDescent="0.25">
      <c r="A2910" s="2">
        <v>44181</v>
      </c>
      <c r="B2910" s="7">
        <v>68.809999999999988</v>
      </c>
      <c r="C2910" s="7">
        <v>55.047999999999995</v>
      </c>
      <c r="D2910" s="6">
        <v>13.761999999999993</v>
      </c>
      <c r="E2910" s="6">
        <v>7.7480059999999957</v>
      </c>
      <c r="F2910" s="6">
        <v>6.0124526559999962</v>
      </c>
      <c r="G2910" s="9" t="s">
        <v>7</v>
      </c>
      <c r="H2910" s="12" t="str">
        <f t="shared" si="185"/>
        <v>2020</v>
      </c>
      <c r="I2910" s="12" t="str">
        <f t="shared" si="186"/>
        <v>Dec</v>
      </c>
      <c r="J2910" s="12" t="str">
        <f t="shared" si="187"/>
        <v>16</v>
      </c>
      <c r="K2910" s="12" t="str">
        <f t="shared" si="188"/>
        <v>Q4</v>
      </c>
    </row>
    <row r="2911" spans="1:11" x14ac:dyDescent="0.25">
      <c r="A2911" s="2">
        <v>44182</v>
      </c>
      <c r="B2911" s="7">
        <v>43.176000000000002</v>
      </c>
      <c r="C2911" s="7">
        <v>8.6352000000000011</v>
      </c>
      <c r="D2911" s="6">
        <v>34.540800000000004</v>
      </c>
      <c r="E2911" s="6">
        <v>19.446470399999999</v>
      </c>
      <c r="F2911" s="6">
        <v>15.090461030399998</v>
      </c>
      <c r="G2911" s="9" t="s">
        <v>7</v>
      </c>
      <c r="H2911" s="12" t="str">
        <f t="shared" si="185"/>
        <v>2020</v>
      </c>
      <c r="I2911" s="12" t="str">
        <f t="shared" si="186"/>
        <v>Dec</v>
      </c>
      <c r="J2911" s="12" t="str">
        <f t="shared" si="187"/>
        <v>17</v>
      </c>
      <c r="K2911" s="12" t="str">
        <f t="shared" si="188"/>
        <v>Q4</v>
      </c>
    </row>
    <row r="2912" spans="1:11" x14ac:dyDescent="0.25">
      <c r="A2912" s="2">
        <v>44183</v>
      </c>
      <c r="B2912" s="7">
        <v>77.52</v>
      </c>
      <c r="C2912" s="7">
        <v>0</v>
      </c>
      <c r="D2912" s="6">
        <v>77.52</v>
      </c>
      <c r="E2912" s="6">
        <v>43.643759999999993</v>
      </c>
      <c r="F2912" s="6">
        <v>33.86755775999999</v>
      </c>
      <c r="G2912" s="9" t="s">
        <v>7</v>
      </c>
      <c r="H2912" s="12" t="str">
        <f t="shared" si="185"/>
        <v>2020</v>
      </c>
      <c r="I2912" s="12" t="str">
        <f t="shared" si="186"/>
        <v>Dec</v>
      </c>
      <c r="J2912" s="12" t="str">
        <f t="shared" si="187"/>
        <v>18</v>
      </c>
      <c r="K2912" s="12" t="str">
        <f t="shared" si="188"/>
        <v>Q4</v>
      </c>
    </row>
    <row r="2913" spans="1:11" x14ac:dyDescent="0.25">
      <c r="A2913" s="2">
        <v>44184</v>
      </c>
      <c r="B2913" s="7">
        <v>45.98</v>
      </c>
      <c r="C2913" s="7">
        <v>0</v>
      </c>
      <c r="D2913" s="6">
        <v>45.98</v>
      </c>
      <c r="E2913" s="6">
        <v>25.886739999999996</v>
      </c>
      <c r="F2913" s="6">
        <v>20.088110239999995</v>
      </c>
      <c r="G2913" s="9" t="s">
        <v>7</v>
      </c>
      <c r="H2913" s="12" t="str">
        <f t="shared" si="185"/>
        <v>2020</v>
      </c>
      <c r="I2913" s="12" t="str">
        <f t="shared" si="186"/>
        <v>Dec</v>
      </c>
      <c r="J2913" s="12" t="str">
        <f t="shared" si="187"/>
        <v>19</v>
      </c>
      <c r="K2913" s="12" t="str">
        <f t="shared" si="188"/>
        <v>Q4</v>
      </c>
    </row>
    <row r="2914" spans="1:11" x14ac:dyDescent="0.25">
      <c r="A2914" s="2">
        <v>44185</v>
      </c>
      <c r="B2914" s="7">
        <v>81.400000000000006</v>
      </c>
      <c r="C2914" s="7">
        <v>0</v>
      </c>
      <c r="D2914" s="6">
        <v>81.400000000000006</v>
      </c>
      <c r="E2914" s="6">
        <v>45.828199999999995</v>
      </c>
      <c r="F2914" s="6">
        <v>35.562683199999995</v>
      </c>
      <c r="G2914" s="9" t="s">
        <v>7</v>
      </c>
      <c r="H2914" s="12" t="str">
        <f t="shared" si="185"/>
        <v>2020</v>
      </c>
      <c r="I2914" s="12" t="str">
        <f t="shared" si="186"/>
        <v>Dec</v>
      </c>
      <c r="J2914" s="12" t="str">
        <f t="shared" si="187"/>
        <v>20</v>
      </c>
      <c r="K2914" s="12" t="str">
        <f t="shared" si="188"/>
        <v>Q4</v>
      </c>
    </row>
    <row r="2915" spans="1:11" x14ac:dyDescent="0.25">
      <c r="A2915" s="2">
        <v>44186</v>
      </c>
      <c r="B2915" s="7">
        <v>56.52</v>
      </c>
      <c r="C2915" s="7">
        <v>0</v>
      </c>
      <c r="D2915" s="6">
        <v>56.52</v>
      </c>
      <c r="E2915" s="6">
        <v>31.82076</v>
      </c>
      <c r="F2915" s="6">
        <v>24.692909759999996</v>
      </c>
      <c r="G2915" s="9" t="s">
        <v>7</v>
      </c>
      <c r="H2915" s="12" t="str">
        <f t="shared" si="185"/>
        <v>2020</v>
      </c>
      <c r="I2915" s="12" t="str">
        <f t="shared" si="186"/>
        <v>Dec</v>
      </c>
      <c r="J2915" s="12" t="str">
        <f t="shared" si="187"/>
        <v>21</v>
      </c>
      <c r="K2915" s="12" t="str">
        <f t="shared" si="188"/>
        <v>Q4</v>
      </c>
    </row>
    <row r="2916" spans="1:11" x14ac:dyDescent="0.25">
      <c r="A2916" s="2">
        <v>44187</v>
      </c>
      <c r="B2916" s="7">
        <v>68.31</v>
      </c>
      <c r="C2916" s="7">
        <v>0</v>
      </c>
      <c r="D2916" s="6">
        <v>68.31</v>
      </c>
      <c r="E2916" s="6">
        <v>38.458529999999996</v>
      </c>
      <c r="F2916" s="6">
        <v>29.843819279999995</v>
      </c>
      <c r="G2916" s="9" t="s">
        <v>7</v>
      </c>
      <c r="H2916" s="12" t="str">
        <f t="shared" si="185"/>
        <v>2020</v>
      </c>
      <c r="I2916" s="12" t="str">
        <f t="shared" si="186"/>
        <v>Dec</v>
      </c>
      <c r="J2916" s="12" t="str">
        <f t="shared" si="187"/>
        <v>22</v>
      </c>
      <c r="K2916" s="12" t="str">
        <f t="shared" si="188"/>
        <v>Q4</v>
      </c>
    </row>
    <row r="2917" spans="1:11" x14ac:dyDescent="0.25">
      <c r="A2917" s="2">
        <v>44188</v>
      </c>
      <c r="B2917" s="7">
        <v>48.720000000000006</v>
      </c>
      <c r="C2917" s="7">
        <v>29.232000000000003</v>
      </c>
      <c r="D2917" s="6">
        <v>19.488000000000003</v>
      </c>
      <c r="E2917" s="6">
        <v>10.971744000000001</v>
      </c>
      <c r="F2917" s="6">
        <v>8.5140733439999998</v>
      </c>
      <c r="G2917" s="9" t="s">
        <v>7</v>
      </c>
      <c r="H2917" s="12" t="str">
        <f t="shared" si="185"/>
        <v>2020</v>
      </c>
      <c r="I2917" s="12" t="str">
        <f t="shared" si="186"/>
        <v>Dec</v>
      </c>
      <c r="J2917" s="12" t="str">
        <f t="shared" si="187"/>
        <v>23</v>
      </c>
      <c r="K2917" s="12" t="str">
        <f t="shared" si="188"/>
        <v>Q4</v>
      </c>
    </row>
    <row r="2918" spans="1:11" x14ac:dyDescent="0.25">
      <c r="A2918" s="2">
        <v>44189</v>
      </c>
      <c r="B2918" s="7">
        <v>32.28</v>
      </c>
      <c r="C2918" s="7">
        <v>0</v>
      </c>
      <c r="D2918" s="6">
        <v>32.28</v>
      </c>
      <c r="E2918" s="6">
        <v>18.173639999999999</v>
      </c>
      <c r="F2918" s="6">
        <v>14.102744639999997</v>
      </c>
      <c r="G2918" s="9" t="s">
        <v>7</v>
      </c>
      <c r="H2918" s="12" t="str">
        <f t="shared" si="185"/>
        <v>2020</v>
      </c>
      <c r="I2918" s="12" t="str">
        <f t="shared" si="186"/>
        <v>Dec</v>
      </c>
      <c r="J2918" s="12" t="str">
        <f t="shared" si="187"/>
        <v>24</v>
      </c>
      <c r="K2918" s="12" t="str">
        <f t="shared" si="188"/>
        <v>Q4</v>
      </c>
    </row>
    <row r="2919" spans="1:11" x14ac:dyDescent="0.25">
      <c r="A2919" s="2">
        <v>44190</v>
      </c>
      <c r="B2919" s="7">
        <v>24.78</v>
      </c>
      <c r="C2919" s="7">
        <v>0</v>
      </c>
      <c r="D2919" s="6">
        <v>24.78</v>
      </c>
      <c r="E2919" s="6">
        <v>13.951139999999999</v>
      </c>
      <c r="F2919" s="6">
        <v>10.826084639999998</v>
      </c>
      <c r="G2919" s="9" t="s">
        <v>7</v>
      </c>
      <c r="H2919" s="12" t="str">
        <f t="shared" si="185"/>
        <v>2020</v>
      </c>
      <c r="I2919" s="12" t="str">
        <f t="shared" si="186"/>
        <v>Dec</v>
      </c>
      <c r="J2919" s="12" t="str">
        <f t="shared" si="187"/>
        <v>25</v>
      </c>
      <c r="K2919" s="12" t="str">
        <f t="shared" si="188"/>
        <v>Q4</v>
      </c>
    </row>
    <row r="2920" spans="1:11" x14ac:dyDescent="0.25">
      <c r="A2920" s="2">
        <v>44191</v>
      </c>
      <c r="B2920" s="7">
        <v>43.199999999999996</v>
      </c>
      <c r="C2920" s="7">
        <v>0</v>
      </c>
      <c r="D2920" s="6">
        <v>43.199999999999996</v>
      </c>
      <c r="E2920" s="6">
        <v>24.321599999999997</v>
      </c>
      <c r="F2920" s="6">
        <v>18.873561599999995</v>
      </c>
      <c r="G2920" s="9" t="s">
        <v>7</v>
      </c>
      <c r="H2920" s="12" t="str">
        <f t="shared" si="185"/>
        <v>2020</v>
      </c>
      <c r="I2920" s="12" t="str">
        <f t="shared" si="186"/>
        <v>Dec</v>
      </c>
      <c r="J2920" s="12" t="str">
        <f t="shared" si="187"/>
        <v>26</v>
      </c>
      <c r="K2920" s="12" t="str">
        <f t="shared" si="188"/>
        <v>Q4</v>
      </c>
    </row>
    <row r="2921" spans="1:11" x14ac:dyDescent="0.25">
      <c r="A2921" s="2">
        <v>44192</v>
      </c>
      <c r="B2921" s="7">
        <v>26.400000000000002</v>
      </c>
      <c r="C2921" s="7">
        <v>0</v>
      </c>
      <c r="D2921" s="6">
        <v>26.400000000000002</v>
      </c>
      <c r="E2921" s="6">
        <v>14.863199999999999</v>
      </c>
      <c r="F2921" s="6">
        <v>11.533843199999998</v>
      </c>
      <c r="G2921" s="9" t="s">
        <v>7</v>
      </c>
      <c r="H2921" s="12" t="str">
        <f t="shared" si="185"/>
        <v>2020</v>
      </c>
      <c r="I2921" s="12" t="str">
        <f t="shared" si="186"/>
        <v>Dec</v>
      </c>
      <c r="J2921" s="12" t="str">
        <f t="shared" si="187"/>
        <v>27</v>
      </c>
      <c r="K2921" s="12" t="str">
        <f t="shared" si="188"/>
        <v>Q4</v>
      </c>
    </row>
    <row r="2922" spans="1:11" x14ac:dyDescent="0.25">
      <c r="A2922" s="2">
        <v>44193</v>
      </c>
      <c r="B2922" s="7">
        <v>29.52</v>
      </c>
      <c r="C2922" s="7">
        <v>0</v>
      </c>
      <c r="D2922" s="6">
        <v>29.52</v>
      </c>
      <c r="E2922" s="6">
        <v>16.619759999999999</v>
      </c>
      <c r="F2922" s="6">
        <v>12.896933759999998</v>
      </c>
      <c r="G2922" s="9" t="s">
        <v>7</v>
      </c>
      <c r="H2922" s="12" t="str">
        <f t="shared" si="185"/>
        <v>2020</v>
      </c>
      <c r="I2922" s="12" t="str">
        <f t="shared" si="186"/>
        <v>Dec</v>
      </c>
      <c r="J2922" s="12" t="str">
        <f t="shared" si="187"/>
        <v>28</v>
      </c>
      <c r="K2922" s="12" t="str">
        <f t="shared" si="188"/>
        <v>Q4</v>
      </c>
    </row>
    <row r="2923" spans="1:11" x14ac:dyDescent="0.25">
      <c r="A2923" s="2">
        <v>44194</v>
      </c>
      <c r="B2923" s="7">
        <v>30.21</v>
      </c>
      <c r="C2923" s="7">
        <v>0</v>
      </c>
      <c r="D2923" s="6">
        <v>30.21</v>
      </c>
      <c r="E2923" s="6">
        <v>17.008229999999998</v>
      </c>
      <c r="F2923" s="6">
        <v>13.198386479999996</v>
      </c>
      <c r="G2923" s="9" t="s">
        <v>7</v>
      </c>
      <c r="H2923" s="12" t="str">
        <f t="shared" si="185"/>
        <v>2020</v>
      </c>
      <c r="I2923" s="12" t="str">
        <f t="shared" si="186"/>
        <v>Dec</v>
      </c>
      <c r="J2923" s="12" t="str">
        <f t="shared" si="187"/>
        <v>29</v>
      </c>
      <c r="K2923" s="12" t="str">
        <f t="shared" si="188"/>
        <v>Q4</v>
      </c>
    </row>
    <row r="2924" spans="1:11" x14ac:dyDescent="0.25">
      <c r="A2924" s="2">
        <v>44195</v>
      </c>
      <c r="B2924" s="7">
        <v>49.680000000000007</v>
      </c>
      <c r="C2924" s="7">
        <v>0</v>
      </c>
      <c r="D2924" s="6">
        <v>49.680000000000007</v>
      </c>
      <c r="E2924" s="6">
        <v>27.969840000000001</v>
      </c>
      <c r="F2924" s="6">
        <v>21.70459584</v>
      </c>
      <c r="G2924" s="9" t="s">
        <v>7</v>
      </c>
      <c r="H2924" s="12" t="str">
        <f t="shared" si="185"/>
        <v>2020</v>
      </c>
      <c r="I2924" s="12" t="str">
        <f t="shared" si="186"/>
        <v>Dec</v>
      </c>
      <c r="J2924" s="12" t="str">
        <f t="shared" si="187"/>
        <v>30</v>
      </c>
      <c r="K2924" s="12" t="str">
        <f t="shared" si="188"/>
        <v>Q4</v>
      </c>
    </row>
    <row r="2925" spans="1:11" x14ac:dyDescent="0.25">
      <c r="A2925" s="2">
        <v>44196</v>
      </c>
      <c r="B2925" s="7">
        <v>13.032000000000002</v>
      </c>
      <c r="C2925" s="7">
        <v>9.1224000000000007</v>
      </c>
      <c r="D2925" s="6">
        <v>3.9096000000000011</v>
      </c>
      <c r="E2925" s="6">
        <v>2.2011048000000004</v>
      </c>
      <c r="F2925" s="6">
        <v>1.7080573248000002</v>
      </c>
      <c r="G2925" s="9" t="s">
        <v>7</v>
      </c>
      <c r="H2925" s="12" t="str">
        <f t="shared" si="185"/>
        <v>2020</v>
      </c>
      <c r="I2925" s="12" t="str">
        <f t="shared" si="186"/>
        <v>Dec</v>
      </c>
      <c r="J2925" s="12" t="str">
        <f t="shared" si="187"/>
        <v>31</v>
      </c>
      <c r="K2925" s="12" t="str">
        <f t="shared" si="188"/>
        <v>Q4</v>
      </c>
    </row>
    <row r="2926" spans="1:11" x14ac:dyDescent="0.25">
      <c r="A2926" s="2">
        <v>43466</v>
      </c>
      <c r="B2926" s="7">
        <v>20.316000000000003</v>
      </c>
      <c r="C2926" s="7">
        <v>12.1896</v>
      </c>
      <c r="D2926" s="6">
        <v>8.1264000000000021</v>
      </c>
      <c r="E2926" s="6">
        <v>4.5751632000000004</v>
      </c>
      <c r="F2926" s="6">
        <v>3.5503266432</v>
      </c>
      <c r="G2926" s="9" t="s">
        <v>8</v>
      </c>
      <c r="H2926" s="12" t="str">
        <f t="shared" si="185"/>
        <v>2019</v>
      </c>
      <c r="I2926" s="12" t="str">
        <f t="shared" si="186"/>
        <v>Jan</v>
      </c>
      <c r="J2926" s="12" t="str">
        <f t="shared" si="187"/>
        <v>01</v>
      </c>
      <c r="K2926" s="12" t="str">
        <f t="shared" ref="K2926:K2933" si="189">IF(OR(I2926="Jan",I2926="Feb",I2926="Mar"),"Q1",IF(OR(I2926="Apr",I2926="May",I2926="Jun"),"Q2",IF(OR(I2926="Jul",I2926="Aug",I2926="Sep"),"Q3",IF(OR(I2926="Oct",I2926="Nov",I2926="Dec"),"Q4","Check Month"))))</f>
        <v>Q1</v>
      </c>
    </row>
    <row r="2927" spans="1:11" x14ac:dyDescent="0.25">
      <c r="A2927" s="2">
        <v>43467</v>
      </c>
      <c r="B2927" s="7">
        <v>18.54</v>
      </c>
      <c r="C2927" s="7">
        <v>0</v>
      </c>
      <c r="D2927" s="6">
        <v>18.54</v>
      </c>
      <c r="E2927" s="6">
        <v>10.438019999999998</v>
      </c>
      <c r="F2927" s="6">
        <v>8.099903519999998</v>
      </c>
      <c r="G2927" s="9" t="s">
        <v>8</v>
      </c>
      <c r="H2927" s="12" t="str">
        <f t="shared" si="185"/>
        <v>2019</v>
      </c>
      <c r="I2927" s="12" t="str">
        <f t="shared" si="186"/>
        <v>Jan</v>
      </c>
      <c r="J2927" s="12" t="str">
        <f t="shared" si="187"/>
        <v>02</v>
      </c>
      <c r="K2927" s="12" t="str">
        <f t="shared" si="189"/>
        <v>Q1</v>
      </c>
    </row>
    <row r="2928" spans="1:11" x14ac:dyDescent="0.25">
      <c r="A2928" s="2">
        <v>43468</v>
      </c>
      <c r="B2928" s="7">
        <v>24.525000000000002</v>
      </c>
      <c r="C2928" s="7">
        <v>17.1675</v>
      </c>
      <c r="D2928" s="6">
        <v>7.3575000000000017</v>
      </c>
      <c r="E2928" s="6">
        <v>4.1422725000000007</v>
      </c>
      <c r="F2928" s="6">
        <v>3.2144034600000002</v>
      </c>
      <c r="G2928" s="9" t="s">
        <v>8</v>
      </c>
      <c r="H2928" s="12" t="str">
        <f t="shared" si="185"/>
        <v>2019</v>
      </c>
      <c r="I2928" s="12" t="str">
        <f t="shared" si="186"/>
        <v>Jan</v>
      </c>
      <c r="J2928" s="12" t="str">
        <f t="shared" si="187"/>
        <v>03</v>
      </c>
      <c r="K2928" s="12" t="str">
        <f t="shared" si="189"/>
        <v>Q1</v>
      </c>
    </row>
    <row r="2929" spans="1:11" x14ac:dyDescent="0.25">
      <c r="A2929" s="2">
        <v>43469</v>
      </c>
      <c r="B2929" s="7">
        <v>17.700000000000003</v>
      </c>
      <c r="C2929" s="7">
        <v>0</v>
      </c>
      <c r="D2929" s="6">
        <v>17.700000000000003</v>
      </c>
      <c r="E2929" s="6">
        <v>9.9651000000000014</v>
      </c>
      <c r="F2929" s="6">
        <v>7.7329176000000004</v>
      </c>
      <c r="G2929" s="9" t="s">
        <v>8</v>
      </c>
      <c r="H2929" s="12" t="str">
        <f t="shared" si="185"/>
        <v>2019</v>
      </c>
      <c r="I2929" s="12" t="str">
        <f t="shared" si="186"/>
        <v>Jan</v>
      </c>
      <c r="J2929" s="12" t="str">
        <f t="shared" si="187"/>
        <v>04</v>
      </c>
      <c r="K2929" s="12" t="str">
        <f t="shared" si="189"/>
        <v>Q1</v>
      </c>
    </row>
    <row r="2930" spans="1:11" x14ac:dyDescent="0.25">
      <c r="A2930" s="2">
        <v>43470</v>
      </c>
      <c r="B2930" s="7">
        <v>23.52</v>
      </c>
      <c r="C2930" s="7">
        <v>0</v>
      </c>
      <c r="D2930" s="6">
        <v>23.52</v>
      </c>
      <c r="E2930" s="6">
        <v>13.241759999999999</v>
      </c>
      <c r="F2930" s="6">
        <v>10.275605759999998</v>
      </c>
      <c r="G2930" s="9" t="s">
        <v>8</v>
      </c>
      <c r="H2930" s="12" t="str">
        <f t="shared" si="185"/>
        <v>2019</v>
      </c>
      <c r="I2930" s="12" t="str">
        <f t="shared" si="186"/>
        <v>Jan</v>
      </c>
      <c r="J2930" s="12" t="str">
        <f t="shared" si="187"/>
        <v>05</v>
      </c>
      <c r="K2930" s="12" t="str">
        <f t="shared" si="189"/>
        <v>Q1</v>
      </c>
    </row>
    <row r="2931" spans="1:11" x14ac:dyDescent="0.25">
      <c r="A2931" s="2">
        <v>43471</v>
      </c>
      <c r="B2931" s="7">
        <v>8.9370000000000012</v>
      </c>
      <c r="C2931" s="7">
        <v>6.2559000000000005</v>
      </c>
      <c r="D2931" s="6">
        <v>2.6811000000000007</v>
      </c>
      <c r="E2931" s="6">
        <v>1.5094593000000003</v>
      </c>
      <c r="F2931" s="6">
        <v>1.1713404168000001</v>
      </c>
      <c r="G2931" s="9" t="s">
        <v>8</v>
      </c>
      <c r="H2931" s="12" t="str">
        <f t="shared" si="185"/>
        <v>2019</v>
      </c>
      <c r="I2931" s="12" t="str">
        <f t="shared" si="186"/>
        <v>Jan</v>
      </c>
      <c r="J2931" s="12" t="str">
        <f t="shared" si="187"/>
        <v>06</v>
      </c>
      <c r="K2931" s="12" t="str">
        <f t="shared" si="189"/>
        <v>Q1</v>
      </c>
    </row>
    <row r="2932" spans="1:11" x14ac:dyDescent="0.25">
      <c r="A2932" s="2">
        <v>43472</v>
      </c>
      <c r="B2932" s="7">
        <v>14.76</v>
      </c>
      <c r="C2932" s="7">
        <v>0</v>
      </c>
      <c r="D2932" s="6">
        <v>14.76</v>
      </c>
      <c r="E2932" s="6">
        <v>8.3098799999999997</v>
      </c>
      <c r="F2932" s="6">
        <v>6.4484668799999989</v>
      </c>
      <c r="G2932" s="9" t="s">
        <v>8</v>
      </c>
      <c r="H2932" s="12" t="str">
        <f t="shared" si="185"/>
        <v>2019</v>
      </c>
      <c r="I2932" s="12" t="str">
        <f t="shared" si="186"/>
        <v>Jan</v>
      </c>
      <c r="J2932" s="12" t="str">
        <f t="shared" si="187"/>
        <v>07</v>
      </c>
      <c r="K2932" s="12" t="str">
        <f t="shared" si="189"/>
        <v>Q1</v>
      </c>
    </row>
    <row r="2933" spans="1:11" x14ac:dyDescent="0.25">
      <c r="A2933" s="2">
        <v>43473</v>
      </c>
      <c r="B2933" s="7">
        <v>19.500000000000004</v>
      </c>
      <c r="C2933" s="7">
        <v>0</v>
      </c>
      <c r="D2933" s="6">
        <v>19.500000000000004</v>
      </c>
      <c r="E2933" s="6">
        <v>10.9785</v>
      </c>
      <c r="F2933" s="6">
        <v>8.5193159999999999</v>
      </c>
      <c r="G2933" s="9" t="s">
        <v>8</v>
      </c>
      <c r="H2933" s="12" t="str">
        <f t="shared" si="185"/>
        <v>2019</v>
      </c>
      <c r="I2933" s="12" t="str">
        <f t="shared" si="186"/>
        <v>Jan</v>
      </c>
      <c r="J2933" s="12" t="str">
        <f t="shared" si="187"/>
        <v>08</v>
      </c>
      <c r="K2933" s="12" t="str">
        <f t="shared" si="189"/>
        <v>Q1</v>
      </c>
    </row>
    <row r="2934" spans="1:11" x14ac:dyDescent="0.25">
      <c r="A2934" s="2">
        <v>43474</v>
      </c>
      <c r="B2934" s="7">
        <v>25.101000000000003</v>
      </c>
      <c r="C2934" s="7">
        <v>17.570700000000002</v>
      </c>
      <c r="D2934" s="6">
        <v>7.5303000000000004</v>
      </c>
      <c r="E2934" s="6">
        <v>4.2395588999999996</v>
      </c>
      <c r="F2934" s="6">
        <v>3.2898977063999992</v>
      </c>
      <c r="G2934" s="9" t="s">
        <v>8</v>
      </c>
      <c r="H2934" s="12" t="str">
        <f t="shared" si="185"/>
        <v>2019</v>
      </c>
      <c r="I2934" s="12" t="str">
        <f t="shared" si="186"/>
        <v>Jan</v>
      </c>
      <c r="J2934" s="12" t="str">
        <f t="shared" si="187"/>
        <v>09</v>
      </c>
      <c r="K2934" s="12" t="str">
        <f t="shared" ref="K2934:K2997" si="190">IF(OR(I2934="Jan",I2934="Feb",I2934="Mar"),"Q1",IF(OR(I2934="Apr",I2934="May",I2934="Jun"),"Q2",IF(OR(I2934="Jul",I2934="Aug",I2934="Sep"),"Q3",IF(OR(I2934="Oct",I2934="Nov",I2934="Dec"),"Q4","Check Month"))))</f>
        <v>Q1</v>
      </c>
    </row>
    <row r="2935" spans="1:11" x14ac:dyDescent="0.25">
      <c r="A2935" s="2">
        <v>43475</v>
      </c>
      <c r="B2935" s="7">
        <v>16.835999999999999</v>
      </c>
      <c r="C2935" s="7">
        <v>10.101599999999999</v>
      </c>
      <c r="D2935" s="6">
        <v>6.7343999999999991</v>
      </c>
      <c r="E2935" s="6">
        <v>3.7914671999999991</v>
      </c>
      <c r="F2935" s="6">
        <v>2.9421785471999988</v>
      </c>
      <c r="G2935" s="9" t="s">
        <v>8</v>
      </c>
      <c r="H2935" s="12" t="str">
        <f t="shared" si="185"/>
        <v>2019</v>
      </c>
      <c r="I2935" s="12" t="str">
        <f t="shared" si="186"/>
        <v>Jan</v>
      </c>
      <c r="J2935" s="12" t="str">
        <f t="shared" si="187"/>
        <v>10</v>
      </c>
      <c r="K2935" s="12" t="str">
        <f t="shared" si="190"/>
        <v>Q1</v>
      </c>
    </row>
    <row r="2936" spans="1:11" x14ac:dyDescent="0.25">
      <c r="A2936" s="2">
        <v>43476</v>
      </c>
      <c r="B2936" s="7">
        <v>28.351999999999993</v>
      </c>
      <c r="C2936" s="7">
        <v>5.670399999999999</v>
      </c>
      <c r="D2936" s="6">
        <v>22.681599999999996</v>
      </c>
      <c r="E2936" s="6">
        <v>12.769740799999996</v>
      </c>
      <c r="F2936" s="6">
        <v>9.9093188607999956</v>
      </c>
      <c r="G2936" s="9" t="s">
        <v>8</v>
      </c>
      <c r="H2936" s="12" t="str">
        <f t="shared" si="185"/>
        <v>2019</v>
      </c>
      <c r="I2936" s="12" t="str">
        <f t="shared" si="186"/>
        <v>Jan</v>
      </c>
      <c r="J2936" s="12" t="str">
        <f t="shared" si="187"/>
        <v>11</v>
      </c>
      <c r="K2936" s="12" t="str">
        <f t="shared" si="190"/>
        <v>Q1</v>
      </c>
    </row>
    <row r="2937" spans="1:11" x14ac:dyDescent="0.25">
      <c r="A2937" s="2">
        <v>43477</v>
      </c>
      <c r="B2937" s="7">
        <v>21.527999999999999</v>
      </c>
      <c r="C2937" s="7">
        <v>8.6112000000000002</v>
      </c>
      <c r="D2937" s="6">
        <v>12.916799999999999</v>
      </c>
      <c r="E2937" s="6">
        <v>7.2721583999999986</v>
      </c>
      <c r="F2937" s="6">
        <v>5.6431949183999981</v>
      </c>
      <c r="G2937" s="9" t="s">
        <v>8</v>
      </c>
      <c r="H2937" s="12" t="str">
        <f t="shared" si="185"/>
        <v>2019</v>
      </c>
      <c r="I2937" s="12" t="str">
        <f t="shared" si="186"/>
        <v>Jan</v>
      </c>
      <c r="J2937" s="12" t="str">
        <f t="shared" si="187"/>
        <v>12</v>
      </c>
      <c r="K2937" s="12" t="str">
        <f t="shared" si="190"/>
        <v>Q1</v>
      </c>
    </row>
    <row r="2938" spans="1:11" x14ac:dyDescent="0.25">
      <c r="A2938" s="2">
        <v>43478</v>
      </c>
      <c r="B2938" s="7">
        <v>15.060000000000002</v>
      </c>
      <c r="C2938" s="7">
        <v>0</v>
      </c>
      <c r="D2938" s="6">
        <v>15.060000000000002</v>
      </c>
      <c r="E2938" s="6">
        <v>8.4787800000000004</v>
      </c>
      <c r="F2938" s="6">
        <v>6.5795332799999997</v>
      </c>
      <c r="G2938" s="9" t="s">
        <v>8</v>
      </c>
      <c r="H2938" s="12" t="str">
        <f t="shared" si="185"/>
        <v>2019</v>
      </c>
      <c r="I2938" s="12" t="str">
        <f t="shared" si="186"/>
        <v>Jan</v>
      </c>
      <c r="J2938" s="12" t="str">
        <f t="shared" si="187"/>
        <v>13</v>
      </c>
      <c r="K2938" s="12" t="str">
        <f t="shared" si="190"/>
        <v>Q1</v>
      </c>
    </row>
    <row r="2939" spans="1:11" x14ac:dyDescent="0.25">
      <c r="A2939" s="2">
        <v>43479</v>
      </c>
      <c r="B2939" s="7">
        <v>35.520000000000003</v>
      </c>
      <c r="C2939" s="7">
        <v>0</v>
      </c>
      <c r="D2939" s="6">
        <v>35.520000000000003</v>
      </c>
      <c r="E2939" s="6">
        <v>19.99776</v>
      </c>
      <c r="F2939" s="6">
        <v>15.518261759999998</v>
      </c>
      <c r="G2939" s="9" t="s">
        <v>8</v>
      </c>
      <c r="H2939" s="12" t="str">
        <f t="shared" si="185"/>
        <v>2019</v>
      </c>
      <c r="I2939" s="12" t="str">
        <f t="shared" si="186"/>
        <v>Jan</v>
      </c>
      <c r="J2939" s="12" t="str">
        <f t="shared" si="187"/>
        <v>14</v>
      </c>
      <c r="K2939" s="12" t="str">
        <f t="shared" si="190"/>
        <v>Q1</v>
      </c>
    </row>
    <row r="2940" spans="1:11" x14ac:dyDescent="0.25">
      <c r="A2940" s="2">
        <v>43480</v>
      </c>
      <c r="B2940" s="7">
        <v>50.760000000000005</v>
      </c>
      <c r="C2940" s="7">
        <v>20.304000000000002</v>
      </c>
      <c r="D2940" s="6">
        <v>30.456000000000003</v>
      </c>
      <c r="E2940" s="6">
        <v>17.146728</v>
      </c>
      <c r="F2940" s="6">
        <v>13.305860927999998</v>
      </c>
      <c r="G2940" s="9" t="s">
        <v>8</v>
      </c>
      <c r="H2940" s="12" t="str">
        <f t="shared" si="185"/>
        <v>2019</v>
      </c>
      <c r="I2940" s="12" t="str">
        <f t="shared" si="186"/>
        <v>Jan</v>
      </c>
      <c r="J2940" s="12" t="str">
        <f t="shared" si="187"/>
        <v>15</v>
      </c>
      <c r="K2940" s="12" t="str">
        <f t="shared" si="190"/>
        <v>Q1</v>
      </c>
    </row>
    <row r="2941" spans="1:11" x14ac:dyDescent="0.25">
      <c r="A2941" s="2">
        <v>43481</v>
      </c>
      <c r="B2941" s="7">
        <v>12.635999999999999</v>
      </c>
      <c r="C2941" s="7">
        <v>5.0544000000000002</v>
      </c>
      <c r="D2941" s="6">
        <v>7.581599999999999</v>
      </c>
      <c r="E2941" s="6">
        <v>4.2684407999999987</v>
      </c>
      <c r="F2941" s="6">
        <v>3.3123100607999985</v>
      </c>
      <c r="G2941" s="9" t="s">
        <v>8</v>
      </c>
      <c r="H2941" s="12" t="str">
        <f t="shared" si="185"/>
        <v>2019</v>
      </c>
      <c r="I2941" s="12" t="str">
        <f t="shared" si="186"/>
        <v>Jan</v>
      </c>
      <c r="J2941" s="12" t="str">
        <f t="shared" si="187"/>
        <v>16</v>
      </c>
      <c r="K2941" s="12" t="str">
        <f t="shared" si="190"/>
        <v>Q1</v>
      </c>
    </row>
    <row r="2942" spans="1:11" x14ac:dyDescent="0.25">
      <c r="A2942" s="2">
        <v>43482</v>
      </c>
      <c r="B2942" s="7">
        <v>14.624000000000004</v>
      </c>
      <c r="C2942" s="7">
        <v>2.9248000000000012</v>
      </c>
      <c r="D2942" s="6">
        <v>11.699200000000003</v>
      </c>
      <c r="E2942" s="6">
        <v>6.5866496000000012</v>
      </c>
      <c r="F2942" s="6">
        <v>5.1112400896000008</v>
      </c>
      <c r="G2942" s="9" t="s">
        <v>8</v>
      </c>
      <c r="H2942" s="12" t="str">
        <f t="shared" si="185"/>
        <v>2019</v>
      </c>
      <c r="I2942" s="12" t="str">
        <f t="shared" si="186"/>
        <v>Jan</v>
      </c>
      <c r="J2942" s="12" t="str">
        <f t="shared" si="187"/>
        <v>17</v>
      </c>
      <c r="K2942" s="12" t="str">
        <f t="shared" si="190"/>
        <v>Q1</v>
      </c>
    </row>
    <row r="2943" spans="1:11" x14ac:dyDescent="0.25">
      <c r="A2943" s="2">
        <v>43483</v>
      </c>
      <c r="B2943" s="7">
        <v>20.54</v>
      </c>
      <c r="C2943" s="7">
        <v>0</v>
      </c>
      <c r="D2943" s="6">
        <v>20.54</v>
      </c>
      <c r="E2943" s="6">
        <v>11.564019999999998</v>
      </c>
      <c r="F2943" s="6">
        <v>8.9736795199999975</v>
      </c>
      <c r="G2943" s="9" t="s">
        <v>8</v>
      </c>
      <c r="H2943" s="12" t="str">
        <f t="shared" si="185"/>
        <v>2019</v>
      </c>
      <c r="I2943" s="12" t="str">
        <f t="shared" si="186"/>
        <v>Jan</v>
      </c>
      <c r="J2943" s="12" t="str">
        <f t="shared" si="187"/>
        <v>18</v>
      </c>
      <c r="K2943" s="12" t="str">
        <f t="shared" si="190"/>
        <v>Q1</v>
      </c>
    </row>
    <row r="2944" spans="1:11" x14ac:dyDescent="0.25">
      <c r="A2944" s="2">
        <v>43484</v>
      </c>
      <c r="B2944" s="7">
        <v>11.171999999999999</v>
      </c>
      <c r="C2944" s="7">
        <v>4.4687999999999999</v>
      </c>
      <c r="D2944" s="6">
        <v>6.7031999999999989</v>
      </c>
      <c r="E2944" s="6">
        <v>3.773901599999999</v>
      </c>
      <c r="F2944" s="6">
        <v>2.9285476415999989</v>
      </c>
      <c r="G2944" s="9" t="s">
        <v>8</v>
      </c>
      <c r="H2944" s="12" t="str">
        <f t="shared" si="185"/>
        <v>2019</v>
      </c>
      <c r="I2944" s="12" t="str">
        <f t="shared" si="186"/>
        <v>Jan</v>
      </c>
      <c r="J2944" s="12" t="str">
        <f t="shared" si="187"/>
        <v>19</v>
      </c>
      <c r="K2944" s="12" t="str">
        <f t="shared" si="190"/>
        <v>Q1</v>
      </c>
    </row>
    <row r="2945" spans="1:11" x14ac:dyDescent="0.25">
      <c r="A2945" s="2">
        <v>43485</v>
      </c>
      <c r="B2945" s="7">
        <v>26.370000000000005</v>
      </c>
      <c r="C2945" s="7">
        <v>0</v>
      </c>
      <c r="D2945" s="6">
        <v>26.370000000000005</v>
      </c>
      <c r="E2945" s="6">
        <v>14.846310000000001</v>
      </c>
      <c r="F2945" s="6">
        <v>11.52073656</v>
      </c>
      <c r="G2945" s="9" t="s">
        <v>8</v>
      </c>
      <c r="H2945" s="12" t="str">
        <f t="shared" si="185"/>
        <v>2019</v>
      </c>
      <c r="I2945" s="12" t="str">
        <f t="shared" si="186"/>
        <v>Jan</v>
      </c>
      <c r="J2945" s="12" t="str">
        <f t="shared" si="187"/>
        <v>20</v>
      </c>
      <c r="K2945" s="12" t="str">
        <f t="shared" si="190"/>
        <v>Q1</v>
      </c>
    </row>
    <row r="2946" spans="1:11" x14ac:dyDescent="0.25">
      <c r="A2946" s="2">
        <v>43486</v>
      </c>
      <c r="B2946" s="7">
        <v>32.099999999999994</v>
      </c>
      <c r="C2946" s="7">
        <v>0</v>
      </c>
      <c r="D2946" s="6">
        <v>32.099999999999994</v>
      </c>
      <c r="E2946" s="6">
        <v>18.072299999999995</v>
      </c>
      <c r="F2946" s="6">
        <v>14.024104799999995</v>
      </c>
      <c r="G2946" s="9" t="s">
        <v>8</v>
      </c>
      <c r="H2946" s="12" t="str">
        <f t="shared" ref="H2946:H3009" si="191">TEXT(A2946,"YYYY")</f>
        <v>2019</v>
      </c>
      <c r="I2946" s="12" t="str">
        <f t="shared" ref="I2946:I3009" si="192">TEXT(A2946,"MMM")</f>
        <v>Jan</v>
      </c>
      <c r="J2946" s="12" t="str">
        <f t="shared" ref="J2946:J3009" si="193">TEXT(A2946,"DD")</f>
        <v>21</v>
      </c>
      <c r="K2946" s="12" t="str">
        <f t="shared" si="190"/>
        <v>Q1</v>
      </c>
    </row>
    <row r="2947" spans="1:11" x14ac:dyDescent="0.25">
      <c r="A2947" s="2">
        <v>43487</v>
      </c>
      <c r="B2947" s="7">
        <v>14.28</v>
      </c>
      <c r="C2947" s="7">
        <v>0</v>
      </c>
      <c r="D2947" s="6">
        <v>14.28</v>
      </c>
      <c r="E2947" s="6">
        <v>8.0396399999999986</v>
      </c>
      <c r="F2947" s="6">
        <v>6.238760639999998</v>
      </c>
      <c r="G2947" s="9" t="s">
        <v>8</v>
      </c>
      <c r="H2947" s="12" t="str">
        <f t="shared" si="191"/>
        <v>2019</v>
      </c>
      <c r="I2947" s="12" t="str">
        <f t="shared" si="192"/>
        <v>Jan</v>
      </c>
      <c r="J2947" s="12" t="str">
        <f t="shared" si="193"/>
        <v>22</v>
      </c>
      <c r="K2947" s="12" t="str">
        <f t="shared" si="190"/>
        <v>Q1</v>
      </c>
    </row>
    <row r="2948" spans="1:11" x14ac:dyDescent="0.25">
      <c r="A2948" s="2">
        <v>43488</v>
      </c>
      <c r="B2948" s="7">
        <v>39.6</v>
      </c>
      <c r="C2948" s="7">
        <v>0</v>
      </c>
      <c r="D2948" s="6">
        <v>39.6</v>
      </c>
      <c r="E2948" s="6">
        <v>22.294799999999999</v>
      </c>
      <c r="F2948" s="6">
        <v>17.300764799999996</v>
      </c>
      <c r="G2948" s="9" t="s">
        <v>8</v>
      </c>
      <c r="H2948" s="12" t="str">
        <f t="shared" si="191"/>
        <v>2019</v>
      </c>
      <c r="I2948" s="12" t="str">
        <f t="shared" si="192"/>
        <v>Jan</v>
      </c>
      <c r="J2948" s="12" t="str">
        <f t="shared" si="193"/>
        <v>23</v>
      </c>
      <c r="K2948" s="12" t="str">
        <f t="shared" si="190"/>
        <v>Q1</v>
      </c>
    </row>
    <row r="2949" spans="1:11" x14ac:dyDescent="0.25">
      <c r="A2949" s="2">
        <v>43489</v>
      </c>
      <c r="B2949" s="7">
        <v>14.787000000000003</v>
      </c>
      <c r="C2949" s="7">
        <v>6.9498900000000017</v>
      </c>
      <c r="D2949" s="6">
        <v>7.8371100000000009</v>
      </c>
      <c r="E2949" s="6">
        <v>4.4122929300000004</v>
      </c>
      <c r="F2949" s="6">
        <v>3.42393931368</v>
      </c>
      <c r="G2949" s="9" t="s">
        <v>8</v>
      </c>
      <c r="H2949" s="12" t="str">
        <f t="shared" si="191"/>
        <v>2019</v>
      </c>
      <c r="I2949" s="12" t="str">
        <f t="shared" si="192"/>
        <v>Jan</v>
      </c>
      <c r="J2949" s="12" t="str">
        <f t="shared" si="193"/>
        <v>24</v>
      </c>
      <c r="K2949" s="12" t="str">
        <f t="shared" si="190"/>
        <v>Q1</v>
      </c>
    </row>
    <row r="2950" spans="1:11" x14ac:dyDescent="0.25">
      <c r="A2950" s="2">
        <v>43490</v>
      </c>
      <c r="B2950" s="7">
        <v>19.175399999999996</v>
      </c>
      <c r="C2950" s="7">
        <v>9.0124379999999995</v>
      </c>
      <c r="D2950" s="6">
        <v>10.162961999999997</v>
      </c>
      <c r="E2950" s="6">
        <v>5.7217476059999974</v>
      </c>
      <c r="F2950" s="6">
        <v>4.4400761422559976</v>
      </c>
      <c r="G2950" s="9" t="s">
        <v>8</v>
      </c>
      <c r="H2950" s="12" t="str">
        <f t="shared" si="191"/>
        <v>2019</v>
      </c>
      <c r="I2950" s="12" t="str">
        <f t="shared" si="192"/>
        <v>Jan</v>
      </c>
      <c r="J2950" s="12" t="str">
        <f t="shared" si="193"/>
        <v>25</v>
      </c>
      <c r="K2950" s="12" t="str">
        <f t="shared" si="190"/>
        <v>Q1</v>
      </c>
    </row>
    <row r="2951" spans="1:11" x14ac:dyDescent="0.25">
      <c r="A2951" s="2">
        <v>43491</v>
      </c>
      <c r="B2951" s="7">
        <v>38.398499999999999</v>
      </c>
      <c r="C2951" s="7">
        <v>18.047295000000002</v>
      </c>
      <c r="D2951" s="6">
        <v>20.351204999999997</v>
      </c>
      <c r="E2951" s="6">
        <v>11.457728414999997</v>
      </c>
      <c r="F2951" s="6">
        <v>8.8911972500399958</v>
      </c>
      <c r="G2951" s="9" t="s">
        <v>8</v>
      </c>
      <c r="H2951" s="12" t="str">
        <f t="shared" si="191"/>
        <v>2019</v>
      </c>
      <c r="I2951" s="12" t="str">
        <f t="shared" si="192"/>
        <v>Jan</v>
      </c>
      <c r="J2951" s="12" t="str">
        <f t="shared" si="193"/>
        <v>26</v>
      </c>
      <c r="K2951" s="12" t="str">
        <f t="shared" si="190"/>
        <v>Q1</v>
      </c>
    </row>
    <row r="2952" spans="1:11" x14ac:dyDescent="0.25">
      <c r="A2952" s="2">
        <v>43492</v>
      </c>
      <c r="B2952" s="7">
        <v>44.122799999999998</v>
      </c>
      <c r="C2952" s="7">
        <v>7.5008759999999999</v>
      </c>
      <c r="D2952" s="6">
        <v>36.621924</v>
      </c>
      <c r="E2952" s="6">
        <v>20.618143212</v>
      </c>
      <c r="F2952" s="6">
        <v>15.999679132511998</v>
      </c>
      <c r="G2952" s="9" t="s">
        <v>8</v>
      </c>
      <c r="H2952" s="12" t="str">
        <f t="shared" si="191"/>
        <v>2019</v>
      </c>
      <c r="I2952" s="12" t="str">
        <f t="shared" si="192"/>
        <v>Jan</v>
      </c>
      <c r="J2952" s="12" t="str">
        <f t="shared" si="193"/>
        <v>27</v>
      </c>
      <c r="K2952" s="12" t="str">
        <f t="shared" si="190"/>
        <v>Q1</v>
      </c>
    </row>
    <row r="2953" spans="1:11" x14ac:dyDescent="0.25">
      <c r="A2953" s="2">
        <v>43493</v>
      </c>
      <c r="B2953" s="7">
        <v>13.716000000000001</v>
      </c>
      <c r="C2953" s="7">
        <v>1.3716000000000002</v>
      </c>
      <c r="D2953" s="6">
        <v>12.3444</v>
      </c>
      <c r="E2953" s="6">
        <v>6.9498971999999997</v>
      </c>
      <c r="F2953" s="6">
        <v>5.393120227199999</v>
      </c>
      <c r="G2953" s="9" t="s">
        <v>8</v>
      </c>
      <c r="H2953" s="12" t="str">
        <f t="shared" si="191"/>
        <v>2019</v>
      </c>
      <c r="I2953" s="12" t="str">
        <f t="shared" si="192"/>
        <v>Jan</v>
      </c>
      <c r="J2953" s="12" t="str">
        <f t="shared" si="193"/>
        <v>28</v>
      </c>
      <c r="K2953" s="12" t="str">
        <f t="shared" si="190"/>
        <v>Q1</v>
      </c>
    </row>
    <row r="2954" spans="1:11" x14ac:dyDescent="0.25">
      <c r="A2954" s="2">
        <v>43494</v>
      </c>
      <c r="B2954" s="7">
        <v>32.880000000000003</v>
      </c>
      <c r="C2954" s="7">
        <v>0</v>
      </c>
      <c r="D2954" s="6">
        <v>32.880000000000003</v>
      </c>
      <c r="E2954" s="6">
        <v>18.51144</v>
      </c>
      <c r="F2954" s="6">
        <v>14.364877439999999</v>
      </c>
      <c r="G2954" s="9" t="s">
        <v>8</v>
      </c>
      <c r="H2954" s="12" t="str">
        <f t="shared" si="191"/>
        <v>2019</v>
      </c>
      <c r="I2954" s="12" t="str">
        <f t="shared" si="192"/>
        <v>Jan</v>
      </c>
      <c r="J2954" s="12" t="str">
        <f t="shared" si="193"/>
        <v>29</v>
      </c>
      <c r="K2954" s="12" t="str">
        <f t="shared" si="190"/>
        <v>Q1</v>
      </c>
    </row>
    <row r="2955" spans="1:11" x14ac:dyDescent="0.25">
      <c r="A2955" s="2">
        <v>43495</v>
      </c>
      <c r="B2955" s="7">
        <v>14.76</v>
      </c>
      <c r="C2955" s="7">
        <v>7.38</v>
      </c>
      <c r="D2955" s="6">
        <v>7.38</v>
      </c>
      <c r="E2955" s="6">
        <v>4.1549399999999999</v>
      </c>
      <c r="F2955" s="6">
        <v>3.2242334399999995</v>
      </c>
      <c r="G2955" s="9" t="s">
        <v>8</v>
      </c>
      <c r="H2955" s="12" t="str">
        <f t="shared" si="191"/>
        <v>2019</v>
      </c>
      <c r="I2955" s="12" t="str">
        <f t="shared" si="192"/>
        <v>Jan</v>
      </c>
      <c r="J2955" s="12" t="str">
        <f t="shared" si="193"/>
        <v>30</v>
      </c>
      <c r="K2955" s="12" t="str">
        <f t="shared" si="190"/>
        <v>Q1</v>
      </c>
    </row>
    <row r="2956" spans="1:11" x14ac:dyDescent="0.25">
      <c r="A2956" s="2">
        <v>43496</v>
      </c>
      <c r="B2956" s="7">
        <v>22.86</v>
      </c>
      <c r="C2956" s="7">
        <v>0</v>
      </c>
      <c r="D2956" s="6">
        <v>22.86</v>
      </c>
      <c r="E2956" s="6">
        <v>12.870179999999998</v>
      </c>
      <c r="F2956" s="6">
        <v>9.9872596799999975</v>
      </c>
      <c r="G2956" s="9" t="s">
        <v>8</v>
      </c>
      <c r="H2956" s="12" t="str">
        <f t="shared" si="191"/>
        <v>2019</v>
      </c>
      <c r="I2956" s="12" t="str">
        <f t="shared" si="192"/>
        <v>Jan</v>
      </c>
      <c r="J2956" s="12" t="str">
        <f t="shared" si="193"/>
        <v>31</v>
      </c>
      <c r="K2956" s="12" t="str">
        <f t="shared" si="190"/>
        <v>Q1</v>
      </c>
    </row>
    <row r="2957" spans="1:11" x14ac:dyDescent="0.25">
      <c r="A2957" s="2">
        <v>43497</v>
      </c>
      <c r="B2957" s="7">
        <v>27.72</v>
      </c>
      <c r="C2957" s="7">
        <v>0</v>
      </c>
      <c r="D2957" s="6">
        <v>27.72</v>
      </c>
      <c r="E2957" s="6">
        <v>15.606359999999999</v>
      </c>
      <c r="F2957" s="6">
        <v>12.110535359999998</v>
      </c>
      <c r="G2957" s="9" t="s">
        <v>8</v>
      </c>
      <c r="H2957" s="12" t="str">
        <f t="shared" si="191"/>
        <v>2019</v>
      </c>
      <c r="I2957" s="12" t="str">
        <f t="shared" si="192"/>
        <v>Feb</v>
      </c>
      <c r="J2957" s="12" t="str">
        <f t="shared" si="193"/>
        <v>01</v>
      </c>
      <c r="K2957" s="12" t="str">
        <f t="shared" si="190"/>
        <v>Q1</v>
      </c>
    </row>
    <row r="2958" spans="1:11" x14ac:dyDescent="0.25">
      <c r="A2958" s="2">
        <v>43498</v>
      </c>
      <c r="B2958" s="7">
        <v>21.99</v>
      </c>
      <c r="C2958" s="7">
        <v>0</v>
      </c>
      <c r="D2958" s="6">
        <v>21.99</v>
      </c>
      <c r="E2958" s="6">
        <v>12.380369999999997</v>
      </c>
      <c r="F2958" s="6">
        <v>9.6071671199999962</v>
      </c>
      <c r="G2958" s="9" t="s">
        <v>8</v>
      </c>
      <c r="H2958" s="12" t="str">
        <f t="shared" si="191"/>
        <v>2019</v>
      </c>
      <c r="I2958" s="12" t="str">
        <f t="shared" si="192"/>
        <v>Feb</v>
      </c>
      <c r="J2958" s="12" t="str">
        <f t="shared" si="193"/>
        <v>02</v>
      </c>
      <c r="K2958" s="12" t="str">
        <f t="shared" si="190"/>
        <v>Q1</v>
      </c>
    </row>
    <row r="2959" spans="1:11" x14ac:dyDescent="0.25">
      <c r="A2959" s="2">
        <v>43499</v>
      </c>
      <c r="B2959" s="7">
        <v>15.552000000000003</v>
      </c>
      <c r="C2959" s="7">
        <v>3.1104000000000007</v>
      </c>
      <c r="D2959" s="6">
        <v>12.441600000000003</v>
      </c>
      <c r="E2959" s="6">
        <v>7.0046208000000005</v>
      </c>
      <c r="F2959" s="6">
        <v>5.4355857407999997</v>
      </c>
      <c r="G2959" s="9" t="s">
        <v>8</v>
      </c>
      <c r="H2959" s="12" t="str">
        <f t="shared" si="191"/>
        <v>2019</v>
      </c>
      <c r="I2959" s="12" t="str">
        <f t="shared" si="192"/>
        <v>Feb</v>
      </c>
      <c r="J2959" s="12" t="str">
        <f t="shared" si="193"/>
        <v>03</v>
      </c>
      <c r="K2959" s="12" t="str">
        <f t="shared" si="190"/>
        <v>Q1</v>
      </c>
    </row>
    <row r="2960" spans="1:11" x14ac:dyDescent="0.25">
      <c r="A2960" s="2">
        <v>43500</v>
      </c>
      <c r="B2960" s="7">
        <v>15.48</v>
      </c>
      <c r="C2960" s="7">
        <v>3.0960000000000001</v>
      </c>
      <c r="D2960" s="6">
        <v>12.384</v>
      </c>
      <c r="E2960" s="6">
        <v>6.9721919999999997</v>
      </c>
      <c r="F2960" s="6">
        <v>5.4104209919999988</v>
      </c>
      <c r="G2960" s="9" t="s">
        <v>8</v>
      </c>
      <c r="H2960" s="12" t="str">
        <f t="shared" si="191"/>
        <v>2019</v>
      </c>
      <c r="I2960" s="12" t="str">
        <f t="shared" si="192"/>
        <v>Feb</v>
      </c>
      <c r="J2960" s="12" t="str">
        <f t="shared" si="193"/>
        <v>04</v>
      </c>
      <c r="K2960" s="12" t="str">
        <f t="shared" si="190"/>
        <v>Q1</v>
      </c>
    </row>
    <row r="2961" spans="1:11" x14ac:dyDescent="0.25">
      <c r="A2961" s="2">
        <v>43501</v>
      </c>
      <c r="B2961" s="7">
        <v>12.984000000000002</v>
      </c>
      <c r="C2961" s="7">
        <v>2.5968000000000004</v>
      </c>
      <c r="D2961" s="6">
        <v>10.387200000000002</v>
      </c>
      <c r="E2961" s="6">
        <v>5.8479936000000006</v>
      </c>
      <c r="F2961" s="6">
        <v>4.5380430336000002</v>
      </c>
      <c r="G2961" s="9" t="s">
        <v>8</v>
      </c>
      <c r="H2961" s="12" t="str">
        <f t="shared" si="191"/>
        <v>2019</v>
      </c>
      <c r="I2961" s="12" t="str">
        <f t="shared" si="192"/>
        <v>Feb</v>
      </c>
      <c r="J2961" s="12" t="str">
        <f t="shared" si="193"/>
        <v>05</v>
      </c>
      <c r="K2961" s="12" t="str">
        <f t="shared" si="190"/>
        <v>Q1</v>
      </c>
    </row>
    <row r="2962" spans="1:11" x14ac:dyDescent="0.25">
      <c r="A2962" s="2">
        <v>43502</v>
      </c>
      <c r="B2962" s="7">
        <v>15.552000000000003</v>
      </c>
      <c r="C2962" s="7">
        <v>3.1104000000000007</v>
      </c>
      <c r="D2962" s="6">
        <v>12.441600000000003</v>
      </c>
      <c r="E2962" s="6">
        <v>7.0046208000000005</v>
      </c>
      <c r="F2962" s="6">
        <v>5.4355857407999997</v>
      </c>
      <c r="G2962" s="9" t="s">
        <v>8</v>
      </c>
      <c r="H2962" s="12" t="str">
        <f t="shared" si="191"/>
        <v>2019</v>
      </c>
      <c r="I2962" s="12" t="str">
        <f t="shared" si="192"/>
        <v>Feb</v>
      </c>
      <c r="J2962" s="12" t="str">
        <f t="shared" si="193"/>
        <v>06</v>
      </c>
      <c r="K2962" s="12" t="str">
        <f t="shared" si="190"/>
        <v>Q1</v>
      </c>
    </row>
    <row r="2963" spans="1:11" x14ac:dyDescent="0.25">
      <c r="A2963" s="2">
        <v>43503</v>
      </c>
      <c r="B2963" s="7">
        <v>19.989999999999998</v>
      </c>
      <c r="C2963" s="7">
        <v>0</v>
      </c>
      <c r="D2963" s="6">
        <v>19.989999999999998</v>
      </c>
      <c r="E2963" s="6">
        <v>11.254369999999998</v>
      </c>
      <c r="F2963" s="6">
        <v>8.7333911199999967</v>
      </c>
      <c r="G2963" s="9" t="s">
        <v>8</v>
      </c>
      <c r="H2963" s="12" t="str">
        <f t="shared" si="191"/>
        <v>2019</v>
      </c>
      <c r="I2963" s="12" t="str">
        <f t="shared" si="192"/>
        <v>Feb</v>
      </c>
      <c r="J2963" s="12" t="str">
        <f t="shared" si="193"/>
        <v>07</v>
      </c>
      <c r="K2963" s="12" t="str">
        <f t="shared" si="190"/>
        <v>Q1</v>
      </c>
    </row>
    <row r="2964" spans="1:11" x14ac:dyDescent="0.25">
      <c r="A2964" s="2">
        <v>43504</v>
      </c>
      <c r="B2964" s="7">
        <v>19.040000000000003</v>
      </c>
      <c r="C2964" s="7">
        <v>3.8080000000000007</v>
      </c>
      <c r="D2964" s="6">
        <v>15.232000000000003</v>
      </c>
      <c r="E2964" s="6">
        <v>8.5756160000000001</v>
      </c>
      <c r="F2964" s="6">
        <v>6.6546780159999992</v>
      </c>
      <c r="G2964" s="9" t="s">
        <v>8</v>
      </c>
      <c r="H2964" s="12" t="str">
        <f t="shared" si="191"/>
        <v>2019</v>
      </c>
      <c r="I2964" s="12" t="str">
        <f t="shared" si="192"/>
        <v>Feb</v>
      </c>
      <c r="J2964" s="12" t="str">
        <f t="shared" si="193"/>
        <v>08</v>
      </c>
      <c r="K2964" s="12" t="str">
        <f t="shared" si="190"/>
        <v>Q1</v>
      </c>
    </row>
    <row r="2965" spans="1:11" x14ac:dyDescent="0.25">
      <c r="A2965" s="2">
        <v>43505</v>
      </c>
      <c r="B2965" s="7">
        <v>19.431999999999995</v>
      </c>
      <c r="C2965" s="7">
        <v>15.545599999999997</v>
      </c>
      <c r="D2965" s="6">
        <v>3.8863999999999983</v>
      </c>
      <c r="E2965" s="6">
        <v>2.1880431999999987</v>
      </c>
      <c r="F2965" s="6">
        <v>1.6979215231999989</v>
      </c>
      <c r="G2965" s="9" t="s">
        <v>8</v>
      </c>
      <c r="H2965" s="12" t="str">
        <f t="shared" si="191"/>
        <v>2019</v>
      </c>
      <c r="I2965" s="12" t="str">
        <f t="shared" si="192"/>
        <v>Feb</v>
      </c>
      <c r="J2965" s="12" t="str">
        <f t="shared" si="193"/>
        <v>09</v>
      </c>
      <c r="K2965" s="12" t="str">
        <f t="shared" si="190"/>
        <v>Q1</v>
      </c>
    </row>
    <row r="2966" spans="1:11" x14ac:dyDescent="0.25">
      <c r="A2966" s="2">
        <v>43506</v>
      </c>
      <c r="B2966" s="7">
        <v>24.900000000000002</v>
      </c>
      <c r="C2966" s="7">
        <v>0</v>
      </c>
      <c r="D2966" s="6">
        <v>24.900000000000002</v>
      </c>
      <c r="E2966" s="6">
        <v>14.018699999999999</v>
      </c>
      <c r="F2966" s="6">
        <v>10.878511199999998</v>
      </c>
      <c r="G2966" s="9" t="s">
        <v>8</v>
      </c>
      <c r="H2966" s="12" t="str">
        <f t="shared" si="191"/>
        <v>2019</v>
      </c>
      <c r="I2966" s="12" t="str">
        <f t="shared" si="192"/>
        <v>Feb</v>
      </c>
      <c r="J2966" s="12" t="str">
        <f t="shared" si="193"/>
        <v>10</v>
      </c>
      <c r="K2966" s="12" t="str">
        <f t="shared" si="190"/>
        <v>Q1</v>
      </c>
    </row>
    <row r="2967" spans="1:11" x14ac:dyDescent="0.25">
      <c r="A2967" s="2">
        <v>43507</v>
      </c>
      <c r="B2967" s="7">
        <v>35.880000000000003</v>
      </c>
      <c r="C2967" s="7">
        <v>0</v>
      </c>
      <c r="D2967" s="6">
        <v>35.880000000000003</v>
      </c>
      <c r="E2967" s="6">
        <v>20.20044</v>
      </c>
      <c r="F2967" s="6">
        <v>15.675541439999998</v>
      </c>
      <c r="G2967" s="9" t="s">
        <v>8</v>
      </c>
      <c r="H2967" s="12" t="str">
        <f t="shared" si="191"/>
        <v>2019</v>
      </c>
      <c r="I2967" s="12" t="str">
        <f t="shared" si="192"/>
        <v>Feb</v>
      </c>
      <c r="J2967" s="12" t="str">
        <f t="shared" si="193"/>
        <v>11</v>
      </c>
      <c r="K2967" s="12" t="str">
        <f t="shared" si="190"/>
        <v>Q1</v>
      </c>
    </row>
    <row r="2968" spans="1:11" x14ac:dyDescent="0.25">
      <c r="A2968" s="2">
        <v>43508</v>
      </c>
      <c r="B2968" s="7">
        <v>11.56</v>
      </c>
      <c r="C2968" s="7">
        <v>0</v>
      </c>
      <c r="D2968" s="6">
        <v>11.56</v>
      </c>
      <c r="E2968" s="6">
        <v>6.5082800000000001</v>
      </c>
      <c r="F2968" s="6">
        <v>5.0504252799999998</v>
      </c>
      <c r="G2968" s="9" t="s">
        <v>8</v>
      </c>
      <c r="H2968" s="12" t="str">
        <f t="shared" si="191"/>
        <v>2019</v>
      </c>
      <c r="I2968" s="12" t="str">
        <f t="shared" si="192"/>
        <v>Feb</v>
      </c>
      <c r="J2968" s="12" t="str">
        <f t="shared" si="193"/>
        <v>12</v>
      </c>
      <c r="K2968" s="12" t="str">
        <f t="shared" si="190"/>
        <v>Q1</v>
      </c>
    </row>
    <row r="2969" spans="1:11" x14ac:dyDescent="0.25">
      <c r="A2969" s="2">
        <v>43509</v>
      </c>
      <c r="B2969" s="7">
        <v>14.52</v>
      </c>
      <c r="C2969" s="7">
        <v>0</v>
      </c>
      <c r="D2969" s="6">
        <v>14.52</v>
      </c>
      <c r="E2969" s="6">
        <v>8.1747599999999991</v>
      </c>
      <c r="F2969" s="6">
        <v>6.3436137599999984</v>
      </c>
      <c r="G2969" s="9" t="s">
        <v>8</v>
      </c>
      <c r="H2969" s="12" t="str">
        <f t="shared" si="191"/>
        <v>2019</v>
      </c>
      <c r="I2969" s="12" t="str">
        <f t="shared" si="192"/>
        <v>Feb</v>
      </c>
      <c r="J2969" s="12" t="str">
        <f t="shared" si="193"/>
        <v>13</v>
      </c>
      <c r="K2969" s="12" t="str">
        <f t="shared" si="190"/>
        <v>Q1</v>
      </c>
    </row>
    <row r="2970" spans="1:11" x14ac:dyDescent="0.25">
      <c r="A2970" s="2">
        <v>43510</v>
      </c>
      <c r="B2970" s="7">
        <v>22.728000000000005</v>
      </c>
      <c r="C2970" s="7">
        <v>13.636800000000003</v>
      </c>
      <c r="D2970" s="6">
        <v>9.0912000000000024</v>
      </c>
      <c r="E2970" s="6">
        <v>5.1183456000000005</v>
      </c>
      <c r="F2970" s="6">
        <v>3.9718361856</v>
      </c>
      <c r="G2970" s="9" t="s">
        <v>8</v>
      </c>
      <c r="H2970" s="12" t="str">
        <f t="shared" si="191"/>
        <v>2019</v>
      </c>
      <c r="I2970" s="12" t="str">
        <f t="shared" si="192"/>
        <v>Feb</v>
      </c>
      <c r="J2970" s="12" t="str">
        <f t="shared" si="193"/>
        <v>14</v>
      </c>
      <c r="K2970" s="12" t="str">
        <f t="shared" si="190"/>
        <v>Q1</v>
      </c>
    </row>
    <row r="2971" spans="1:11" x14ac:dyDescent="0.25">
      <c r="A2971" s="2">
        <v>43511</v>
      </c>
      <c r="B2971" s="7">
        <v>10.26</v>
      </c>
      <c r="C2971" s="7">
        <v>0</v>
      </c>
      <c r="D2971" s="6">
        <v>10.26</v>
      </c>
      <c r="E2971" s="6">
        <v>5.7763799999999996</v>
      </c>
      <c r="F2971" s="6">
        <v>4.4824708799999993</v>
      </c>
      <c r="G2971" s="9" t="s">
        <v>8</v>
      </c>
      <c r="H2971" s="12" t="str">
        <f t="shared" si="191"/>
        <v>2019</v>
      </c>
      <c r="I2971" s="12" t="str">
        <f t="shared" si="192"/>
        <v>Feb</v>
      </c>
      <c r="J2971" s="12" t="str">
        <f t="shared" si="193"/>
        <v>15</v>
      </c>
      <c r="K2971" s="12" t="str">
        <f t="shared" si="190"/>
        <v>Q1</v>
      </c>
    </row>
    <row r="2972" spans="1:11" x14ac:dyDescent="0.25">
      <c r="A2972" s="2">
        <v>43512</v>
      </c>
      <c r="B2972" s="7">
        <v>44.43</v>
      </c>
      <c r="C2972" s="7">
        <v>0</v>
      </c>
      <c r="D2972" s="6">
        <v>44.43</v>
      </c>
      <c r="E2972" s="6">
        <v>25.014089999999996</v>
      </c>
      <c r="F2972" s="6">
        <v>19.410933839999995</v>
      </c>
      <c r="G2972" s="9" t="s">
        <v>8</v>
      </c>
      <c r="H2972" s="12" t="str">
        <f t="shared" si="191"/>
        <v>2019</v>
      </c>
      <c r="I2972" s="12" t="str">
        <f t="shared" si="192"/>
        <v>Feb</v>
      </c>
      <c r="J2972" s="12" t="str">
        <f t="shared" si="193"/>
        <v>16</v>
      </c>
      <c r="K2972" s="12" t="str">
        <f t="shared" si="190"/>
        <v>Q1</v>
      </c>
    </row>
    <row r="2973" spans="1:11" x14ac:dyDescent="0.25">
      <c r="A2973" s="2">
        <v>43513</v>
      </c>
      <c r="B2973" s="7">
        <v>19.128000000000004</v>
      </c>
      <c r="C2973" s="7">
        <v>11.476800000000003</v>
      </c>
      <c r="D2973" s="6">
        <v>7.6512000000000011</v>
      </c>
      <c r="E2973" s="6">
        <v>4.3076256000000006</v>
      </c>
      <c r="F2973" s="6">
        <v>3.3427174656000003</v>
      </c>
      <c r="G2973" s="9" t="s">
        <v>8</v>
      </c>
      <c r="H2973" s="12" t="str">
        <f t="shared" si="191"/>
        <v>2019</v>
      </c>
      <c r="I2973" s="12" t="str">
        <f t="shared" si="192"/>
        <v>Feb</v>
      </c>
      <c r="J2973" s="12" t="str">
        <f t="shared" si="193"/>
        <v>17</v>
      </c>
      <c r="K2973" s="12" t="str">
        <f t="shared" si="190"/>
        <v>Q1</v>
      </c>
    </row>
    <row r="2974" spans="1:11" x14ac:dyDescent="0.25">
      <c r="A2974" s="2">
        <v>43514</v>
      </c>
      <c r="B2974" s="7">
        <v>21.555</v>
      </c>
      <c r="C2974" s="7">
        <v>15.088499999999998</v>
      </c>
      <c r="D2974" s="6">
        <v>6.4665000000000017</v>
      </c>
      <c r="E2974" s="6">
        <v>3.6406395000000007</v>
      </c>
      <c r="F2974" s="6">
        <v>2.8251362520000001</v>
      </c>
      <c r="G2974" s="9" t="s">
        <v>8</v>
      </c>
      <c r="H2974" s="12" t="str">
        <f t="shared" si="191"/>
        <v>2019</v>
      </c>
      <c r="I2974" s="12" t="str">
        <f t="shared" si="192"/>
        <v>Feb</v>
      </c>
      <c r="J2974" s="12" t="str">
        <f t="shared" si="193"/>
        <v>18</v>
      </c>
      <c r="K2974" s="12" t="str">
        <f t="shared" si="190"/>
        <v>Q1</v>
      </c>
    </row>
    <row r="2975" spans="1:11" x14ac:dyDescent="0.25">
      <c r="A2975" s="2">
        <v>43515</v>
      </c>
      <c r="B2975" s="7">
        <v>28.02</v>
      </c>
      <c r="C2975" s="7">
        <v>0</v>
      </c>
      <c r="D2975" s="6">
        <v>28.02</v>
      </c>
      <c r="E2975" s="6">
        <v>15.775259999999998</v>
      </c>
      <c r="F2975" s="6">
        <v>12.241601759999996</v>
      </c>
      <c r="G2975" s="9" t="s">
        <v>8</v>
      </c>
      <c r="H2975" s="12" t="str">
        <f t="shared" si="191"/>
        <v>2019</v>
      </c>
      <c r="I2975" s="12" t="str">
        <f t="shared" si="192"/>
        <v>Feb</v>
      </c>
      <c r="J2975" s="12" t="str">
        <f t="shared" si="193"/>
        <v>19</v>
      </c>
      <c r="K2975" s="12" t="str">
        <f t="shared" si="190"/>
        <v>Q1</v>
      </c>
    </row>
    <row r="2976" spans="1:11" x14ac:dyDescent="0.25">
      <c r="A2976" s="2">
        <v>43516</v>
      </c>
      <c r="B2976" s="7">
        <v>53.802000000000007</v>
      </c>
      <c r="C2976" s="7">
        <v>37.6614</v>
      </c>
      <c r="D2976" s="6">
        <v>16.140600000000006</v>
      </c>
      <c r="E2976" s="6">
        <v>9.0871578000000035</v>
      </c>
      <c r="F2976" s="6">
        <v>7.0516344528000019</v>
      </c>
      <c r="G2976" s="9" t="s">
        <v>8</v>
      </c>
      <c r="H2976" s="12" t="str">
        <f t="shared" si="191"/>
        <v>2019</v>
      </c>
      <c r="I2976" s="12" t="str">
        <f t="shared" si="192"/>
        <v>Feb</v>
      </c>
      <c r="J2976" s="12" t="str">
        <f t="shared" si="193"/>
        <v>20</v>
      </c>
      <c r="K2976" s="12" t="str">
        <f t="shared" si="190"/>
        <v>Q1</v>
      </c>
    </row>
    <row r="2977" spans="1:11" x14ac:dyDescent="0.25">
      <c r="A2977" s="2">
        <v>43517</v>
      </c>
      <c r="B2977" s="7">
        <v>23.249999999999996</v>
      </c>
      <c r="C2977" s="7">
        <v>0</v>
      </c>
      <c r="D2977" s="6">
        <v>23.249999999999996</v>
      </c>
      <c r="E2977" s="6">
        <v>13.089749999999997</v>
      </c>
      <c r="F2977" s="6">
        <v>10.157645999999996</v>
      </c>
      <c r="G2977" s="9" t="s">
        <v>8</v>
      </c>
      <c r="H2977" s="12" t="str">
        <f t="shared" si="191"/>
        <v>2019</v>
      </c>
      <c r="I2977" s="12" t="str">
        <f t="shared" si="192"/>
        <v>Feb</v>
      </c>
      <c r="J2977" s="12" t="str">
        <f t="shared" si="193"/>
        <v>21</v>
      </c>
      <c r="K2977" s="12" t="str">
        <f t="shared" si="190"/>
        <v>Q1</v>
      </c>
    </row>
    <row r="2978" spans="1:11" x14ac:dyDescent="0.25">
      <c r="A2978" s="2">
        <v>43518</v>
      </c>
      <c r="B2978" s="7">
        <v>25.344000000000005</v>
      </c>
      <c r="C2978" s="7">
        <v>17.740800000000004</v>
      </c>
      <c r="D2978" s="6">
        <v>7.6032000000000011</v>
      </c>
      <c r="E2978" s="6">
        <v>4.2806015999999998</v>
      </c>
      <c r="F2978" s="6">
        <v>3.3217468415999996</v>
      </c>
      <c r="G2978" s="9" t="s">
        <v>8</v>
      </c>
      <c r="H2978" s="12" t="str">
        <f t="shared" si="191"/>
        <v>2019</v>
      </c>
      <c r="I2978" s="12" t="str">
        <f t="shared" si="192"/>
        <v>Feb</v>
      </c>
      <c r="J2978" s="12" t="str">
        <f t="shared" si="193"/>
        <v>22</v>
      </c>
      <c r="K2978" s="12" t="str">
        <f t="shared" si="190"/>
        <v>Q1</v>
      </c>
    </row>
    <row r="2979" spans="1:11" x14ac:dyDescent="0.25">
      <c r="A2979" s="2">
        <v>43519</v>
      </c>
      <c r="B2979" s="7">
        <v>14.400000000000002</v>
      </c>
      <c r="C2979" s="7">
        <v>10.08</v>
      </c>
      <c r="D2979" s="6">
        <v>4.3200000000000021</v>
      </c>
      <c r="E2979" s="6">
        <v>2.432160000000001</v>
      </c>
      <c r="F2979" s="6">
        <v>1.8873561600000006</v>
      </c>
      <c r="G2979" s="9" t="s">
        <v>8</v>
      </c>
      <c r="H2979" s="12" t="str">
        <f t="shared" si="191"/>
        <v>2019</v>
      </c>
      <c r="I2979" s="12" t="str">
        <f t="shared" si="192"/>
        <v>Feb</v>
      </c>
      <c r="J2979" s="12" t="str">
        <f t="shared" si="193"/>
        <v>23</v>
      </c>
      <c r="K2979" s="12" t="str">
        <f t="shared" si="190"/>
        <v>Q1</v>
      </c>
    </row>
    <row r="2980" spans="1:11" x14ac:dyDescent="0.25">
      <c r="A2980" s="2">
        <v>43520</v>
      </c>
      <c r="B2980" s="7">
        <v>98.460000000000022</v>
      </c>
      <c r="C2980" s="7">
        <v>0</v>
      </c>
      <c r="D2980" s="6">
        <v>98.460000000000022</v>
      </c>
      <c r="E2980" s="6">
        <v>55.432980000000008</v>
      </c>
      <c r="F2980" s="6">
        <v>43.015992480000001</v>
      </c>
      <c r="G2980" s="9" t="s">
        <v>8</v>
      </c>
      <c r="H2980" s="12" t="str">
        <f t="shared" si="191"/>
        <v>2019</v>
      </c>
      <c r="I2980" s="12" t="str">
        <f t="shared" si="192"/>
        <v>Feb</v>
      </c>
      <c r="J2980" s="12" t="str">
        <f t="shared" si="193"/>
        <v>24</v>
      </c>
      <c r="K2980" s="12" t="str">
        <f t="shared" si="190"/>
        <v>Q1</v>
      </c>
    </row>
    <row r="2981" spans="1:11" x14ac:dyDescent="0.25">
      <c r="A2981" s="2">
        <v>43521</v>
      </c>
      <c r="B2981" s="7">
        <v>19.128</v>
      </c>
      <c r="C2981" s="7">
        <v>11.476799999999999</v>
      </c>
      <c r="D2981" s="6">
        <v>7.6512000000000011</v>
      </c>
      <c r="E2981" s="6">
        <v>4.3076256000000006</v>
      </c>
      <c r="F2981" s="6">
        <v>3.3427174656000003</v>
      </c>
      <c r="G2981" s="9" t="s">
        <v>8</v>
      </c>
      <c r="H2981" s="12" t="str">
        <f t="shared" si="191"/>
        <v>2019</v>
      </c>
      <c r="I2981" s="12" t="str">
        <f t="shared" si="192"/>
        <v>Feb</v>
      </c>
      <c r="J2981" s="12" t="str">
        <f t="shared" si="193"/>
        <v>25</v>
      </c>
      <c r="K2981" s="12" t="str">
        <f t="shared" si="190"/>
        <v>Q1</v>
      </c>
    </row>
    <row r="2982" spans="1:11" x14ac:dyDescent="0.25">
      <c r="A2982" s="2">
        <v>43522</v>
      </c>
      <c r="B2982" s="7">
        <v>15.959999999999997</v>
      </c>
      <c r="C2982" s="7">
        <v>0</v>
      </c>
      <c r="D2982" s="6">
        <v>15.959999999999997</v>
      </c>
      <c r="E2982" s="6">
        <v>8.9854799999999972</v>
      </c>
      <c r="F2982" s="6">
        <v>6.9727324799999968</v>
      </c>
      <c r="G2982" s="9" t="s">
        <v>8</v>
      </c>
      <c r="H2982" s="12" t="str">
        <f t="shared" si="191"/>
        <v>2019</v>
      </c>
      <c r="I2982" s="12" t="str">
        <f t="shared" si="192"/>
        <v>Feb</v>
      </c>
      <c r="J2982" s="12" t="str">
        <f t="shared" si="193"/>
        <v>26</v>
      </c>
      <c r="K2982" s="12" t="str">
        <f t="shared" si="190"/>
        <v>Q1</v>
      </c>
    </row>
    <row r="2983" spans="1:11" x14ac:dyDescent="0.25">
      <c r="A2983" s="2">
        <v>43523</v>
      </c>
      <c r="B2983" s="7">
        <v>15.543000000000003</v>
      </c>
      <c r="C2983" s="7">
        <v>10.880100000000001</v>
      </c>
      <c r="D2983" s="6">
        <v>4.6629000000000023</v>
      </c>
      <c r="E2983" s="6">
        <v>2.625212700000001</v>
      </c>
      <c r="F2983" s="6">
        <v>2.0371650552000005</v>
      </c>
      <c r="G2983" s="9" t="s">
        <v>8</v>
      </c>
      <c r="H2983" s="12" t="str">
        <f t="shared" si="191"/>
        <v>2019</v>
      </c>
      <c r="I2983" s="12" t="str">
        <f t="shared" si="192"/>
        <v>Feb</v>
      </c>
      <c r="J2983" s="12" t="str">
        <f t="shared" si="193"/>
        <v>27</v>
      </c>
      <c r="K2983" s="12" t="str">
        <f t="shared" si="190"/>
        <v>Q1</v>
      </c>
    </row>
    <row r="2984" spans="1:11" x14ac:dyDescent="0.25">
      <c r="A2984" s="2">
        <v>43524</v>
      </c>
      <c r="B2984" s="7">
        <v>43.884000000000007</v>
      </c>
      <c r="C2984" s="7">
        <v>30.718800000000002</v>
      </c>
      <c r="D2984" s="6">
        <v>13.165200000000006</v>
      </c>
      <c r="E2984" s="6">
        <v>7.4120076000000026</v>
      </c>
      <c r="F2984" s="6">
        <v>5.7517178976000016</v>
      </c>
      <c r="G2984" s="9" t="s">
        <v>8</v>
      </c>
      <c r="H2984" s="12" t="str">
        <f t="shared" si="191"/>
        <v>2019</v>
      </c>
      <c r="I2984" s="12" t="str">
        <f t="shared" si="192"/>
        <v>Feb</v>
      </c>
      <c r="J2984" s="12" t="str">
        <f t="shared" si="193"/>
        <v>28</v>
      </c>
      <c r="K2984" s="12" t="str">
        <f t="shared" si="190"/>
        <v>Q1</v>
      </c>
    </row>
    <row r="2985" spans="1:11" x14ac:dyDescent="0.25">
      <c r="A2985" s="2">
        <v>43525</v>
      </c>
      <c r="B2985" s="7">
        <v>74.400000000000006</v>
      </c>
      <c r="C2985" s="7">
        <v>0</v>
      </c>
      <c r="D2985" s="6">
        <v>74.400000000000006</v>
      </c>
      <c r="E2985" s="6">
        <v>41.8872</v>
      </c>
      <c r="F2985" s="6">
        <v>32.504467199999993</v>
      </c>
      <c r="G2985" s="9" t="s">
        <v>8</v>
      </c>
      <c r="H2985" s="12" t="str">
        <f t="shared" si="191"/>
        <v>2019</v>
      </c>
      <c r="I2985" s="12" t="str">
        <f t="shared" si="192"/>
        <v>Mar</v>
      </c>
      <c r="J2985" s="12" t="str">
        <f t="shared" si="193"/>
        <v>01</v>
      </c>
      <c r="K2985" s="12" t="str">
        <f t="shared" si="190"/>
        <v>Q1</v>
      </c>
    </row>
    <row r="2986" spans="1:11" x14ac:dyDescent="0.25">
      <c r="A2986" s="2">
        <v>43526</v>
      </c>
      <c r="B2986" s="7">
        <v>42.12</v>
      </c>
      <c r="C2986" s="7">
        <v>16.847999999999999</v>
      </c>
      <c r="D2986" s="6">
        <v>25.271999999999998</v>
      </c>
      <c r="E2986" s="6">
        <v>14.228135999999997</v>
      </c>
      <c r="F2986" s="6">
        <v>11.041033535999997</v>
      </c>
      <c r="G2986" s="9" t="s">
        <v>8</v>
      </c>
      <c r="H2986" s="12" t="str">
        <f t="shared" si="191"/>
        <v>2019</v>
      </c>
      <c r="I2986" s="12" t="str">
        <f t="shared" si="192"/>
        <v>Mar</v>
      </c>
      <c r="J2986" s="12" t="str">
        <f t="shared" si="193"/>
        <v>02</v>
      </c>
      <c r="K2986" s="12" t="str">
        <f t="shared" si="190"/>
        <v>Q1</v>
      </c>
    </row>
    <row r="2987" spans="1:11" x14ac:dyDescent="0.25">
      <c r="A2987" s="2">
        <v>43527</v>
      </c>
      <c r="B2987" s="7">
        <v>28.080000000000002</v>
      </c>
      <c r="C2987" s="7">
        <v>0</v>
      </c>
      <c r="D2987" s="6">
        <v>28.080000000000002</v>
      </c>
      <c r="E2987" s="6">
        <v>15.80904</v>
      </c>
      <c r="F2987" s="6">
        <v>12.267815039999999</v>
      </c>
      <c r="G2987" s="9" t="s">
        <v>8</v>
      </c>
      <c r="H2987" s="12" t="str">
        <f t="shared" si="191"/>
        <v>2019</v>
      </c>
      <c r="I2987" s="12" t="str">
        <f t="shared" si="192"/>
        <v>Mar</v>
      </c>
      <c r="J2987" s="12" t="str">
        <f t="shared" si="193"/>
        <v>03</v>
      </c>
      <c r="K2987" s="12" t="str">
        <f t="shared" si="190"/>
        <v>Q1</v>
      </c>
    </row>
    <row r="2988" spans="1:11" x14ac:dyDescent="0.25">
      <c r="A2988" s="2">
        <v>43528</v>
      </c>
      <c r="B2988" s="7">
        <v>15.660000000000002</v>
      </c>
      <c r="C2988" s="7">
        <v>0</v>
      </c>
      <c r="D2988" s="6">
        <v>15.660000000000002</v>
      </c>
      <c r="E2988" s="6">
        <v>8.8165800000000001</v>
      </c>
      <c r="F2988" s="6">
        <v>6.8416660799999995</v>
      </c>
      <c r="G2988" s="9" t="s">
        <v>8</v>
      </c>
      <c r="H2988" s="12" t="str">
        <f t="shared" si="191"/>
        <v>2019</v>
      </c>
      <c r="I2988" s="12" t="str">
        <f t="shared" si="192"/>
        <v>Mar</v>
      </c>
      <c r="J2988" s="12" t="str">
        <f t="shared" si="193"/>
        <v>04</v>
      </c>
      <c r="K2988" s="12" t="str">
        <f t="shared" si="190"/>
        <v>Q1</v>
      </c>
    </row>
    <row r="2989" spans="1:11" x14ac:dyDescent="0.25">
      <c r="A2989" s="2">
        <v>43529</v>
      </c>
      <c r="B2989" s="7">
        <v>16.919999999999998</v>
      </c>
      <c r="C2989" s="7">
        <v>0</v>
      </c>
      <c r="D2989" s="6">
        <v>16.919999999999998</v>
      </c>
      <c r="E2989" s="6">
        <v>9.5259599999999978</v>
      </c>
      <c r="F2989" s="6">
        <v>7.3921449599999978</v>
      </c>
      <c r="G2989" s="9" t="s">
        <v>8</v>
      </c>
      <c r="H2989" s="12" t="str">
        <f t="shared" si="191"/>
        <v>2019</v>
      </c>
      <c r="I2989" s="12" t="str">
        <f t="shared" si="192"/>
        <v>Mar</v>
      </c>
      <c r="J2989" s="12" t="str">
        <f t="shared" si="193"/>
        <v>05</v>
      </c>
      <c r="K2989" s="12" t="str">
        <f t="shared" si="190"/>
        <v>Q1</v>
      </c>
    </row>
    <row r="2990" spans="1:11" x14ac:dyDescent="0.25">
      <c r="A2990" s="2">
        <v>43530</v>
      </c>
      <c r="B2990" s="7">
        <v>22.056000000000001</v>
      </c>
      <c r="C2990" s="7">
        <v>8.8224</v>
      </c>
      <c r="D2990" s="6">
        <v>13.233600000000001</v>
      </c>
      <c r="E2990" s="6">
        <v>7.4505167999999999</v>
      </c>
      <c r="F2990" s="6">
        <v>5.7816010367999997</v>
      </c>
      <c r="G2990" s="9" t="s">
        <v>8</v>
      </c>
      <c r="H2990" s="12" t="str">
        <f t="shared" si="191"/>
        <v>2019</v>
      </c>
      <c r="I2990" s="12" t="str">
        <f t="shared" si="192"/>
        <v>Mar</v>
      </c>
      <c r="J2990" s="12" t="str">
        <f t="shared" si="193"/>
        <v>06</v>
      </c>
      <c r="K2990" s="12" t="str">
        <f t="shared" si="190"/>
        <v>Q1</v>
      </c>
    </row>
    <row r="2991" spans="1:11" x14ac:dyDescent="0.25">
      <c r="A2991" s="2">
        <v>43531</v>
      </c>
      <c r="B2991" s="7">
        <v>89.759999999999977</v>
      </c>
      <c r="C2991" s="7">
        <v>53.855999999999987</v>
      </c>
      <c r="D2991" s="6">
        <v>35.903999999999989</v>
      </c>
      <c r="E2991" s="6">
        <v>20.213951999999992</v>
      </c>
      <c r="F2991" s="6">
        <v>15.686026751999991</v>
      </c>
      <c r="G2991" s="9" t="s">
        <v>8</v>
      </c>
      <c r="H2991" s="12" t="str">
        <f t="shared" si="191"/>
        <v>2019</v>
      </c>
      <c r="I2991" s="12" t="str">
        <f t="shared" si="192"/>
        <v>Mar</v>
      </c>
      <c r="J2991" s="12" t="str">
        <f t="shared" si="193"/>
        <v>07</v>
      </c>
      <c r="K2991" s="12" t="str">
        <f t="shared" si="190"/>
        <v>Q1</v>
      </c>
    </row>
    <row r="2992" spans="1:11" x14ac:dyDescent="0.25">
      <c r="A2992" s="2">
        <v>43532</v>
      </c>
      <c r="B2992" s="7">
        <v>21.54</v>
      </c>
      <c r="C2992" s="7">
        <v>0</v>
      </c>
      <c r="D2992" s="6">
        <v>21.54</v>
      </c>
      <c r="E2992" s="6">
        <v>12.127019999999998</v>
      </c>
      <c r="F2992" s="6">
        <v>9.4105675199999972</v>
      </c>
      <c r="G2992" s="9" t="s">
        <v>8</v>
      </c>
      <c r="H2992" s="12" t="str">
        <f t="shared" si="191"/>
        <v>2019</v>
      </c>
      <c r="I2992" s="12" t="str">
        <f t="shared" si="192"/>
        <v>Mar</v>
      </c>
      <c r="J2992" s="12" t="str">
        <f t="shared" si="193"/>
        <v>08</v>
      </c>
      <c r="K2992" s="12" t="str">
        <f t="shared" si="190"/>
        <v>Q1</v>
      </c>
    </row>
    <row r="2993" spans="1:11" x14ac:dyDescent="0.25">
      <c r="A2993" s="2">
        <v>43533</v>
      </c>
      <c r="B2993" s="7">
        <v>35.760000000000005</v>
      </c>
      <c r="C2993" s="7">
        <v>0</v>
      </c>
      <c r="D2993" s="6">
        <v>35.760000000000005</v>
      </c>
      <c r="E2993" s="6">
        <v>20.13288</v>
      </c>
      <c r="F2993" s="6">
        <v>15.623114879999997</v>
      </c>
      <c r="G2993" s="9" t="s">
        <v>8</v>
      </c>
      <c r="H2993" s="12" t="str">
        <f t="shared" si="191"/>
        <v>2019</v>
      </c>
      <c r="I2993" s="12" t="str">
        <f t="shared" si="192"/>
        <v>Mar</v>
      </c>
      <c r="J2993" s="12" t="str">
        <f t="shared" si="193"/>
        <v>09</v>
      </c>
      <c r="K2993" s="12" t="str">
        <f t="shared" si="190"/>
        <v>Q1</v>
      </c>
    </row>
    <row r="2994" spans="1:11" x14ac:dyDescent="0.25">
      <c r="A2994" s="2">
        <v>43534</v>
      </c>
      <c r="B2994" s="7">
        <v>16.512000000000004</v>
      </c>
      <c r="C2994" s="7">
        <v>6.6048000000000018</v>
      </c>
      <c r="D2994" s="6">
        <v>9.9072000000000031</v>
      </c>
      <c r="E2994" s="6">
        <v>5.5777536000000012</v>
      </c>
      <c r="F2994" s="6">
        <v>4.3283367936000001</v>
      </c>
      <c r="G2994" s="9" t="s">
        <v>8</v>
      </c>
      <c r="H2994" s="12" t="str">
        <f t="shared" si="191"/>
        <v>2019</v>
      </c>
      <c r="I2994" s="12" t="str">
        <f t="shared" si="192"/>
        <v>Mar</v>
      </c>
      <c r="J2994" s="12" t="str">
        <f t="shared" si="193"/>
        <v>10</v>
      </c>
      <c r="K2994" s="12" t="str">
        <f t="shared" si="190"/>
        <v>Q1</v>
      </c>
    </row>
    <row r="2995" spans="1:11" x14ac:dyDescent="0.25">
      <c r="A2995" s="2">
        <v>43535</v>
      </c>
      <c r="B2995" s="7">
        <v>18.760000000000002</v>
      </c>
      <c r="C2995" s="7">
        <v>0</v>
      </c>
      <c r="D2995" s="6">
        <v>18.760000000000002</v>
      </c>
      <c r="E2995" s="6">
        <v>10.56188</v>
      </c>
      <c r="F2995" s="6">
        <v>8.1960188799999987</v>
      </c>
      <c r="G2995" s="9" t="s">
        <v>8</v>
      </c>
      <c r="H2995" s="12" t="str">
        <f t="shared" si="191"/>
        <v>2019</v>
      </c>
      <c r="I2995" s="12" t="str">
        <f t="shared" si="192"/>
        <v>Mar</v>
      </c>
      <c r="J2995" s="12" t="str">
        <f t="shared" si="193"/>
        <v>11</v>
      </c>
      <c r="K2995" s="12" t="str">
        <f t="shared" si="190"/>
        <v>Q1</v>
      </c>
    </row>
    <row r="2996" spans="1:11" x14ac:dyDescent="0.25">
      <c r="A2996" s="2">
        <v>43536</v>
      </c>
      <c r="B2996" s="7">
        <v>21.48</v>
      </c>
      <c r="C2996" s="7">
        <v>0</v>
      </c>
      <c r="D2996" s="6">
        <v>21.48</v>
      </c>
      <c r="E2996" s="6">
        <v>12.09324</v>
      </c>
      <c r="F2996" s="6">
        <v>9.3843542399999986</v>
      </c>
      <c r="G2996" s="9" t="s">
        <v>8</v>
      </c>
      <c r="H2996" s="12" t="str">
        <f t="shared" si="191"/>
        <v>2019</v>
      </c>
      <c r="I2996" s="12" t="str">
        <f t="shared" si="192"/>
        <v>Mar</v>
      </c>
      <c r="J2996" s="12" t="str">
        <f t="shared" si="193"/>
        <v>12</v>
      </c>
      <c r="K2996" s="12" t="str">
        <f t="shared" si="190"/>
        <v>Q1</v>
      </c>
    </row>
    <row r="2997" spans="1:11" x14ac:dyDescent="0.25">
      <c r="A2997" s="2">
        <v>43537</v>
      </c>
      <c r="B2997" s="7">
        <v>13.049999999999999</v>
      </c>
      <c r="C2997" s="7">
        <v>0</v>
      </c>
      <c r="D2997" s="6">
        <v>13.049999999999999</v>
      </c>
      <c r="E2997" s="6">
        <v>7.3471499999999983</v>
      </c>
      <c r="F2997" s="6">
        <v>5.7013883999999981</v>
      </c>
      <c r="G2997" s="9" t="s">
        <v>8</v>
      </c>
      <c r="H2997" s="12" t="str">
        <f t="shared" si="191"/>
        <v>2019</v>
      </c>
      <c r="I2997" s="12" t="str">
        <f t="shared" si="192"/>
        <v>Mar</v>
      </c>
      <c r="J2997" s="12" t="str">
        <f t="shared" si="193"/>
        <v>13</v>
      </c>
      <c r="K2997" s="12" t="str">
        <f t="shared" si="190"/>
        <v>Q1</v>
      </c>
    </row>
    <row r="2998" spans="1:11" x14ac:dyDescent="0.25">
      <c r="A2998" s="2">
        <v>43538</v>
      </c>
      <c r="B2998" s="7">
        <v>32.024999999999999</v>
      </c>
      <c r="C2998" s="7">
        <v>16.012499999999999</v>
      </c>
      <c r="D2998" s="6">
        <v>16.012499999999999</v>
      </c>
      <c r="E2998" s="6">
        <v>9.0150374999999983</v>
      </c>
      <c r="F2998" s="6">
        <v>6.995669099999998</v>
      </c>
      <c r="G2998" s="9" t="s">
        <v>8</v>
      </c>
      <c r="H2998" s="12" t="str">
        <f t="shared" si="191"/>
        <v>2019</v>
      </c>
      <c r="I2998" s="12" t="str">
        <f t="shared" si="192"/>
        <v>Mar</v>
      </c>
      <c r="J2998" s="12" t="str">
        <f t="shared" si="193"/>
        <v>14</v>
      </c>
      <c r="K2998" s="12" t="str">
        <f t="shared" ref="K2998:K3061" si="194">IF(OR(I2998="Jan",I2998="Feb",I2998="Mar"),"Q1",IF(OR(I2998="Apr",I2998="May",I2998="Jun"),"Q2",IF(OR(I2998="Jul",I2998="Aug",I2998="Sep"),"Q3",IF(OR(I2998="Oct",I2998="Nov",I2998="Dec"),"Q4","Check Month"))))</f>
        <v>Q1</v>
      </c>
    </row>
    <row r="2999" spans="1:11" x14ac:dyDescent="0.25">
      <c r="A2999" s="2">
        <v>43539</v>
      </c>
      <c r="B2999" s="7">
        <v>990.45</v>
      </c>
      <c r="C2999" s="7">
        <v>0</v>
      </c>
      <c r="D2999" s="6">
        <v>990.45</v>
      </c>
      <c r="E2999" s="6">
        <v>557.62334999999996</v>
      </c>
      <c r="F2999" s="6">
        <v>432.71571959999994</v>
      </c>
      <c r="G2999" s="9" t="s">
        <v>8</v>
      </c>
      <c r="H2999" s="12" t="str">
        <f t="shared" si="191"/>
        <v>2019</v>
      </c>
      <c r="I2999" s="12" t="str">
        <f t="shared" si="192"/>
        <v>Mar</v>
      </c>
      <c r="J2999" s="12" t="str">
        <f t="shared" si="193"/>
        <v>15</v>
      </c>
      <c r="K2999" s="12" t="str">
        <f t="shared" si="194"/>
        <v>Q1</v>
      </c>
    </row>
    <row r="3000" spans="1:11" x14ac:dyDescent="0.25">
      <c r="A3000" s="2">
        <v>43540</v>
      </c>
      <c r="B3000" s="7">
        <v>46.32</v>
      </c>
      <c r="C3000" s="7">
        <v>0</v>
      </c>
      <c r="D3000" s="6">
        <v>46.32</v>
      </c>
      <c r="E3000" s="6">
        <v>26.078159999999997</v>
      </c>
      <c r="F3000" s="6">
        <v>20.236652159999995</v>
      </c>
      <c r="G3000" s="9" t="s">
        <v>8</v>
      </c>
      <c r="H3000" s="12" t="str">
        <f t="shared" si="191"/>
        <v>2019</v>
      </c>
      <c r="I3000" s="12" t="str">
        <f t="shared" si="192"/>
        <v>Mar</v>
      </c>
      <c r="J3000" s="12" t="str">
        <f t="shared" si="193"/>
        <v>16</v>
      </c>
      <c r="K3000" s="12" t="str">
        <f t="shared" si="194"/>
        <v>Q1</v>
      </c>
    </row>
    <row r="3001" spans="1:11" x14ac:dyDescent="0.25">
      <c r="A3001" s="2">
        <v>43541</v>
      </c>
      <c r="B3001" s="7">
        <v>24.245999999999999</v>
      </c>
      <c r="C3001" s="7">
        <v>2.4245999999999999</v>
      </c>
      <c r="D3001" s="6">
        <v>21.821399999999997</v>
      </c>
      <c r="E3001" s="6">
        <v>12.285448199999998</v>
      </c>
      <c r="F3001" s="6">
        <v>9.5335078031999974</v>
      </c>
      <c r="G3001" s="9" t="s">
        <v>8</v>
      </c>
      <c r="H3001" s="12" t="str">
        <f t="shared" si="191"/>
        <v>2019</v>
      </c>
      <c r="I3001" s="12" t="str">
        <f t="shared" si="192"/>
        <v>Mar</v>
      </c>
      <c r="J3001" s="12" t="str">
        <f t="shared" si="193"/>
        <v>17</v>
      </c>
      <c r="K3001" s="12" t="str">
        <f t="shared" si="194"/>
        <v>Q1</v>
      </c>
    </row>
    <row r="3002" spans="1:11" x14ac:dyDescent="0.25">
      <c r="A3002" s="2">
        <v>43542</v>
      </c>
      <c r="B3002" s="7">
        <v>42.599999999999994</v>
      </c>
      <c r="C3002" s="7">
        <v>0</v>
      </c>
      <c r="D3002" s="6">
        <v>42.599999999999994</v>
      </c>
      <c r="E3002" s="6">
        <v>23.983799999999995</v>
      </c>
      <c r="F3002" s="6">
        <v>18.611428799999995</v>
      </c>
      <c r="G3002" s="9" t="s">
        <v>8</v>
      </c>
      <c r="H3002" s="12" t="str">
        <f t="shared" si="191"/>
        <v>2019</v>
      </c>
      <c r="I3002" s="12" t="str">
        <f t="shared" si="192"/>
        <v>Mar</v>
      </c>
      <c r="J3002" s="12" t="str">
        <f t="shared" si="193"/>
        <v>18</v>
      </c>
      <c r="K3002" s="12" t="str">
        <f t="shared" si="194"/>
        <v>Q1</v>
      </c>
    </row>
    <row r="3003" spans="1:11" x14ac:dyDescent="0.25">
      <c r="A3003" s="2">
        <v>43543</v>
      </c>
      <c r="B3003" s="7">
        <v>69.930000000000007</v>
      </c>
      <c r="C3003" s="7">
        <v>0</v>
      </c>
      <c r="D3003" s="6">
        <v>69.930000000000007</v>
      </c>
      <c r="E3003" s="6">
        <v>39.37059</v>
      </c>
      <c r="F3003" s="6">
        <v>30.551577839999997</v>
      </c>
      <c r="G3003" s="9" t="s">
        <v>8</v>
      </c>
      <c r="H3003" s="12" t="str">
        <f t="shared" si="191"/>
        <v>2019</v>
      </c>
      <c r="I3003" s="12" t="str">
        <f t="shared" si="192"/>
        <v>Mar</v>
      </c>
      <c r="J3003" s="12" t="str">
        <f t="shared" si="193"/>
        <v>19</v>
      </c>
      <c r="K3003" s="12" t="str">
        <f t="shared" si="194"/>
        <v>Q1</v>
      </c>
    </row>
    <row r="3004" spans="1:11" x14ac:dyDescent="0.25">
      <c r="A3004" s="2">
        <v>43544</v>
      </c>
      <c r="B3004" s="7">
        <v>30.959999999999994</v>
      </c>
      <c r="C3004" s="7">
        <v>24.767999999999997</v>
      </c>
      <c r="D3004" s="6">
        <v>6.1919999999999966</v>
      </c>
      <c r="E3004" s="6">
        <v>3.4860959999999976</v>
      </c>
      <c r="F3004" s="6">
        <v>2.7052104959999981</v>
      </c>
      <c r="G3004" s="9" t="s">
        <v>8</v>
      </c>
      <c r="H3004" s="12" t="str">
        <f t="shared" si="191"/>
        <v>2019</v>
      </c>
      <c r="I3004" s="12" t="str">
        <f t="shared" si="192"/>
        <v>Mar</v>
      </c>
      <c r="J3004" s="12" t="str">
        <f t="shared" si="193"/>
        <v>20</v>
      </c>
      <c r="K3004" s="12" t="str">
        <f t="shared" si="194"/>
        <v>Q1</v>
      </c>
    </row>
    <row r="3005" spans="1:11" x14ac:dyDescent="0.25">
      <c r="A3005" s="2">
        <v>43545</v>
      </c>
      <c r="B3005" s="7">
        <v>39.152000000000001</v>
      </c>
      <c r="C3005" s="7">
        <v>7.8304000000000009</v>
      </c>
      <c r="D3005" s="6">
        <v>31.3216</v>
      </c>
      <c r="E3005" s="6">
        <v>17.634060799999997</v>
      </c>
      <c r="F3005" s="6">
        <v>13.684031180799996</v>
      </c>
      <c r="G3005" s="9" t="s">
        <v>8</v>
      </c>
      <c r="H3005" s="12" t="str">
        <f t="shared" si="191"/>
        <v>2019</v>
      </c>
      <c r="I3005" s="12" t="str">
        <f t="shared" si="192"/>
        <v>Mar</v>
      </c>
      <c r="J3005" s="12" t="str">
        <f t="shared" si="193"/>
        <v>21</v>
      </c>
      <c r="K3005" s="12" t="str">
        <f t="shared" si="194"/>
        <v>Q1</v>
      </c>
    </row>
    <row r="3006" spans="1:11" x14ac:dyDescent="0.25">
      <c r="A3006" s="2">
        <v>43546</v>
      </c>
      <c r="B3006" s="7">
        <v>21.400000000000002</v>
      </c>
      <c r="C3006" s="7">
        <v>0</v>
      </c>
      <c r="D3006" s="6">
        <v>21.400000000000002</v>
      </c>
      <c r="E3006" s="6">
        <v>12.0482</v>
      </c>
      <c r="F3006" s="6">
        <v>9.3494031999999994</v>
      </c>
      <c r="G3006" s="9" t="s">
        <v>8</v>
      </c>
      <c r="H3006" s="12" t="str">
        <f t="shared" si="191"/>
        <v>2019</v>
      </c>
      <c r="I3006" s="12" t="str">
        <f t="shared" si="192"/>
        <v>Mar</v>
      </c>
      <c r="J3006" s="12" t="str">
        <f t="shared" si="193"/>
        <v>22</v>
      </c>
      <c r="K3006" s="12" t="str">
        <f t="shared" si="194"/>
        <v>Q1</v>
      </c>
    </row>
    <row r="3007" spans="1:11" x14ac:dyDescent="0.25">
      <c r="A3007" s="2">
        <v>43547</v>
      </c>
      <c r="B3007" s="7">
        <v>26.352000000000004</v>
      </c>
      <c r="C3007" s="7">
        <v>18.446400000000001</v>
      </c>
      <c r="D3007" s="6">
        <v>7.9056000000000033</v>
      </c>
      <c r="E3007" s="6">
        <v>4.4508528000000016</v>
      </c>
      <c r="F3007" s="6">
        <v>3.4538617728000007</v>
      </c>
      <c r="G3007" s="9" t="s">
        <v>8</v>
      </c>
      <c r="H3007" s="12" t="str">
        <f t="shared" si="191"/>
        <v>2019</v>
      </c>
      <c r="I3007" s="12" t="str">
        <f t="shared" si="192"/>
        <v>Mar</v>
      </c>
      <c r="J3007" s="12" t="str">
        <f t="shared" si="193"/>
        <v>23</v>
      </c>
      <c r="K3007" s="12" t="str">
        <f t="shared" si="194"/>
        <v>Q1</v>
      </c>
    </row>
    <row r="3008" spans="1:11" x14ac:dyDescent="0.25">
      <c r="A3008" s="2">
        <v>43548</v>
      </c>
      <c r="B3008" s="7">
        <v>17.904</v>
      </c>
      <c r="C3008" s="7">
        <v>3.5808</v>
      </c>
      <c r="D3008" s="6">
        <v>14.3232</v>
      </c>
      <c r="E3008" s="6">
        <v>8.063961599999999</v>
      </c>
      <c r="F3008" s="6">
        <v>6.2576342015999984</v>
      </c>
      <c r="G3008" s="9" t="s">
        <v>8</v>
      </c>
      <c r="H3008" s="12" t="str">
        <f t="shared" si="191"/>
        <v>2019</v>
      </c>
      <c r="I3008" s="12" t="str">
        <f t="shared" si="192"/>
        <v>Mar</v>
      </c>
      <c r="J3008" s="12" t="str">
        <f t="shared" si="193"/>
        <v>24</v>
      </c>
      <c r="K3008" s="12" t="str">
        <f t="shared" si="194"/>
        <v>Q1</v>
      </c>
    </row>
    <row r="3009" spans="1:11" x14ac:dyDescent="0.25">
      <c r="A3009" s="2">
        <v>43549</v>
      </c>
      <c r="B3009" s="7">
        <v>23.968000000000004</v>
      </c>
      <c r="C3009" s="7">
        <v>4.7936000000000005</v>
      </c>
      <c r="D3009" s="6">
        <v>19.174400000000002</v>
      </c>
      <c r="E3009" s="6">
        <v>10.795187200000001</v>
      </c>
      <c r="F3009" s="6">
        <v>8.377065267199999</v>
      </c>
      <c r="G3009" s="9" t="s">
        <v>8</v>
      </c>
      <c r="H3009" s="12" t="str">
        <f t="shared" si="191"/>
        <v>2019</v>
      </c>
      <c r="I3009" s="12" t="str">
        <f t="shared" si="192"/>
        <v>Mar</v>
      </c>
      <c r="J3009" s="12" t="str">
        <f t="shared" si="193"/>
        <v>25</v>
      </c>
      <c r="K3009" s="12" t="str">
        <f t="shared" si="194"/>
        <v>Q1</v>
      </c>
    </row>
    <row r="3010" spans="1:11" x14ac:dyDescent="0.25">
      <c r="A3010" s="2">
        <v>43550</v>
      </c>
      <c r="B3010" s="7">
        <v>12.96</v>
      </c>
      <c r="C3010" s="7">
        <v>0</v>
      </c>
      <c r="D3010" s="6">
        <v>12.96</v>
      </c>
      <c r="E3010" s="6">
        <v>7.2964799999999999</v>
      </c>
      <c r="F3010" s="6">
        <v>5.6620684799999994</v>
      </c>
      <c r="G3010" s="9" t="s">
        <v>8</v>
      </c>
      <c r="H3010" s="12" t="str">
        <f t="shared" ref="H3010:H3073" si="195">TEXT(A3010,"YYYY")</f>
        <v>2019</v>
      </c>
      <c r="I3010" s="12" t="str">
        <f t="shared" ref="I3010:I3073" si="196">TEXT(A3010,"MMM")</f>
        <v>Mar</v>
      </c>
      <c r="J3010" s="12" t="str">
        <f t="shared" ref="J3010:J3073" si="197">TEXT(A3010,"DD")</f>
        <v>26</v>
      </c>
      <c r="K3010" s="12" t="str">
        <f t="shared" si="194"/>
        <v>Q1</v>
      </c>
    </row>
    <row r="3011" spans="1:11" x14ac:dyDescent="0.25">
      <c r="A3011" s="2">
        <v>43551</v>
      </c>
      <c r="B3011" s="7">
        <v>23.92</v>
      </c>
      <c r="C3011" s="7">
        <v>0</v>
      </c>
      <c r="D3011" s="6">
        <v>23.92</v>
      </c>
      <c r="E3011" s="6">
        <v>13.46696</v>
      </c>
      <c r="F3011" s="6">
        <v>10.450360959999999</v>
      </c>
      <c r="G3011" s="9" t="s">
        <v>8</v>
      </c>
      <c r="H3011" s="12" t="str">
        <f t="shared" si="195"/>
        <v>2019</v>
      </c>
      <c r="I3011" s="12" t="str">
        <f t="shared" si="196"/>
        <v>Mar</v>
      </c>
      <c r="J3011" s="12" t="str">
        <f t="shared" si="197"/>
        <v>27</v>
      </c>
      <c r="K3011" s="12" t="str">
        <f t="shared" si="194"/>
        <v>Q1</v>
      </c>
    </row>
    <row r="3012" spans="1:11" x14ac:dyDescent="0.25">
      <c r="A3012" s="2">
        <v>43552</v>
      </c>
      <c r="B3012" s="7">
        <v>20.97</v>
      </c>
      <c r="C3012" s="7">
        <v>0</v>
      </c>
      <c r="D3012" s="6">
        <v>20.97</v>
      </c>
      <c r="E3012" s="6">
        <v>11.806109999999999</v>
      </c>
      <c r="F3012" s="6">
        <v>9.1615413599999975</v>
      </c>
      <c r="G3012" s="9" t="s">
        <v>8</v>
      </c>
      <c r="H3012" s="12" t="str">
        <f t="shared" si="195"/>
        <v>2019</v>
      </c>
      <c r="I3012" s="12" t="str">
        <f t="shared" si="196"/>
        <v>Mar</v>
      </c>
      <c r="J3012" s="12" t="str">
        <f t="shared" si="197"/>
        <v>28</v>
      </c>
      <c r="K3012" s="12" t="str">
        <f t="shared" si="194"/>
        <v>Q1</v>
      </c>
    </row>
    <row r="3013" spans="1:11" x14ac:dyDescent="0.25">
      <c r="A3013" s="2">
        <v>43553</v>
      </c>
      <c r="B3013" s="7">
        <v>39.81600000000001</v>
      </c>
      <c r="C3013" s="7">
        <v>23.889600000000005</v>
      </c>
      <c r="D3013" s="6">
        <v>15.926400000000005</v>
      </c>
      <c r="E3013" s="6">
        <v>8.9665632000000013</v>
      </c>
      <c r="F3013" s="6">
        <v>6.9580530432000005</v>
      </c>
      <c r="G3013" s="9" t="s">
        <v>8</v>
      </c>
      <c r="H3013" s="12" t="str">
        <f t="shared" si="195"/>
        <v>2019</v>
      </c>
      <c r="I3013" s="12" t="str">
        <f t="shared" si="196"/>
        <v>Mar</v>
      </c>
      <c r="J3013" s="12" t="str">
        <f t="shared" si="197"/>
        <v>29</v>
      </c>
      <c r="K3013" s="12" t="str">
        <f t="shared" si="194"/>
        <v>Q1</v>
      </c>
    </row>
    <row r="3014" spans="1:11" x14ac:dyDescent="0.25">
      <c r="A3014" s="2">
        <v>43554</v>
      </c>
      <c r="B3014" s="7">
        <v>19.536000000000001</v>
      </c>
      <c r="C3014" s="7">
        <v>11.7216</v>
      </c>
      <c r="D3014" s="6">
        <v>7.8144000000000009</v>
      </c>
      <c r="E3014" s="6">
        <v>4.3995072000000004</v>
      </c>
      <c r="F3014" s="6">
        <v>3.4140175872</v>
      </c>
      <c r="G3014" s="9" t="s">
        <v>8</v>
      </c>
      <c r="H3014" s="12" t="str">
        <f t="shared" si="195"/>
        <v>2019</v>
      </c>
      <c r="I3014" s="12" t="str">
        <f t="shared" si="196"/>
        <v>Mar</v>
      </c>
      <c r="J3014" s="12" t="str">
        <f t="shared" si="197"/>
        <v>30</v>
      </c>
      <c r="K3014" s="12" t="str">
        <f t="shared" si="194"/>
        <v>Q1</v>
      </c>
    </row>
    <row r="3015" spans="1:11" x14ac:dyDescent="0.25">
      <c r="A3015" s="2">
        <v>43555</v>
      </c>
      <c r="B3015" s="7">
        <v>27.27</v>
      </c>
      <c r="C3015" s="7">
        <v>0</v>
      </c>
      <c r="D3015" s="6">
        <v>27.27</v>
      </c>
      <c r="E3015" s="6">
        <v>15.353009999999998</v>
      </c>
      <c r="F3015" s="6">
        <v>11.913935759999998</v>
      </c>
      <c r="G3015" s="9" t="s">
        <v>8</v>
      </c>
      <c r="H3015" s="12" t="str">
        <f t="shared" si="195"/>
        <v>2019</v>
      </c>
      <c r="I3015" s="12" t="str">
        <f t="shared" si="196"/>
        <v>Mar</v>
      </c>
      <c r="J3015" s="12" t="str">
        <f t="shared" si="197"/>
        <v>31</v>
      </c>
      <c r="K3015" s="12" t="str">
        <f t="shared" si="194"/>
        <v>Q1</v>
      </c>
    </row>
    <row r="3016" spans="1:11" x14ac:dyDescent="0.25">
      <c r="A3016" s="2">
        <v>43556</v>
      </c>
      <c r="B3016" s="7">
        <v>8.64</v>
      </c>
      <c r="C3016" s="7">
        <v>0</v>
      </c>
      <c r="D3016" s="6">
        <v>8.64</v>
      </c>
      <c r="E3016" s="6">
        <v>4.8643200000000002</v>
      </c>
      <c r="F3016" s="6">
        <v>3.7747123199999999</v>
      </c>
      <c r="G3016" s="9" t="s">
        <v>8</v>
      </c>
      <c r="H3016" s="12" t="str">
        <f t="shared" si="195"/>
        <v>2019</v>
      </c>
      <c r="I3016" s="12" t="str">
        <f t="shared" si="196"/>
        <v>Apr</v>
      </c>
      <c r="J3016" s="12" t="str">
        <f t="shared" si="197"/>
        <v>01</v>
      </c>
      <c r="K3016" s="12" t="str">
        <f t="shared" si="194"/>
        <v>Q2</v>
      </c>
    </row>
    <row r="3017" spans="1:11" x14ac:dyDescent="0.25">
      <c r="A3017" s="2">
        <v>43557</v>
      </c>
      <c r="B3017" s="7">
        <v>27.839999999999996</v>
      </c>
      <c r="C3017" s="7">
        <v>0</v>
      </c>
      <c r="D3017" s="6">
        <v>27.839999999999996</v>
      </c>
      <c r="E3017" s="6">
        <v>15.673919999999997</v>
      </c>
      <c r="F3017" s="6">
        <v>12.162961919999997</v>
      </c>
      <c r="G3017" s="9" t="s">
        <v>8</v>
      </c>
      <c r="H3017" s="12" t="str">
        <f t="shared" si="195"/>
        <v>2019</v>
      </c>
      <c r="I3017" s="12" t="str">
        <f t="shared" si="196"/>
        <v>Apr</v>
      </c>
      <c r="J3017" s="12" t="str">
        <f t="shared" si="197"/>
        <v>02</v>
      </c>
      <c r="K3017" s="12" t="str">
        <f t="shared" si="194"/>
        <v>Q2</v>
      </c>
    </row>
    <row r="3018" spans="1:11" x14ac:dyDescent="0.25">
      <c r="A3018" s="2">
        <v>43558</v>
      </c>
      <c r="B3018" s="7">
        <v>14.700000000000001</v>
      </c>
      <c r="C3018" s="7">
        <v>0</v>
      </c>
      <c r="D3018" s="6">
        <v>14.700000000000001</v>
      </c>
      <c r="E3018" s="6">
        <v>8.2760999999999996</v>
      </c>
      <c r="F3018" s="6">
        <v>6.4222535999999986</v>
      </c>
      <c r="G3018" s="9" t="s">
        <v>8</v>
      </c>
      <c r="H3018" s="12" t="str">
        <f t="shared" si="195"/>
        <v>2019</v>
      </c>
      <c r="I3018" s="12" t="str">
        <f t="shared" si="196"/>
        <v>Apr</v>
      </c>
      <c r="J3018" s="12" t="str">
        <f t="shared" si="197"/>
        <v>03</v>
      </c>
      <c r="K3018" s="12" t="str">
        <f t="shared" si="194"/>
        <v>Q2</v>
      </c>
    </row>
    <row r="3019" spans="1:11" x14ac:dyDescent="0.25">
      <c r="A3019" s="2">
        <v>43559</v>
      </c>
      <c r="B3019" s="7">
        <v>24</v>
      </c>
      <c r="C3019" s="7">
        <v>0</v>
      </c>
      <c r="D3019" s="6">
        <v>24</v>
      </c>
      <c r="E3019" s="6">
        <v>13.511999999999999</v>
      </c>
      <c r="F3019" s="6">
        <v>10.485311999999999</v>
      </c>
      <c r="G3019" s="9" t="s">
        <v>8</v>
      </c>
      <c r="H3019" s="12" t="str">
        <f t="shared" si="195"/>
        <v>2019</v>
      </c>
      <c r="I3019" s="12" t="str">
        <f t="shared" si="196"/>
        <v>Apr</v>
      </c>
      <c r="J3019" s="12" t="str">
        <f t="shared" si="197"/>
        <v>04</v>
      </c>
      <c r="K3019" s="12" t="str">
        <f t="shared" si="194"/>
        <v>Q2</v>
      </c>
    </row>
    <row r="3020" spans="1:11" x14ac:dyDescent="0.25">
      <c r="A3020" s="2">
        <v>43560</v>
      </c>
      <c r="B3020" s="7">
        <v>44.751999999999995</v>
      </c>
      <c r="C3020" s="7">
        <v>8.9504000000000001</v>
      </c>
      <c r="D3020" s="6">
        <v>35.801599999999993</v>
      </c>
      <c r="E3020" s="6">
        <v>20.156300799999993</v>
      </c>
      <c r="F3020" s="6">
        <v>15.641289420799993</v>
      </c>
      <c r="G3020" s="9" t="s">
        <v>8</v>
      </c>
      <c r="H3020" s="12" t="str">
        <f t="shared" si="195"/>
        <v>2019</v>
      </c>
      <c r="I3020" s="12" t="str">
        <f t="shared" si="196"/>
        <v>Apr</v>
      </c>
      <c r="J3020" s="12" t="str">
        <f t="shared" si="197"/>
        <v>05</v>
      </c>
      <c r="K3020" s="12" t="str">
        <f t="shared" si="194"/>
        <v>Q2</v>
      </c>
    </row>
    <row r="3021" spans="1:11" x14ac:dyDescent="0.25">
      <c r="A3021" s="2">
        <v>43561</v>
      </c>
      <c r="B3021" s="7">
        <v>13.180000000000001</v>
      </c>
      <c r="C3021" s="7">
        <v>0</v>
      </c>
      <c r="D3021" s="6">
        <v>13.180000000000001</v>
      </c>
      <c r="E3021" s="6">
        <v>7.4203400000000004</v>
      </c>
      <c r="F3021" s="6">
        <v>5.7581838400000001</v>
      </c>
      <c r="G3021" s="9" t="s">
        <v>8</v>
      </c>
      <c r="H3021" s="12" t="str">
        <f t="shared" si="195"/>
        <v>2019</v>
      </c>
      <c r="I3021" s="12" t="str">
        <f t="shared" si="196"/>
        <v>Apr</v>
      </c>
      <c r="J3021" s="12" t="str">
        <f t="shared" si="197"/>
        <v>06</v>
      </c>
      <c r="K3021" s="12" t="str">
        <f t="shared" si="194"/>
        <v>Q2</v>
      </c>
    </row>
    <row r="3022" spans="1:11" x14ac:dyDescent="0.25">
      <c r="A3022" s="2">
        <v>43562</v>
      </c>
      <c r="B3022" s="7">
        <v>11.32</v>
      </c>
      <c r="C3022" s="7">
        <v>0</v>
      </c>
      <c r="D3022" s="6">
        <v>11.32</v>
      </c>
      <c r="E3022" s="6">
        <v>6.3731599999999995</v>
      </c>
      <c r="F3022" s="6">
        <v>4.9455721599999993</v>
      </c>
      <c r="G3022" s="9" t="s">
        <v>8</v>
      </c>
      <c r="H3022" s="12" t="str">
        <f t="shared" si="195"/>
        <v>2019</v>
      </c>
      <c r="I3022" s="12" t="str">
        <f t="shared" si="196"/>
        <v>Apr</v>
      </c>
      <c r="J3022" s="12" t="str">
        <f t="shared" si="197"/>
        <v>07</v>
      </c>
      <c r="K3022" s="12" t="str">
        <f t="shared" si="194"/>
        <v>Q2</v>
      </c>
    </row>
    <row r="3023" spans="1:11" x14ac:dyDescent="0.25">
      <c r="A3023" s="2">
        <v>43563</v>
      </c>
      <c r="B3023" s="7">
        <v>22.04</v>
      </c>
      <c r="C3023" s="7">
        <v>0</v>
      </c>
      <c r="D3023" s="6">
        <v>22.04</v>
      </c>
      <c r="E3023" s="6">
        <v>12.408519999999998</v>
      </c>
      <c r="F3023" s="6">
        <v>9.629011519999997</v>
      </c>
      <c r="G3023" s="9" t="s">
        <v>8</v>
      </c>
      <c r="H3023" s="12" t="str">
        <f t="shared" si="195"/>
        <v>2019</v>
      </c>
      <c r="I3023" s="12" t="str">
        <f t="shared" si="196"/>
        <v>Apr</v>
      </c>
      <c r="J3023" s="12" t="str">
        <f t="shared" si="197"/>
        <v>08</v>
      </c>
      <c r="K3023" s="12" t="str">
        <f t="shared" si="194"/>
        <v>Q2</v>
      </c>
    </row>
    <row r="3024" spans="1:11" x14ac:dyDescent="0.25">
      <c r="A3024" s="2">
        <v>43564</v>
      </c>
      <c r="B3024" s="7">
        <v>46.400000000000006</v>
      </c>
      <c r="C3024" s="7">
        <v>0</v>
      </c>
      <c r="D3024" s="6">
        <v>46.400000000000006</v>
      </c>
      <c r="E3024" s="6">
        <v>26.123200000000001</v>
      </c>
      <c r="F3024" s="6">
        <v>20.271603199999998</v>
      </c>
      <c r="G3024" s="9" t="s">
        <v>8</v>
      </c>
      <c r="H3024" s="12" t="str">
        <f t="shared" si="195"/>
        <v>2019</v>
      </c>
      <c r="I3024" s="12" t="str">
        <f t="shared" si="196"/>
        <v>Apr</v>
      </c>
      <c r="J3024" s="12" t="str">
        <f t="shared" si="197"/>
        <v>09</v>
      </c>
      <c r="K3024" s="12" t="str">
        <f t="shared" si="194"/>
        <v>Q2</v>
      </c>
    </row>
    <row r="3025" spans="1:11" x14ac:dyDescent="0.25">
      <c r="A3025" s="2">
        <v>43565</v>
      </c>
      <c r="B3025" s="7">
        <v>23.939999999999998</v>
      </c>
      <c r="C3025" s="7">
        <v>0</v>
      </c>
      <c r="D3025" s="6">
        <v>23.939999999999998</v>
      </c>
      <c r="E3025" s="6">
        <v>13.478219999999997</v>
      </c>
      <c r="F3025" s="6">
        <v>10.459098719999997</v>
      </c>
      <c r="G3025" s="9" t="s">
        <v>8</v>
      </c>
      <c r="H3025" s="12" t="str">
        <f t="shared" si="195"/>
        <v>2019</v>
      </c>
      <c r="I3025" s="12" t="str">
        <f t="shared" si="196"/>
        <v>Apr</v>
      </c>
      <c r="J3025" s="12" t="str">
        <f t="shared" si="197"/>
        <v>10</v>
      </c>
      <c r="K3025" s="12" t="str">
        <f t="shared" si="194"/>
        <v>Q2</v>
      </c>
    </row>
    <row r="3026" spans="1:11" x14ac:dyDescent="0.25">
      <c r="A3026" s="2">
        <v>43566</v>
      </c>
      <c r="B3026" s="7">
        <v>46.02</v>
      </c>
      <c r="C3026" s="7">
        <v>0</v>
      </c>
      <c r="D3026" s="6">
        <v>46.02</v>
      </c>
      <c r="E3026" s="6">
        <v>25.90926</v>
      </c>
      <c r="F3026" s="6">
        <v>20.105585759999997</v>
      </c>
      <c r="G3026" s="9" t="s">
        <v>8</v>
      </c>
      <c r="H3026" s="12" t="str">
        <f t="shared" si="195"/>
        <v>2019</v>
      </c>
      <c r="I3026" s="12" t="str">
        <f t="shared" si="196"/>
        <v>Apr</v>
      </c>
      <c r="J3026" s="12" t="str">
        <f t="shared" si="197"/>
        <v>11</v>
      </c>
      <c r="K3026" s="12" t="str">
        <f t="shared" si="194"/>
        <v>Q2</v>
      </c>
    </row>
    <row r="3027" spans="1:11" x14ac:dyDescent="0.25">
      <c r="A3027" s="2">
        <v>43567</v>
      </c>
      <c r="B3027" s="7">
        <v>33.42</v>
      </c>
      <c r="C3027" s="7">
        <v>0</v>
      </c>
      <c r="D3027" s="6">
        <v>33.42</v>
      </c>
      <c r="E3027" s="6">
        <v>18.815459999999998</v>
      </c>
      <c r="F3027" s="6">
        <v>14.600796959999997</v>
      </c>
      <c r="G3027" s="9" t="s">
        <v>8</v>
      </c>
      <c r="H3027" s="12" t="str">
        <f t="shared" si="195"/>
        <v>2019</v>
      </c>
      <c r="I3027" s="12" t="str">
        <f t="shared" si="196"/>
        <v>Apr</v>
      </c>
      <c r="J3027" s="12" t="str">
        <f t="shared" si="197"/>
        <v>12</v>
      </c>
      <c r="K3027" s="12" t="str">
        <f t="shared" si="194"/>
        <v>Q2</v>
      </c>
    </row>
    <row r="3028" spans="1:11" x14ac:dyDescent="0.25">
      <c r="A3028" s="2">
        <v>43568</v>
      </c>
      <c r="B3028" s="7">
        <v>20.239999999999998</v>
      </c>
      <c r="C3028" s="7">
        <v>0</v>
      </c>
      <c r="D3028" s="6">
        <v>20.239999999999998</v>
      </c>
      <c r="E3028" s="6">
        <v>11.395119999999999</v>
      </c>
      <c r="F3028" s="6">
        <v>8.8426131199999976</v>
      </c>
      <c r="G3028" s="9" t="s">
        <v>8</v>
      </c>
      <c r="H3028" s="12" t="str">
        <f t="shared" si="195"/>
        <v>2019</v>
      </c>
      <c r="I3028" s="12" t="str">
        <f t="shared" si="196"/>
        <v>Apr</v>
      </c>
      <c r="J3028" s="12" t="str">
        <f t="shared" si="197"/>
        <v>13</v>
      </c>
      <c r="K3028" s="12" t="str">
        <f t="shared" si="194"/>
        <v>Q2</v>
      </c>
    </row>
    <row r="3029" spans="1:11" x14ac:dyDescent="0.25">
      <c r="A3029" s="2">
        <v>43569</v>
      </c>
      <c r="B3029" s="7">
        <v>18.659999999999993</v>
      </c>
      <c r="C3029" s="7">
        <v>0</v>
      </c>
      <c r="D3029" s="6">
        <v>18.659999999999993</v>
      </c>
      <c r="E3029" s="6">
        <v>10.505579999999995</v>
      </c>
      <c r="F3029" s="6">
        <v>8.1523300799999951</v>
      </c>
      <c r="G3029" s="9" t="s">
        <v>8</v>
      </c>
      <c r="H3029" s="12" t="str">
        <f t="shared" si="195"/>
        <v>2019</v>
      </c>
      <c r="I3029" s="12" t="str">
        <f t="shared" si="196"/>
        <v>Apr</v>
      </c>
      <c r="J3029" s="12" t="str">
        <f t="shared" si="197"/>
        <v>14</v>
      </c>
      <c r="K3029" s="12" t="str">
        <f t="shared" si="194"/>
        <v>Q2</v>
      </c>
    </row>
    <row r="3030" spans="1:11" x14ac:dyDescent="0.25">
      <c r="A3030" s="2">
        <v>43570</v>
      </c>
      <c r="B3030" s="7">
        <v>16.709999999999997</v>
      </c>
      <c r="C3030" s="7">
        <v>0</v>
      </c>
      <c r="D3030" s="6">
        <v>16.709999999999997</v>
      </c>
      <c r="E3030" s="6">
        <v>9.4077299999999973</v>
      </c>
      <c r="F3030" s="6">
        <v>7.3003984799999975</v>
      </c>
      <c r="G3030" s="9" t="s">
        <v>8</v>
      </c>
      <c r="H3030" s="12" t="str">
        <f t="shared" si="195"/>
        <v>2019</v>
      </c>
      <c r="I3030" s="12" t="str">
        <f t="shared" si="196"/>
        <v>Apr</v>
      </c>
      <c r="J3030" s="12" t="str">
        <f t="shared" si="197"/>
        <v>15</v>
      </c>
      <c r="K3030" s="12" t="str">
        <f t="shared" si="194"/>
        <v>Q2</v>
      </c>
    </row>
    <row r="3031" spans="1:11" x14ac:dyDescent="0.25">
      <c r="A3031" s="2">
        <v>43571</v>
      </c>
      <c r="B3031" s="7">
        <v>40.74</v>
      </c>
      <c r="C3031" s="7">
        <v>0</v>
      </c>
      <c r="D3031" s="6">
        <v>40.74</v>
      </c>
      <c r="E3031" s="6">
        <v>22.936619999999998</v>
      </c>
      <c r="F3031" s="6">
        <v>17.798817119999995</v>
      </c>
      <c r="G3031" s="9" t="s">
        <v>8</v>
      </c>
      <c r="H3031" s="12" t="str">
        <f t="shared" si="195"/>
        <v>2019</v>
      </c>
      <c r="I3031" s="12" t="str">
        <f t="shared" si="196"/>
        <v>Apr</v>
      </c>
      <c r="J3031" s="12" t="str">
        <f t="shared" si="197"/>
        <v>16</v>
      </c>
      <c r="K3031" s="12" t="str">
        <f t="shared" si="194"/>
        <v>Q2</v>
      </c>
    </row>
    <row r="3032" spans="1:11" x14ac:dyDescent="0.25">
      <c r="A3032" s="2">
        <v>43572</v>
      </c>
      <c r="B3032" s="7">
        <v>53.64</v>
      </c>
      <c r="C3032" s="7">
        <v>0</v>
      </c>
      <c r="D3032" s="6">
        <v>53.64</v>
      </c>
      <c r="E3032" s="6">
        <v>30.199319999999997</v>
      </c>
      <c r="F3032" s="6">
        <v>23.434672319999994</v>
      </c>
      <c r="G3032" s="9" t="s">
        <v>8</v>
      </c>
      <c r="H3032" s="12" t="str">
        <f t="shared" si="195"/>
        <v>2019</v>
      </c>
      <c r="I3032" s="12" t="str">
        <f t="shared" si="196"/>
        <v>Apr</v>
      </c>
      <c r="J3032" s="12" t="str">
        <f t="shared" si="197"/>
        <v>17</v>
      </c>
      <c r="K3032" s="12" t="str">
        <f t="shared" si="194"/>
        <v>Q2</v>
      </c>
    </row>
    <row r="3033" spans="1:11" x14ac:dyDescent="0.25">
      <c r="A3033" s="2">
        <v>43573</v>
      </c>
      <c r="B3033" s="7">
        <v>27.242999999999999</v>
      </c>
      <c r="C3033" s="7">
        <v>2.7242999999999999</v>
      </c>
      <c r="D3033" s="6">
        <v>24.518699999999999</v>
      </c>
      <c r="E3033" s="6">
        <v>13.804028099999998</v>
      </c>
      <c r="F3033" s="6">
        <v>10.711925805599998</v>
      </c>
      <c r="G3033" s="9" t="s">
        <v>8</v>
      </c>
      <c r="H3033" s="12" t="str">
        <f t="shared" si="195"/>
        <v>2019</v>
      </c>
      <c r="I3033" s="12" t="str">
        <f t="shared" si="196"/>
        <v>Apr</v>
      </c>
      <c r="J3033" s="12" t="str">
        <f t="shared" si="197"/>
        <v>18</v>
      </c>
      <c r="K3033" s="12" t="str">
        <f t="shared" si="194"/>
        <v>Q2</v>
      </c>
    </row>
    <row r="3034" spans="1:11" x14ac:dyDescent="0.25">
      <c r="A3034" s="2">
        <v>43574</v>
      </c>
      <c r="B3034" s="7">
        <v>30.024000000000001</v>
      </c>
      <c r="C3034" s="7">
        <v>3.0024000000000002</v>
      </c>
      <c r="D3034" s="6">
        <v>27.021599999999999</v>
      </c>
      <c r="E3034" s="6">
        <v>15.213160799999999</v>
      </c>
      <c r="F3034" s="6">
        <v>11.805412780799998</v>
      </c>
      <c r="G3034" s="9" t="s">
        <v>8</v>
      </c>
      <c r="H3034" s="12" t="str">
        <f t="shared" si="195"/>
        <v>2019</v>
      </c>
      <c r="I3034" s="12" t="str">
        <f t="shared" si="196"/>
        <v>Apr</v>
      </c>
      <c r="J3034" s="12" t="str">
        <f t="shared" si="197"/>
        <v>19</v>
      </c>
      <c r="K3034" s="12" t="str">
        <f t="shared" si="194"/>
        <v>Q2</v>
      </c>
    </row>
    <row r="3035" spans="1:11" x14ac:dyDescent="0.25">
      <c r="A3035" s="2">
        <v>43575</v>
      </c>
      <c r="B3035" s="7">
        <v>54.360000000000014</v>
      </c>
      <c r="C3035" s="7">
        <v>0</v>
      </c>
      <c r="D3035" s="6">
        <v>54.360000000000014</v>
      </c>
      <c r="E3035" s="6">
        <v>30.604680000000005</v>
      </c>
      <c r="F3035" s="6">
        <v>23.749231680000001</v>
      </c>
      <c r="G3035" s="9" t="s">
        <v>8</v>
      </c>
      <c r="H3035" s="12" t="str">
        <f t="shared" si="195"/>
        <v>2019</v>
      </c>
      <c r="I3035" s="12" t="str">
        <f t="shared" si="196"/>
        <v>Apr</v>
      </c>
      <c r="J3035" s="12" t="str">
        <f t="shared" si="197"/>
        <v>20</v>
      </c>
      <c r="K3035" s="12" t="str">
        <f t="shared" si="194"/>
        <v>Q2</v>
      </c>
    </row>
    <row r="3036" spans="1:11" x14ac:dyDescent="0.25">
      <c r="A3036" s="2">
        <v>43576</v>
      </c>
      <c r="B3036" s="7">
        <v>37.380000000000003</v>
      </c>
      <c r="C3036" s="7">
        <v>0</v>
      </c>
      <c r="D3036" s="6">
        <v>37.380000000000003</v>
      </c>
      <c r="E3036" s="6">
        <v>21.04494</v>
      </c>
      <c r="F3036" s="6">
        <v>16.330873439999998</v>
      </c>
      <c r="G3036" s="9" t="s">
        <v>8</v>
      </c>
      <c r="H3036" s="12" t="str">
        <f t="shared" si="195"/>
        <v>2019</v>
      </c>
      <c r="I3036" s="12" t="str">
        <f t="shared" si="196"/>
        <v>Apr</v>
      </c>
      <c r="J3036" s="12" t="str">
        <f t="shared" si="197"/>
        <v>21</v>
      </c>
      <c r="K3036" s="12" t="str">
        <f t="shared" si="194"/>
        <v>Q2</v>
      </c>
    </row>
    <row r="3037" spans="1:11" x14ac:dyDescent="0.25">
      <c r="A3037" s="2">
        <v>43577</v>
      </c>
      <c r="B3037" s="7">
        <v>42.903000000000006</v>
      </c>
      <c r="C3037" s="7">
        <v>4.2903000000000011</v>
      </c>
      <c r="D3037" s="6">
        <v>38.612700000000004</v>
      </c>
      <c r="E3037" s="6">
        <v>21.7389501</v>
      </c>
      <c r="F3037" s="6">
        <v>16.869425277599998</v>
      </c>
      <c r="G3037" s="9" t="s">
        <v>8</v>
      </c>
      <c r="H3037" s="12" t="str">
        <f t="shared" si="195"/>
        <v>2019</v>
      </c>
      <c r="I3037" s="12" t="str">
        <f t="shared" si="196"/>
        <v>Apr</v>
      </c>
      <c r="J3037" s="12" t="str">
        <f t="shared" si="197"/>
        <v>22</v>
      </c>
      <c r="K3037" s="12" t="str">
        <f t="shared" si="194"/>
        <v>Q2</v>
      </c>
    </row>
    <row r="3038" spans="1:11" x14ac:dyDescent="0.25">
      <c r="A3038" s="2">
        <v>43578</v>
      </c>
      <c r="B3038" s="7">
        <v>27.812999999999995</v>
      </c>
      <c r="C3038" s="7">
        <v>7.5095099999999988</v>
      </c>
      <c r="D3038" s="6">
        <v>20.303489999999996</v>
      </c>
      <c r="E3038" s="6">
        <v>11.430864869999997</v>
      </c>
      <c r="F3038" s="6">
        <v>8.8703511391199967</v>
      </c>
      <c r="G3038" s="9" t="s">
        <v>8</v>
      </c>
      <c r="H3038" s="12" t="str">
        <f t="shared" si="195"/>
        <v>2019</v>
      </c>
      <c r="I3038" s="12" t="str">
        <f t="shared" si="196"/>
        <v>Apr</v>
      </c>
      <c r="J3038" s="12" t="str">
        <f t="shared" si="197"/>
        <v>23</v>
      </c>
      <c r="K3038" s="12" t="str">
        <f t="shared" si="194"/>
        <v>Q2</v>
      </c>
    </row>
    <row r="3039" spans="1:11" x14ac:dyDescent="0.25">
      <c r="A3039" s="2">
        <v>43579</v>
      </c>
      <c r="B3039" s="7">
        <v>45.68399999999999</v>
      </c>
      <c r="C3039" s="7">
        <v>4.5683999999999996</v>
      </c>
      <c r="D3039" s="6">
        <v>41.115599999999993</v>
      </c>
      <c r="E3039" s="6">
        <v>23.148082799999994</v>
      </c>
      <c r="F3039" s="6">
        <v>17.962912252799992</v>
      </c>
      <c r="G3039" s="9" t="s">
        <v>8</v>
      </c>
      <c r="H3039" s="12" t="str">
        <f t="shared" si="195"/>
        <v>2019</v>
      </c>
      <c r="I3039" s="12" t="str">
        <f t="shared" si="196"/>
        <v>Apr</v>
      </c>
      <c r="J3039" s="12" t="str">
        <f t="shared" si="197"/>
        <v>24</v>
      </c>
      <c r="K3039" s="12" t="str">
        <f t="shared" si="194"/>
        <v>Q2</v>
      </c>
    </row>
    <row r="3040" spans="1:11" x14ac:dyDescent="0.25">
      <c r="A3040" s="2">
        <v>43580</v>
      </c>
      <c r="B3040" s="7">
        <v>31.482000000000003</v>
      </c>
      <c r="C3040" s="7">
        <v>3.1482000000000006</v>
      </c>
      <c r="D3040" s="6">
        <v>28.333800000000004</v>
      </c>
      <c r="E3040" s="6">
        <v>15.951929400000001</v>
      </c>
      <c r="F3040" s="6">
        <v>12.378697214399999</v>
      </c>
      <c r="G3040" s="9" t="s">
        <v>8</v>
      </c>
      <c r="H3040" s="12" t="str">
        <f t="shared" si="195"/>
        <v>2019</v>
      </c>
      <c r="I3040" s="12" t="str">
        <f t="shared" si="196"/>
        <v>Apr</v>
      </c>
      <c r="J3040" s="12" t="str">
        <f t="shared" si="197"/>
        <v>25</v>
      </c>
      <c r="K3040" s="12" t="str">
        <f t="shared" si="194"/>
        <v>Q2</v>
      </c>
    </row>
    <row r="3041" spans="1:11" x14ac:dyDescent="0.25">
      <c r="A3041" s="2">
        <v>43581</v>
      </c>
      <c r="B3041" s="7">
        <v>21.744000000000003</v>
      </c>
      <c r="C3041" s="7">
        <v>4.3488000000000007</v>
      </c>
      <c r="D3041" s="6">
        <v>17.395200000000003</v>
      </c>
      <c r="E3041" s="6">
        <v>9.7934976000000002</v>
      </c>
      <c r="F3041" s="6">
        <v>7.5997541375999997</v>
      </c>
      <c r="G3041" s="9" t="s">
        <v>8</v>
      </c>
      <c r="H3041" s="12" t="str">
        <f t="shared" si="195"/>
        <v>2019</v>
      </c>
      <c r="I3041" s="12" t="str">
        <f t="shared" si="196"/>
        <v>Apr</v>
      </c>
      <c r="J3041" s="12" t="str">
        <f t="shared" si="197"/>
        <v>26</v>
      </c>
      <c r="K3041" s="12" t="str">
        <f t="shared" si="194"/>
        <v>Q2</v>
      </c>
    </row>
    <row r="3042" spans="1:11" x14ac:dyDescent="0.25">
      <c r="A3042" s="2">
        <v>43582</v>
      </c>
      <c r="B3042" s="7">
        <v>32.76</v>
      </c>
      <c r="C3042" s="7">
        <v>6.5519999999999996</v>
      </c>
      <c r="D3042" s="6">
        <v>26.207999999999998</v>
      </c>
      <c r="E3042" s="6">
        <v>14.755103999999998</v>
      </c>
      <c r="F3042" s="6">
        <v>11.449960703999997</v>
      </c>
      <c r="G3042" s="9" t="s">
        <v>8</v>
      </c>
      <c r="H3042" s="12" t="str">
        <f t="shared" si="195"/>
        <v>2019</v>
      </c>
      <c r="I3042" s="12" t="str">
        <f t="shared" si="196"/>
        <v>Apr</v>
      </c>
      <c r="J3042" s="12" t="str">
        <f t="shared" si="197"/>
        <v>27</v>
      </c>
      <c r="K3042" s="12" t="str">
        <f t="shared" si="194"/>
        <v>Q2</v>
      </c>
    </row>
    <row r="3043" spans="1:11" x14ac:dyDescent="0.25">
      <c r="A3043" s="2">
        <v>43583</v>
      </c>
      <c r="B3043" s="7">
        <v>21.379999999999995</v>
      </c>
      <c r="C3043" s="7">
        <v>17.103999999999996</v>
      </c>
      <c r="D3043" s="6">
        <v>4.2759999999999998</v>
      </c>
      <c r="E3043" s="6">
        <v>2.4073879999999996</v>
      </c>
      <c r="F3043" s="6">
        <v>1.8681330879999996</v>
      </c>
      <c r="G3043" s="9" t="s">
        <v>8</v>
      </c>
      <c r="H3043" s="12" t="str">
        <f t="shared" si="195"/>
        <v>2019</v>
      </c>
      <c r="I3043" s="12" t="str">
        <f t="shared" si="196"/>
        <v>Apr</v>
      </c>
      <c r="J3043" s="12" t="str">
        <f t="shared" si="197"/>
        <v>28</v>
      </c>
      <c r="K3043" s="12" t="str">
        <f t="shared" si="194"/>
        <v>Q2</v>
      </c>
    </row>
    <row r="3044" spans="1:11" x14ac:dyDescent="0.25">
      <c r="A3044" s="2">
        <v>43584</v>
      </c>
      <c r="B3044" s="7">
        <v>20.928000000000001</v>
      </c>
      <c r="C3044" s="7">
        <v>4.1856</v>
      </c>
      <c r="D3044" s="6">
        <v>16.7424</v>
      </c>
      <c r="E3044" s="6">
        <v>9.4259711999999993</v>
      </c>
      <c r="F3044" s="6">
        <v>7.3145536511999989</v>
      </c>
      <c r="G3044" s="9" t="s">
        <v>8</v>
      </c>
      <c r="H3044" s="12" t="str">
        <f t="shared" si="195"/>
        <v>2019</v>
      </c>
      <c r="I3044" s="12" t="str">
        <f t="shared" si="196"/>
        <v>Apr</v>
      </c>
      <c r="J3044" s="12" t="str">
        <f t="shared" si="197"/>
        <v>29</v>
      </c>
      <c r="K3044" s="12" t="str">
        <f t="shared" si="194"/>
        <v>Q2</v>
      </c>
    </row>
    <row r="3045" spans="1:11" x14ac:dyDescent="0.25">
      <c r="A3045" s="2">
        <v>43585</v>
      </c>
      <c r="B3045" s="7">
        <v>7.9920000000000009</v>
      </c>
      <c r="C3045" s="7">
        <v>1.5984000000000003</v>
      </c>
      <c r="D3045" s="6">
        <v>6.3936000000000011</v>
      </c>
      <c r="E3045" s="6">
        <v>3.5995968</v>
      </c>
      <c r="F3045" s="6">
        <v>2.7932871167999997</v>
      </c>
      <c r="G3045" s="9" t="s">
        <v>8</v>
      </c>
      <c r="H3045" s="12" t="str">
        <f t="shared" si="195"/>
        <v>2019</v>
      </c>
      <c r="I3045" s="12" t="str">
        <f t="shared" si="196"/>
        <v>Apr</v>
      </c>
      <c r="J3045" s="12" t="str">
        <f t="shared" si="197"/>
        <v>30</v>
      </c>
      <c r="K3045" s="12" t="str">
        <f t="shared" si="194"/>
        <v>Q2</v>
      </c>
    </row>
    <row r="3046" spans="1:11" x14ac:dyDescent="0.25">
      <c r="A3046" s="2">
        <v>43586</v>
      </c>
      <c r="B3046" s="7">
        <v>8.82</v>
      </c>
      <c r="C3046" s="7">
        <v>0</v>
      </c>
      <c r="D3046" s="6">
        <v>8.82</v>
      </c>
      <c r="E3046" s="6">
        <v>4.9656599999999997</v>
      </c>
      <c r="F3046" s="6">
        <v>3.8533521599999996</v>
      </c>
      <c r="G3046" s="9" t="s">
        <v>8</v>
      </c>
      <c r="H3046" s="12" t="str">
        <f t="shared" si="195"/>
        <v>2019</v>
      </c>
      <c r="I3046" s="12" t="str">
        <f t="shared" si="196"/>
        <v>May</v>
      </c>
      <c r="J3046" s="12" t="str">
        <f t="shared" si="197"/>
        <v>01</v>
      </c>
      <c r="K3046" s="12" t="str">
        <f t="shared" si="194"/>
        <v>Q2</v>
      </c>
    </row>
    <row r="3047" spans="1:11" x14ac:dyDescent="0.25">
      <c r="A3047" s="2">
        <v>43587</v>
      </c>
      <c r="B3047" s="7">
        <v>38.975999999999999</v>
      </c>
      <c r="C3047" s="7">
        <v>7.7952000000000004</v>
      </c>
      <c r="D3047" s="6">
        <v>31.180799999999998</v>
      </c>
      <c r="E3047" s="6">
        <v>17.554790399999998</v>
      </c>
      <c r="F3047" s="6">
        <v>13.622517350399997</v>
      </c>
      <c r="G3047" s="9" t="s">
        <v>8</v>
      </c>
      <c r="H3047" s="12" t="str">
        <f t="shared" si="195"/>
        <v>2019</v>
      </c>
      <c r="I3047" s="12" t="str">
        <f t="shared" si="196"/>
        <v>May</v>
      </c>
      <c r="J3047" s="12" t="str">
        <f t="shared" si="197"/>
        <v>02</v>
      </c>
      <c r="K3047" s="12" t="str">
        <f t="shared" si="194"/>
        <v>Q2</v>
      </c>
    </row>
    <row r="3048" spans="1:11" x14ac:dyDescent="0.25">
      <c r="A3048" s="2">
        <v>43588</v>
      </c>
      <c r="B3048" s="7">
        <v>61.06</v>
      </c>
      <c r="C3048" s="7">
        <v>0</v>
      </c>
      <c r="D3048" s="6">
        <v>61.06</v>
      </c>
      <c r="E3048" s="6">
        <v>34.376779999999997</v>
      </c>
      <c r="F3048" s="6">
        <v>26.676381279999994</v>
      </c>
      <c r="G3048" s="9" t="s">
        <v>8</v>
      </c>
      <c r="H3048" s="12" t="str">
        <f t="shared" si="195"/>
        <v>2019</v>
      </c>
      <c r="I3048" s="12" t="str">
        <f t="shared" si="196"/>
        <v>May</v>
      </c>
      <c r="J3048" s="12" t="str">
        <f t="shared" si="197"/>
        <v>03</v>
      </c>
      <c r="K3048" s="12" t="str">
        <f t="shared" si="194"/>
        <v>Q2</v>
      </c>
    </row>
    <row r="3049" spans="1:11" x14ac:dyDescent="0.25">
      <c r="A3049" s="2">
        <v>43589</v>
      </c>
      <c r="B3049" s="7">
        <v>21.488</v>
      </c>
      <c r="C3049" s="7">
        <v>4.2976000000000001</v>
      </c>
      <c r="D3049" s="6">
        <v>17.1904</v>
      </c>
      <c r="E3049" s="6">
        <v>9.6781951999999993</v>
      </c>
      <c r="F3049" s="6">
        <v>7.5102794751999991</v>
      </c>
      <c r="G3049" s="9" t="s">
        <v>8</v>
      </c>
      <c r="H3049" s="12" t="str">
        <f t="shared" si="195"/>
        <v>2019</v>
      </c>
      <c r="I3049" s="12" t="str">
        <f t="shared" si="196"/>
        <v>May</v>
      </c>
      <c r="J3049" s="12" t="str">
        <f t="shared" si="197"/>
        <v>04</v>
      </c>
      <c r="K3049" s="12" t="str">
        <f t="shared" si="194"/>
        <v>Q2</v>
      </c>
    </row>
    <row r="3050" spans="1:11" x14ac:dyDescent="0.25">
      <c r="A3050" s="2">
        <v>43590</v>
      </c>
      <c r="B3050" s="7">
        <v>23.472000000000001</v>
      </c>
      <c r="C3050" s="7">
        <v>4.6944000000000008</v>
      </c>
      <c r="D3050" s="6">
        <v>18.7776</v>
      </c>
      <c r="E3050" s="6">
        <v>10.571788799999998</v>
      </c>
      <c r="F3050" s="6">
        <v>8.2037081087999972</v>
      </c>
      <c r="G3050" s="9" t="s">
        <v>8</v>
      </c>
      <c r="H3050" s="12" t="str">
        <f t="shared" si="195"/>
        <v>2019</v>
      </c>
      <c r="I3050" s="12" t="str">
        <f t="shared" si="196"/>
        <v>May</v>
      </c>
      <c r="J3050" s="12" t="str">
        <f t="shared" si="197"/>
        <v>05</v>
      </c>
      <c r="K3050" s="12" t="str">
        <f t="shared" si="194"/>
        <v>Q2</v>
      </c>
    </row>
    <row r="3051" spans="1:11" x14ac:dyDescent="0.25">
      <c r="A3051" s="2">
        <v>43591</v>
      </c>
      <c r="B3051" s="7">
        <v>16.239999999999998</v>
      </c>
      <c r="C3051" s="7">
        <v>0</v>
      </c>
      <c r="D3051" s="6">
        <v>16.239999999999998</v>
      </c>
      <c r="E3051" s="6">
        <v>9.1431199999999979</v>
      </c>
      <c r="F3051" s="6">
        <v>7.0950611199999978</v>
      </c>
      <c r="G3051" s="9" t="s">
        <v>8</v>
      </c>
      <c r="H3051" s="12" t="str">
        <f t="shared" si="195"/>
        <v>2019</v>
      </c>
      <c r="I3051" s="12" t="str">
        <f t="shared" si="196"/>
        <v>May</v>
      </c>
      <c r="J3051" s="12" t="str">
        <f t="shared" si="197"/>
        <v>06</v>
      </c>
      <c r="K3051" s="12" t="str">
        <f t="shared" si="194"/>
        <v>Q2</v>
      </c>
    </row>
    <row r="3052" spans="1:11" x14ac:dyDescent="0.25">
      <c r="A3052" s="2">
        <v>43592</v>
      </c>
      <c r="B3052" s="7">
        <v>11.88</v>
      </c>
      <c r="C3052" s="7">
        <v>0</v>
      </c>
      <c r="D3052" s="6">
        <v>11.88</v>
      </c>
      <c r="E3052" s="6">
        <v>6.6884399999999999</v>
      </c>
      <c r="F3052" s="6">
        <v>5.1902294399999995</v>
      </c>
      <c r="G3052" s="9" t="s">
        <v>8</v>
      </c>
      <c r="H3052" s="12" t="str">
        <f t="shared" si="195"/>
        <v>2019</v>
      </c>
      <c r="I3052" s="12" t="str">
        <f t="shared" si="196"/>
        <v>May</v>
      </c>
      <c r="J3052" s="12" t="str">
        <f t="shared" si="197"/>
        <v>07</v>
      </c>
      <c r="K3052" s="12" t="str">
        <f t="shared" si="194"/>
        <v>Q2</v>
      </c>
    </row>
    <row r="3053" spans="1:11" x14ac:dyDescent="0.25">
      <c r="A3053" s="2">
        <v>43593</v>
      </c>
      <c r="B3053" s="7">
        <v>32.28</v>
      </c>
      <c r="C3053" s="7">
        <v>0</v>
      </c>
      <c r="D3053" s="6">
        <v>32.28</v>
      </c>
      <c r="E3053" s="6">
        <v>18.173639999999999</v>
      </c>
      <c r="F3053" s="6">
        <v>14.102744639999997</v>
      </c>
      <c r="G3053" s="9" t="s">
        <v>8</v>
      </c>
      <c r="H3053" s="12" t="str">
        <f t="shared" si="195"/>
        <v>2019</v>
      </c>
      <c r="I3053" s="12" t="str">
        <f t="shared" si="196"/>
        <v>May</v>
      </c>
      <c r="J3053" s="12" t="str">
        <f t="shared" si="197"/>
        <v>08</v>
      </c>
      <c r="K3053" s="12" t="str">
        <f t="shared" si="194"/>
        <v>Q2</v>
      </c>
    </row>
    <row r="3054" spans="1:11" x14ac:dyDescent="0.25">
      <c r="A3054" s="2">
        <v>43594</v>
      </c>
      <c r="B3054" s="7">
        <v>57.39</v>
      </c>
      <c r="C3054" s="7">
        <v>0</v>
      </c>
      <c r="D3054" s="6">
        <v>57.39</v>
      </c>
      <c r="E3054" s="6">
        <v>32.310569999999998</v>
      </c>
      <c r="F3054" s="6">
        <v>25.073002319999997</v>
      </c>
      <c r="G3054" s="9" t="s">
        <v>8</v>
      </c>
      <c r="H3054" s="12" t="str">
        <f t="shared" si="195"/>
        <v>2019</v>
      </c>
      <c r="I3054" s="12" t="str">
        <f t="shared" si="196"/>
        <v>May</v>
      </c>
      <c r="J3054" s="12" t="str">
        <f t="shared" si="197"/>
        <v>09</v>
      </c>
      <c r="K3054" s="12" t="str">
        <f t="shared" si="194"/>
        <v>Q2</v>
      </c>
    </row>
    <row r="3055" spans="1:11" x14ac:dyDescent="0.25">
      <c r="A3055" s="2">
        <v>43595</v>
      </c>
      <c r="B3055" s="7">
        <v>6.0480000000000009</v>
      </c>
      <c r="C3055" s="7">
        <v>4.2336</v>
      </c>
      <c r="D3055" s="6">
        <v>1.8144000000000009</v>
      </c>
      <c r="E3055" s="6">
        <v>1.0215072000000005</v>
      </c>
      <c r="F3055" s="6">
        <v>0.79268958720000027</v>
      </c>
      <c r="G3055" s="9" t="s">
        <v>8</v>
      </c>
      <c r="H3055" s="12" t="str">
        <f t="shared" si="195"/>
        <v>2019</v>
      </c>
      <c r="I3055" s="12" t="str">
        <f t="shared" si="196"/>
        <v>May</v>
      </c>
      <c r="J3055" s="12" t="str">
        <f t="shared" si="197"/>
        <v>10</v>
      </c>
      <c r="K3055" s="12" t="str">
        <f t="shared" si="194"/>
        <v>Q2</v>
      </c>
    </row>
    <row r="3056" spans="1:11" x14ac:dyDescent="0.25">
      <c r="A3056" s="2">
        <v>43596</v>
      </c>
      <c r="B3056" s="7">
        <v>47.49</v>
      </c>
      <c r="C3056" s="7">
        <v>0</v>
      </c>
      <c r="D3056" s="6">
        <v>47.49</v>
      </c>
      <c r="E3056" s="6">
        <v>26.73687</v>
      </c>
      <c r="F3056" s="6">
        <v>20.747811119999998</v>
      </c>
      <c r="G3056" s="9" t="s">
        <v>8</v>
      </c>
      <c r="H3056" s="12" t="str">
        <f t="shared" si="195"/>
        <v>2019</v>
      </c>
      <c r="I3056" s="12" t="str">
        <f t="shared" si="196"/>
        <v>May</v>
      </c>
      <c r="J3056" s="12" t="str">
        <f t="shared" si="197"/>
        <v>11</v>
      </c>
      <c r="K3056" s="12" t="str">
        <f t="shared" si="194"/>
        <v>Q2</v>
      </c>
    </row>
    <row r="3057" spans="1:11" x14ac:dyDescent="0.25">
      <c r="A3057" s="2">
        <v>43597</v>
      </c>
      <c r="B3057" s="7">
        <v>22.8</v>
      </c>
      <c r="C3057" s="7">
        <v>0</v>
      </c>
      <c r="D3057" s="6">
        <v>22.8</v>
      </c>
      <c r="E3057" s="6">
        <v>12.836399999999999</v>
      </c>
      <c r="F3057" s="6">
        <v>9.961046399999999</v>
      </c>
      <c r="G3057" s="9" t="s">
        <v>8</v>
      </c>
      <c r="H3057" s="12" t="str">
        <f t="shared" si="195"/>
        <v>2019</v>
      </c>
      <c r="I3057" s="12" t="str">
        <f t="shared" si="196"/>
        <v>May</v>
      </c>
      <c r="J3057" s="12" t="str">
        <f t="shared" si="197"/>
        <v>12</v>
      </c>
      <c r="K3057" s="12" t="str">
        <f t="shared" si="194"/>
        <v>Q2</v>
      </c>
    </row>
    <row r="3058" spans="1:11" x14ac:dyDescent="0.25">
      <c r="A3058" s="2">
        <v>43598</v>
      </c>
      <c r="B3058" s="7">
        <v>17.490000000000002</v>
      </c>
      <c r="C3058" s="7">
        <v>0</v>
      </c>
      <c r="D3058" s="6">
        <v>17.490000000000002</v>
      </c>
      <c r="E3058" s="6">
        <v>9.8468700000000009</v>
      </c>
      <c r="F3058" s="6">
        <v>7.6411711200000001</v>
      </c>
      <c r="G3058" s="9" t="s">
        <v>8</v>
      </c>
      <c r="H3058" s="12" t="str">
        <f t="shared" si="195"/>
        <v>2019</v>
      </c>
      <c r="I3058" s="12" t="str">
        <f t="shared" si="196"/>
        <v>May</v>
      </c>
      <c r="J3058" s="12" t="str">
        <f t="shared" si="197"/>
        <v>13</v>
      </c>
      <c r="K3058" s="12" t="str">
        <f t="shared" si="194"/>
        <v>Q2</v>
      </c>
    </row>
    <row r="3059" spans="1:11" x14ac:dyDescent="0.25">
      <c r="A3059" s="2">
        <v>43599</v>
      </c>
      <c r="B3059" s="7">
        <v>43.367999999999995</v>
      </c>
      <c r="C3059" s="7">
        <v>26.020799999999998</v>
      </c>
      <c r="D3059" s="6">
        <v>17.347199999999997</v>
      </c>
      <c r="E3059" s="6">
        <v>9.7664735999999976</v>
      </c>
      <c r="F3059" s="6">
        <v>7.5787835135999977</v>
      </c>
      <c r="G3059" s="9" t="s">
        <v>8</v>
      </c>
      <c r="H3059" s="12" t="str">
        <f t="shared" si="195"/>
        <v>2019</v>
      </c>
      <c r="I3059" s="12" t="str">
        <f t="shared" si="196"/>
        <v>May</v>
      </c>
      <c r="J3059" s="12" t="str">
        <f t="shared" si="197"/>
        <v>14</v>
      </c>
      <c r="K3059" s="12" t="str">
        <f t="shared" si="194"/>
        <v>Q2</v>
      </c>
    </row>
    <row r="3060" spans="1:11" x14ac:dyDescent="0.25">
      <c r="A3060" s="2">
        <v>43600</v>
      </c>
      <c r="B3060" s="7">
        <v>46.41</v>
      </c>
      <c r="C3060" s="7">
        <v>0</v>
      </c>
      <c r="D3060" s="6">
        <v>46.41</v>
      </c>
      <c r="E3060" s="6">
        <v>26.128829999999997</v>
      </c>
      <c r="F3060" s="6">
        <v>20.275972079999995</v>
      </c>
      <c r="G3060" s="9" t="s">
        <v>8</v>
      </c>
      <c r="H3060" s="12" t="str">
        <f t="shared" si="195"/>
        <v>2019</v>
      </c>
      <c r="I3060" s="12" t="str">
        <f t="shared" si="196"/>
        <v>May</v>
      </c>
      <c r="J3060" s="12" t="str">
        <f t="shared" si="197"/>
        <v>15</v>
      </c>
      <c r="K3060" s="12" t="str">
        <f t="shared" si="194"/>
        <v>Q2</v>
      </c>
    </row>
    <row r="3061" spans="1:11" x14ac:dyDescent="0.25">
      <c r="A3061" s="2">
        <v>43601</v>
      </c>
      <c r="B3061" s="7">
        <v>20.100000000000001</v>
      </c>
      <c r="C3061" s="7">
        <v>0</v>
      </c>
      <c r="D3061" s="6">
        <v>20.100000000000001</v>
      </c>
      <c r="E3061" s="6">
        <v>11.3163</v>
      </c>
      <c r="F3061" s="6">
        <v>8.7814487999999997</v>
      </c>
      <c r="G3061" s="9" t="s">
        <v>8</v>
      </c>
      <c r="H3061" s="12" t="str">
        <f t="shared" si="195"/>
        <v>2019</v>
      </c>
      <c r="I3061" s="12" t="str">
        <f t="shared" si="196"/>
        <v>May</v>
      </c>
      <c r="J3061" s="12" t="str">
        <f t="shared" si="197"/>
        <v>16</v>
      </c>
      <c r="K3061" s="12" t="str">
        <f t="shared" si="194"/>
        <v>Q2</v>
      </c>
    </row>
    <row r="3062" spans="1:11" x14ac:dyDescent="0.25">
      <c r="A3062" s="2">
        <v>43602</v>
      </c>
      <c r="B3062" s="7">
        <v>18.639000000000003</v>
      </c>
      <c r="C3062" s="7">
        <v>13.047300000000002</v>
      </c>
      <c r="D3062" s="6">
        <v>5.5917000000000012</v>
      </c>
      <c r="E3062" s="6">
        <v>3.1481271000000004</v>
      </c>
      <c r="F3062" s="6">
        <v>2.4429466296000002</v>
      </c>
      <c r="G3062" s="9" t="s">
        <v>8</v>
      </c>
      <c r="H3062" s="12" t="str">
        <f t="shared" si="195"/>
        <v>2019</v>
      </c>
      <c r="I3062" s="12" t="str">
        <f t="shared" si="196"/>
        <v>May</v>
      </c>
      <c r="J3062" s="12" t="str">
        <f t="shared" si="197"/>
        <v>17</v>
      </c>
      <c r="K3062" s="12" t="str">
        <f t="shared" ref="K3062:K3125" si="198">IF(OR(I3062="Jan",I3062="Feb",I3062="Mar"),"Q1",IF(OR(I3062="Apr",I3062="May",I3062="Jun"),"Q2",IF(OR(I3062="Jul",I3062="Aug",I3062="Sep"),"Q3",IF(OR(I3062="Oct",I3062="Nov",I3062="Dec"),"Q4","Check Month"))))</f>
        <v>Q2</v>
      </c>
    </row>
    <row r="3063" spans="1:11" x14ac:dyDescent="0.25">
      <c r="A3063" s="2">
        <v>43603</v>
      </c>
      <c r="B3063" s="7">
        <v>21.5</v>
      </c>
      <c r="C3063" s="7">
        <v>0</v>
      </c>
      <c r="D3063" s="6">
        <v>21.5</v>
      </c>
      <c r="E3063" s="6">
        <v>12.104499999999998</v>
      </c>
      <c r="F3063" s="6">
        <v>9.3930919999999976</v>
      </c>
      <c r="G3063" s="9" t="s">
        <v>8</v>
      </c>
      <c r="H3063" s="12" t="str">
        <f t="shared" si="195"/>
        <v>2019</v>
      </c>
      <c r="I3063" s="12" t="str">
        <f t="shared" si="196"/>
        <v>May</v>
      </c>
      <c r="J3063" s="12" t="str">
        <f t="shared" si="197"/>
        <v>18</v>
      </c>
      <c r="K3063" s="12" t="str">
        <f t="shared" si="198"/>
        <v>Q2</v>
      </c>
    </row>
    <row r="3064" spans="1:11" x14ac:dyDescent="0.25">
      <c r="A3064" s="2">
        <v>43604</v>
      </c>
      <c r="B3064" s="7">
        <v>18</v>
      </c>
      <c r="C3064" s="7">
        <v>0</v>
      </c>
      <c r="D3064" s="6">
        <v>18</v>
      </c>
      <c r="E3064" s="6">
        <v>10.133999999999999</v>
      </c>
      <c r="F3064" s="6">
        <v>7.8639839999999976</v>
      </c>
      <c r="G3064" s="9" t="s">
        <v>8</v>
      </c>
      <c r="H3064" s="12" t="str">
        <f t="shared" si="195"/>
        <v>2019</v>
      </c>
      <c r="I3064" s="12" t="str">
        <f t="shared" si="196"/>
        <v>May</v>
      </c>
      <c r="J3064" s="12" t="str">
        <f t="shared" si="197"/>
        <v>19</v>
      </c>
      <c r="K3064" s="12" t="str">
        <f t="shared" si="198"/>
        <v>Q2</v>
      </c>
    </row>
    <row r="3065" spans="1:11" x14ac:dyDescent="0.25">
      <c r="A3065" s="2">
        <v>43605</v>
      </c>
      <c r="B3065" s="7">
        <v>22.787999999999993</v>
      </c>
      <c r="C3065" s="7">
        <v>9.115199999999998</v>
      </c>
      <c r="D3065" s="6">
        <v>13.672799999999995</v>
      </c>
      <c r="E3065" s="6">
        <v>7.6977863999999965</v>
      </c>
      <c r="F3065" s="6">
        <v>5.973482246399997</v>
      </c>
      <c r="G3065" s="9" t="s">
        <v>8</v>
      </c>
      <c r="H3065" s="12" t="str">
        <f t="shared" si="195"/>
        <v>2019</v>
      </c>
      <c r="I3065" s="12" t="str">
        <f t="shared" si="196"/>
        <v>May</v>
      </c>
      <c r="J3065" s="12" t="str">
        <f t="shared" si="197"/>
        <v>20</v>
      </c>
      <c r="K3065" s="12" t="str">
        <f t="shared" si="198"/>
        <v>Q2</v>
      </c>
    </row>
    <row r="3066" spans="1:11" x14ac:dyDescent="0.25">
      <c r="A3066" s="2">
        <v>43606</v>
      </c>
      <c r="B3066" s="7">
        <v>35.219999999999985</v>
      </c>
      <c r="C3066" s="7">
        <v>14.087999999999994</v>
      </c>
      <c r="D3066" s="6">
        <v>21.131999999999991</v>
      </c>
      <c r="E3066" s="6">
        <v>11.897315999999993</v>
      </c>
      <c r="F3066" s="6">
        <v>9.2323172159999931</v>
      </c>
      <c r="G3066" s="9" t="s">
        <v>8</v>
      </c>
      <c r="H3066" s="12" t="str">
        <f t="shared" si="195"/>
        <v>2019</v>
      </c>
      <c r="I3066" s="12" t="str">
        <f t="shared" si="196"/>
        <v>May</v>
      </c>
      <c r="J3066" s="12" t="str">
        <f t="shared" si="197"/>
        <v>21</v>
      </c>
      <c r="K3066" s="12" t="str">
        <f t="shared" si="198"/>
        <v>Q2</v>
      </c>
    </row>
    <row r="3067" spans="1:11" x14ac:dyDescent="0.25">
      <c r="A3067" s="2">
        <v>43607</v>
      </c>
      <c r="B3067" s="7">
        <v>17.48</v>
      </c>
      <c r="C3067" s="7">
        <v>0</v>
      </c>
      <c r="D3067" s="6">
        <v>17.48</v>
      </c>
      <c r="E3067" s="6">
        <v>9.8412399999999991</v>
      </c>
      <c r="F3067" s="6">
        <v>7.6368022399999989</v>
      </c>
      <c r="G3067" s="9" t="s">
        <v>8</v>
      </c>
      <c r="H3067" s="12" t="str">
        <f t="shared" si="195"/>
        <v>2019</v>
      </c>
      <c r="I3067" s="12" t="str">
        <f t="shared" si="196"/>
        <v>May</v>
      </c>
      <c r="J3067" s="12" t="str">
        <f t="shared" si="197"/>
        <v>22</v>
      </c>
      <c r="K3067" s="12" t="str">
        <f t="shared" si="198"/>
        <v>Q2</v>
      </c>
    </row>
    <row r="3068" spans="1:11" x14ac:dyDescent="0.25">
      <c r="A3068" s="2">
        <v>43608</v>
      </c>
      <c r="B3068" s="7">
        <v>16.127999999999993</v>
      </c>
      <c r="C3068" s="7">
        <v>6.4511999999999974</v>
      </c>
      <c r="D3068" s="6">
        <v>9.6767999999999965</v>
      </c>
      <c r="E3068" s="6">
        <v>5.4480383999999979</v>
      </c>
      <c r="F3068" s="6">
        <v>4.2276777983999976</v>
      </c>
      <c r="G3068" s="9" t="s">
        <v>8</v>
      </c>
      <c r="H3068" s="12" t="str">
        <f t="shared" si="195"/>
        <v>2019</v>
      </c>
      <c r="I3068" s="12" t="str">
        <f t="shared" si="196"/>
        <v>May</v>
      </c>
      <c r="J3068" s="12" t="str">
        <f t="shared" si="197"/>
        <v>23</v>
      </c>
      <c r="K3068" s="12" t="str">
        <f t="shared" si="198"/>
        <v>Q2</v>
      </c>
    </row>
    <row r="3069" spans="1:11" x14ac:dyDescent="0.25">
      <c r="A3069" s="2">
        <v>43609</v>
      </c>
      <c r="B3069" s="7">
        <v>19.8</v>
      </c>
      <c r="C3069" s="7">
        <v>7.9200000000000008</v>
      </c>
      <c r="D3069" s="6">
        <v>11.879999999999999</v>
      </c>
      <c r="E3069" s="6">
        <v>6.6884399999999991</v>
      </c>
      <c r="F3069" s="6">
        <v>5.1902294399999986</v>
      </c>
      <c r="G3069" s="9" t="s">
        <v>8</v>
      </c>
      <c r="H3069" s="12" t="str">
        <f t="shared" si="195"/>
        <v>2019</v>
      </c>
      <c r="I3069" s="12" t="str">
        <f t="shared" si="196"/>
        <v>May</v>
      </c>
      <c r="J3069" s="12" t="str">
        <f t="shared" si="197"/>
        <v>24</v>
      </c>
      <c r="K3069" s="12" t="str">
        <f t="shared" si="198"/>
        <v>Q2</v>
      </c>
    </row>
    <row r="3070" spans="1:11" x14ac:dyDescent="0.25">
      <c r="A3070" s="2">
        <v>43610</v>
      </c>
      <c r="B3070" s="7">
        <v>20.375999999999998</v>
      </c>
      <c r="C3070" s="7">
        <v>8.1503999999999994</v>
      </c>
      <c r="D3070" s="6">
        <v>12.225599999999998</v>
      </c>
      <c r="E3070" s="6">
        <v>6.8830127999999986</v>
      </c>
      <c r="F3070" s="6">
        <v>5.3412179327999985</v>
      </c>
      <c r="G3070" s="9" t="s">
        <v>8</v>
      </c>
      <c r="H3070" s="12" t="str">
        <f t="shared" si="195"/>
        <v>2019</v>
      </c>
      <c r="I3070" s="12" t="str">
        <f t="shared" si="196"/>
        <v>May</v>
      </c>
      <c r="J3070" s="12" t="str">
        <f t="shared" si="197"/>
        <v>25</v>
      </c>
      <c r="K3070" s="12" t="str">
        <f t="shared" si="198"/>
        <v>Q2</v>
      </c>
    </row>
    <row r="3071" spans="1:11" x14ac:dyDescent="0.25">
      <c r="A3071" s="2">
        <v>43611</v>
      </c>
      <c r="B3071" s="7">
        <v>21.48</v>
      </c>
      <c r="C3071" s="7">
        <v>0</v>
      </c>
      <c r="D3071" s="6">
        <v>21.48</v>
      </c>
      <c r="E3071" s="6">
        <v>12.09324</v>
      </c>
      <c r="F3071" s="6">
        <v>9.3843542399999986</v>
      </c>
      <c r="G3071" s="9" t="s">
        <v>8</v>
      </c>
      <c r="H3071" s="12" t="str">
        <f t="shared" si="195"/>
        <v>2019</v>
      </c>
      <c r="I3071" s="12" t="str">
        <f t="shared" si="196"/>
        <v>May</v>
      </c>
      <c r="J3071" s="12" t="str">
        <f t="shared" si="197"/>
        <v>26</v>
      </c>
      <c r="K3071" s="12" t="str">
        <f t="shared" si="198"/>
        <v>Q2</v>
      </c>
    </row>
    <row r="3072" spans="1:11" x14ac:dyDescent="0.25">
      <c r="A3072" s="2">
        <v>43612</v>
      </c>
      <c r="B3072" s="7">
        <v>22.715999999999998</v>
      </c>
      <c r="C3072" s="7">
        <v>9.0863999999999994</v>
      </c>
      <c r="D3072" s="6">
        <v>13.629599999999998</v>
      </c>
      <c r="E3072" s="6">
        <v>7.6734647999999979</v>
      </c>
      <c r="F3072" s="6">
        <v>5.9546086847999975</v>
      </c>
      <c r="G3072" s="9" t="s">
        <v>8</v>
      </c>
      <c r="H3072" s="12" t="str">
        <f t="shared" si="195"/>
        <v>2019</v>
      </c>
      <c r="I3072" s="12" t="str">
        <f t="shared" si="196"/>
        <v>May</v>
      </c>
      <c r="J3072" s="12" t="str">
        <f t="shared" si="197"/>
        <v>27</v>
      </c>
      <c r="K3072" s="12" t="str">
        <f t="shared" si="198"/>
        <v>Q2</v>
      </c>
    </row>
    <row r="3073" spans="1:11" x14ac:dyDescent="0.25">
      <c r="A3073" s="2">
        <v>43613</v>
      </c>
      <c r="B3073" s="7">
        <v>33.300000000000004</v>
      </c>
      <c r="C3073" s="7">
        <v>16.650000000000002</v>
      </c>
      <c r="D3073" s="6">
        <v>16.650000000000002</v>
      </c>
      <c r="E3073" s="6">
        <v>9.3739500000000007</v>
      </c>
      <c r="F3073" s="6">
        <v>7.2741851999999998</v>
      </c>
      <c r="G3073" s="9" t="s">
        <v>8</v>
      </c>
      <c r="H3073" s="12" t="str">
        <f t="shared" si="195"/>
        <v>2019</v>
      </c>
      <c r="I3073" s="12" t="str">
        <f t="shared" si="196"/>
        <v>May</v>
      </c>
      <c r="J3073" s="12" t="str">
        <f t="shared" si="197"/>
        <v>28</v>
      </c>
      <c r="K3073" s="12" t="str">
        <f t="shared" si="198"/>
        <v>Q2</v>
      </c>
    </row>
    <row r="3074" spans="1:11" x14ac:dyDescent="0.25">
      <c r="A3074" s="2">
        <v>43614</v>
      </c>
      <c r="B3074" s="7">
        <v>113.03999999999999</v>
      </c>
      <c r="C3074" s="7">
        <v>0</v>
      </c>
      <c r="D3074" s="6">
        <v>113.03999999999999</v>
      </c>
      <c r="E3074" s="6">
        <v>63.641519999999993</v>
      </c>
      <c r="F3074" s="6">
        <v>49.385819519999991</v>
      </c>
      <c r="G3074" s="9" t="s">
        <v>8</v>
      </c>
      <c r="H3074" s="12" t="str">
        <f t="shared" ref="H3074:H3137" si="199">TEXT(A3074,"YYYY")</f>
        <v>2019</v>
      </c>
      <c r="I3074" s="12" t="str">
        <f t="shared" ref="I3074:I3137" si="200">TEXT(A3074,"MMM")</f>
        <v>May</v>
      </c>
      <c r="J3074" s="12" t="str">
        <f t="shared" ref="J3074:J3137" si="201">TEXT(A3074,"DD")</f>
        <v>29</v>
      </c>
      <c r="K3074" s="12" t="str">
        <f t="shared" si="198"/>
        <v>Q2</v>
      </c>
    </row>
    <row r="3075" spans="1:11" x14ac:dyDescent="0.25">
      <c r="A3075" s="2">
        <v>43615</v>
      </c>
      <c r="B3075" s="7">
        <v>18</v>
      </c>
      <c r="C3075" s="7">
        <v>0</v>
      </c>
      <c r="D3075" s="6">
        <v>18</v>
      </c>
      <c r="E3075" s="6">
        <v>10.133999999999999</v>
      </c>
      <c r="F3075" s="6">
        <v>7.8639839999999976</v>
      </c>
      <c r="G3075" s="9" t="s">
        <v>8</v>
      </c>
      <c r="H3075" s="12" t="str">
        <f t="shared" si="199"/>
        <v>2019</v>
      </c>
      <c r="I3075" s="12" t="str">
        <f t="shared" si="200"/>
        <v>May</v>
      </c>
      <c r="J3075" s="12" t="str">
        <f t="shared" si="201"/>
        <v>30</v>
      </c>
      <c r="K3075" s="12" t="str">
        <f t="shared" si="198"/>
        <v>Q2</v>
      </c>
    </row>
    <row r="3076" spans="1:11" x14ac:dyDescent="0.25">
      <c r="A3076" s="2">
        <v>43616</v>
      </c>
      <c r="B3076" s="7">
        <v>91.97999999999999</v>
      </c>
      <c r="C3076" s="7">
        <v>0</v>
      </c>
      <c r="D3076" s="6">
        <v>91.97999999999999</v>
      </c>
      <c r="E3076" s="6">
        <v>51.784739999999992</v>
      </c>
      <c r="F3076" s="6">
        <v>40.184958239999986</v>
      </c>
      <c r="G3076" s="9" t="s">
        <v>8</v>
      </c>
      <c r="H3076" s="12" t="str">
        <f t="shared" si="199"/>
        <v>2019</v>
      </c>
      <c r="I3076" s="12" t="str">
        <f t="shared" si="200"/>
        <v>May</v>
      </c>
      <c r="J3076" s="12" t="str">
        <f t="shared" si="201"/>
        <v>31</v>
      </c>
      <c r="K3076" s="12" t="str">
        <f t="shared" si="198"/>
        <v>Q2</v>
      </c>
    </row>
    <row r="3077" spans="1:11" x14ac:dyDescent="0.25">
      <c r="A3077" s="2">
        <v>43617</v>
      </c>
      <c r="B3077" s="7">
        <v>20.189999999999998</v>
      </c>
      <c r="C3077" s="7">
        <v>0</v>
      </c>
      <c r="D3077" s="6">
        <v>20.189999999999998</v>
      </c>
      <c r="E3077" s="6">
        <v>11.366969999999998</v>
      </c>
      <c r="F3077" s="6">
        <v>8.8207687199999985</v>
      </c>
      <c r="G3077" s="9" t="s">
        <v>8</v>
      </c>
      <c r="H3077" s="12" t="str">
        <f t="shared" si="199"/>
        <v>2019</v>
      </c>
      <c r="I3077" s="12" t="str">
        <f t="shared" si="200"/>
        <v>Jun</v>
      </c>
      <c r="J3077" s="12" t="str">
        <f t="shared" si="201"/>
        <v>01</v>
      </c>
      <c r="K3077" s="12" t="str">
        <f t="shared" si="198"/>
        <v>Q2</v>
      </c>
    </row>
    <row r="3078" spans="1:11" x14ac:dyDescent="0.25">
      <c r="A3078" s="2">
        <v>43618</v>
      </c>
      <c r="B3078" s="7">
        <v>21.150000000000002</v>
      </c>
      <c r="C3078" s="7">
        <v>0</v>
      </c>
      <c r="D3078" s="6">
        <v>21.150000000000002</v>
      </c>
      <c r="E3078" s="6">
        <v>11.907450000000001</v>
      </c>
      <c r="F3078" s="6">
        <v>9.2401812000000003</v>
      </c>
      <c r="G3078" s="9" t="s">
        <v>8</v>
      </c>
      <c r="H3078" s="12" t="str">
        <f t="shared" si="199"/>
        <v>2019</v>
      </c>
      <c r="I3078" s="12" t="str">
        <f t="shared" si="200"/>
        <v>Jun</v>
      </c>
      <c r="J3078" s="12" t="str">
        <f t="shared" si="201"/>
        <v>02</v>
      </c>
      <c r="K3078" s="12" t="str">
        <f t="shared" si="198"/>
        <v>Q2</v>
      </c>
    </row>
    <row r="3079" spans="1:11" x14ac:dyDescent="0.25">
      <c r="A3079" s="2">
        <v>43619</v>
      </c>
      <c r="B3079" s="7">
        <v>28.56</v>
      </c>
      <c r="C3079" s="7">
        <v>0</v>
      </c>
      <c r="D3079" s="6">
        <v>28.56</v>
      </c>
      <c r="E3079" s="6">
        <v>16.079279999999997</v>
      </c>
      <c r="F3079" s="6">
        <v>12.477521279999996</v>
      </c>
      <c r="G3079" s="9" t="s">
        <v>8</v>
      </c>
      <c r="H3079" s="12" t="str">
        <f t="shared" si="199"/>
        <v>2019</v>
      </c>
      <c r="I3079" s="12" t="str">
        <f t="shared" si="200"/>
        <v>Jun</v>
      </c>
      <c r="J3079" s="12" t="str">
        <f t="shared" si="201"/>
        <v>03</v>
      </c>
      <c r="K3079" s="12" t="str">
        <f t="shared" si="198"/>
        <v>Q2</v>
      </c>
    </row>
    <row r="3080" spans="1:11" x14ac:dyDescent="0.25">
      <c r="A3080" s="2">
        <v>43620</v>
      </c>
      <c r="B3080" s="7">
        <v>77.669999999999987</v>
      </c>
      <c r="C3080" s="7">
        <v>38.834999999999994</v>
      </c>
      <c r="D3080" s="6">
        <v>38.834999999999994</v>
      </c>
      <c r="E3080" s="6">
        <v>21.864104999999995</v>
      </c>
      <c r="F3080" s="6">
        <v>16.966545479999994</v>
      </c>
      <c r="G3080" s="9" t="s">
        <v>8</v>
      </c>
      <c r="H3080" s="12" t="str">
        <f t="shared" si="199"/>
        <v>2019</v>
      </c>
      <c r="I3080" s="12" t="str">
        <f t="shared" si="200"/>
        <v>Jun</v>
      </c>
      <c r="J3080" s="12" t="str">
        <f t="shared" si="201"/>
        <v>04</v>
      </c>
      <c r="K3080" s="12" t="str">
        <f t="shared" si="198"/>
        <v>Q2</v>
      </c>
    </row>
    <row r="3081" spans="1:11" x14ac:dyDescent="0.25">
      <c r="A3081" s="2">
        <v>43621</v>
      </c>
      <c r="B3081" s="7">
        <v>33.21</v>
      </c>
      <c r="C3081" s="7">
        <v>0</v>
      </c>
      <c r="D3081" s="6">
        <v>33.21</v>
      </c>
      <c r="E3081" s="6">
        <v>18.697229999999998</v>
      </c>
      <c r="F3081" s="6">
        <v>14.509050479999997</v>
      </c>
      <c r="G3081" s="9" t="s">
        <v>8</v>
      </c>
      <c r="H3081" s="12" t="str">
        <f t="shared" si="199"/>
        <v>2019</v>
      </c>
      <c r="I3081" s="12" t="str">
        <f t="shared" si="200"/>
        <v>Jun</v>
      </c>
      <c r="J3081" s="12" t="str">
        <f t="shared" si="201"/>
        <v>05</v>
      </c>
      <c r="K3081" s="12" t="str">
        <f t="shared" si="198"/>
        <v>Q2</v>
      </c>
    </row>
    <row r="3082" spans="1:11" x14ac:dyDescent="0.25">
      <c r="A3082" s="2">
        <v>43622</v>
      </c>
      <c r="B3082" s="7">
        <v>22.86</v>
      </c>
      <c r="C3082" s="7">
        <v>0</v>
      </c>
      <c r="D3082" s="6">
        <v>22.86</v>
      </c>
      <c r="E3082" s="6">
        <v>12.870179999999998</v>
      </c>
      <c r="F3082" s="6">
        <v>9.9872596799999975</v>
      </c>
      <c r="G3082" s="9" t="s">
        <v>8</v>
      </c>
      <c r="H3082" s="12" t="str">
        <f t="shared" si="199"/>
        <v>2019</v>
      </c>
      <c r="I3082" s="12" t="str">
        <f t="shared" si="200"/>
        <v>Jun</v>
      </c>
      <c r="J3082" s="12" t="str">
        <f t="shared" si="201"/>
        <v>06</v>
      </c>
      <c r="K3082" s="12" t="str">
        <f t="shared" si="198"/>
        <v>Q2</v>
      </c>
    </row>
    <row r="3083" spans="1:11" x14ac:dyDescent="0.25">
      <c r="A3083" s="2">
        <v>43623</v>
      </c>
      <c r="B3083" s="7">
        <v>33.9</v>
      </c>
      <c r="C3083" s="7">
        <v>0</v>
      </c>
      <c r="D3083" s="6">
        <v>33.9</v>
      </c>
      <c r="E3083" s="6">
        <v>19.085699999999996</v>
      </c>
      <c r="F3083" s="6">
        <v>14.810503199999994</v>
      </c>
      <c r="G3083" s="9" t="s">
        <v>8</v>
      </c>
      <c r="H3083" s="12" t="str">
        <f t="shared" si="199"/>
        <v>2019</v>
      </c>
      <c r="I3083" s="12" t="str">
        <f t="shared" si="200"/>
        <v>Jun</v>
      </c>
      <c r="J3083" s="12" t="str">
        <f t="shared" si="201"/>
        <v>07</v>
      </c>
      <c r="K3083" s="12" t="str">
        <f t="shared" si="198"/>
        <v>Q2</v>
      </c>
    </row>
    <row r="3084" spans="1:11" x14ac:dyDescent="0.25">
      <c r="A3084" s="2">
        <v>43624</v>
      </c>
      <c r="B3084" s="7">
        <v>13.379999999999999</v>
      </c>
      <c r="C3084" s="7">
        <v>6.6899999999999995</v>
      </c>
      <c r="D3084" s="6">
        <v>6.6899999999999995</v>
      </c>
      <c r="E3084" s="6">
        <v>3.7664699999999995</v>
      </c>
      <c r="F3084" s="6">
        <v>2.9227807199999991</v>
      </c>
      <c r="G3084" s="9" t="s">
        <v>8</v>
      </c>
      <c r="H3084" s="12" t="str">
        <f t="shared" si="199"/>
        <v>2019</v>
      </c>
      <c r="I3084" s="12" t="str">
        <f t="shared" si="200"/>
        <v>Jun</v>
      </c>
      <c r="J3084" s="12" t="str">
        <f t="shared" si="201"/>
        <v>08</v>
      </c>
      <c r="K3084" s="12" t="str">
        <f t="shared" si="198"/>
        <v>Q2</v>
      </c>
    </row>
    <row r="3085" spans="1:11" x14ac:dyDescent="0.25">
      <c r="A3085" s="2">
        <v>43625</v>
      </c>
      <c r="B3085" s="7">
        <v>17.3886</v>
      </c>
      <c r="C3085" s="7">
        <v>4.694922</v>
      </c>
      <c r="D3085" s="6">
        <v>12.693678</v>
      </c>
      <c r="E3085" s="6">
        <v>7.1465407139999995</v>
      </c>
      <c r="F3085" s="6">
        <v>5.5457155940639993</v>
      </c>
      <c r="G3085" s="9" t="s">
        <v>8</v>
      </c>
      <c r="H3085" s="12" t="str">
        <f t="shared" si="199"/>
        <v>2019</v>
      </c>
      <c r="I3085" s="12" t="str">
        <f t="shared" si="200"/>
        <v>Jun</v>
      </c>
      <c r="J3085" s="12" t="str">
        <f t="shared" si="201"/>
        <v>09</v>
      </c>
      <c r="K3085" s="12" t="str">
        <f t="shared" si="198"/>
        <v>Q2</v>
      </c>
    </row>
    <row r="3086" spans="1:11" x14ac:dyDescent="0.25">
      <c r="A3086" s="2">
        <v>43626</v>
      </c>
      <c r="B3086" s="7">
        <v>25.799999999999997</v>
      </c>
      <c r="C3086" s="7">
        <v>0</v>
      </c>
      <c r="D3086" s="6">
        <v>25.799999999999997</v>
      </c>
      <c r="E3086" s="6">
        <v>14.525399999999998</v>
      </c>
      <c r="F3086" s="6">
        <v>11.271710399999996</v>
      </c>
      <c r="G3086" s="9" t="s">
        <v>8</v>
      </c>
      <c r="H3086" s="12" t="str">
        <f t="shared" si="199"/>
        <v>2019</v>
      </c>
      <c r="I3086" s="12" t="str">
        <f t="shared" si="200"/>
        <v>Jun</v>
      </c>
      <c r="J3086" s="12" t="str">
        <f t="shared" si="201"/>
        <v>10</v>
      </c>
      <c r="K3086" s="12" t="str">
        <f t="shared" si="198"/>
        <v>Q2</v>
      </c>
    </row>
    <row r="3087" spans="1:11" x14ac:dyDescent="0.25">
      <c r="A3087" s="2">
        <v>43627</v>
      </c>
      <c r="B3087" s="7">
        <v>15.42</v>
      </c>
      <c r="C3087" s="7">
        <v>0</v>
      </c>
      <c r="D3087" s="6">
        <v>15.42</v>
      </c>
      <c r="E3087" s="6">
        <v>8.6814599999999995</v>
      </c>
      <c r="F3087" s="6">
        <v>6.7368129599999991</v>
      </c>
      <c r="G3087" s="9" t="s">
        <v>8</v>
      </c>
      <c r="H3087" s="12" t="str">
        <f t="shared" si="199"/>
        <v>2019</v>
      </c>
      <c r="I3087" s="12" t="str">
        <f t="shared" si="200"/>
        <v>Jun</v>
      </c>
      <c r="J3087" s="12" t="str">
        <f t="shared" si="201"/>
        <v>11</v>
      </c>
      <c r="K3087" s="12" t="str">
        <f t="shared" si="198"/>
        <v>Q2</v>
      </c>
    </row>
    <row r="3088" spans="1:11" x14ac:dyDescent="0.25">
      <c r="A3088" s="2">
        <v>43628</v>
      </c>
      <c r="B3088" s="7">
        <v>43.04</v>
      </c>
      <c r="C3088" s="7">
        <v>0</v>
      </c>
      <c r="D3088" s="6">
        <v>43.04</v>
      </c>
      <c r="E3088" s="6">
        <v>24.231519999999996</v>
      </c>
      <c r="F3088" s="6">
        <v>18.803659519999997</v>
      </c>
      <c r="G3088" s="9" t="s">
        <v>8</v>
      </c>
      <c r="H3088" s="12" t="str">
        <f t="shared" si="199"/>
        <v>2019</v>
      </c>
      <c r="I3088" s="12" t="str">
        <f t="shared" si="200"/>
        <v>Jun</v>
      </c>
      <c r="J3088" s="12" t="str">
        <f t="shared" si="201"/>
        <v>12</v>
      </c>
      <c r="K3088" s="12" t="str">
        <f t="shared" si="198"/>
        <v>Q2</v>
      </c>
    </row>
    <row r="3089" spans="1:11" x14ac:dyDescent="0.25">
      <c r="A3089" s="2">
        <v>43629</v>
      </c>
      <c r="B3089" s="7">
        <v>35</v>
      </c>
      <c r="C3089" s="7">
        <v>0</v>
      </c>
      <c r="D3089" s="6">
        <v>35</v>
      </c>
      <c r="E3089" s="6">
        <v>19.704999999999998</v>
      </c>
      <c r="F3089" s="6">
        <v>15.291079999999997</v>
      </c>
      <c r="G3089" s="9" t="s">
        <v>8</v>
      </c>
      <c r="H3089" s="12" t="str">
        <f t="shared" si="199"/>
        <v>2019</v>
      </c>
      <c r="I3089" s="12" t="str">
        <f t="shared" si="200"/>
        <v>Jun</v>
      </c>
      <c r="J3089" s="12" t="str">
        <f t="shared" si="201"/>
        <v>13</v>
      </c>
      <c r="K3089" s="12" t="str">
        <f t="shared" si="198"/>
        <v>Q2</v>
      </c>
    </row>
    <row r="3090" spans="1:11" x14ac:dyDescent="0.25">
      <c r="A3090" s="2">
        <v>43630</v>
      </c>
      <c r="B3090" s="7">
        <v>15.648</v>
      </c>
      <c r="C3090" s="7">
        <v>3.1295999999999999</v>
      </c>
      <c r="D3090" s="6">
        <v>12.5184</v>
      </c>
      <c r="E3090" s="6">
        <v>7.0478591999999995</v>
      </c>
      <c r="F3090" s="6">
        <v>5.469138739199999</v>
      </c>
      <c r="G3090" s="9" t="s">
        <v>8</v>
      </c>
      <c r="H3090" s="12" t="str">
        <f t="shared" si="199"/>
        <v>2019</v>
      </c>
      <c r="I3090" s="12" t="str">
        <f t="shared" si="200"/>
        <v>Jun</v>
      </c>
      <c r="J3090" s="12" t="str">
        <f t="shared" si="201"/>
        <v>14</v>
      </c>
      <c r="K3090" s="12" t="str">
        <f t="shared" si="198"/>
        <v>Q2</v>
      </c>
    </row>
    <row r="3091" spans="1:11" x14ac:dyDescent="0.25">
      <c r="A3091" s="2">
        <v>43631</v>
      </c>
      <c r="B3091" s="7">
        <v>15.552000000000003</v>
      </c>
      <c r="C3091" s="7">
        <v>3.1104000000000007</v>
      </c>
      <c r="D3091" s="6">
        <v>12.441600000000003</v>
      </c>
      <c r="E3091" s="6">
        <v>7.0046208000000005</v>
      </c>
      <c r="F3091" s="6">
        <v>5.4355857407999997</v>
      </c>
      <c r="G3091" s="9" t="s">
        <v>8</v>
      </c>
      <c r="H3091" s="12" t="str">
        <f t="shared" si="199"/>
        <v>2019</v>
      </c>
      <c r="I3091" s="12" t="str">
        <f t="shared" si="200"/>
        <v>Jun</v>
      </c>
      <c r="J3091" s="12" t="str">
        <f t="shared" si="201"/>
        <v>15</v>
      </c>
      <c r="K3091" s="12" t="str">
        <f t="shared" si="198"/>
        <v>Q2</v>
      </c>
    </row>
    <row r="3092" spans="1:11" x14ac:dyDescent="0.25">
      <c r="A3092" s="2">
        <v>43632</v>
      </c>
      <c r="B3092" s="7">
        <v>124.79200000000002</v>
      </c>
      <c r="C3092" s="7">
        <v>24.958400000000005</v>
      </c>
      <c r="D3092" s="6">
        <v>99.833600000000018</v>
      </c>
      <c r="E3092" s="6">
        <v>56.206316800000003</v>
      </c>
      <c r="F3092" s="6">
        <v>43.616101836799999</v>
      </c>
      <c r="G3092" s="9" t="s">
        <v>8</v>
      </c>
      <c r="H3092" s="12" t="str">
        <f t="shared" si="199"/>
        <v>2019</v>
      </c>
      <c r="I3092" s="12" t="str">
        <f t="shared" si="200"/>
        <v>Jun</v>
      </c>
      <c r="J3092" s="12" t="str">
        <f t="shared" si="201"/>
        <v>16</v>
      </c>
      <c r="K3092" s="12" t="str">
        <f t="shared" si="198"/>
        <v>Q2</v>
      </c>
    </row>
    <row r="3093" spans="1:11" x14ac:dyDescent="0.25">
      <c r="A3093" s="2">
        <v>43633</v>
      </c>
      <c r="B3093" s="7">
        <v>16.91</v>
      </c>
      <c r="C3093" s="7">
        <v>0</v>
      </c>
      <c r="D3093" s="6">
        <v>16.91</v>
      </c>
      <c r="E3093" s="6">
        <v>9.5203299999999995</v>
      </c>
      <c r="F3093" s="6">
        <v>7.3877760799999992</v>
      </c>
      <c r="G3093" s="9" t="s">
        <v>8</v>
      </c>
      <c r="H3093" s="12" t="str">
        <f t="shared" si="199"/>
        <v>2019</v>
      </c>
      <c r="I3093" s="12" t="str">
        <f t="shared" si="200"/>
        <v>Jun</v>
      </c>
      <c r="J3093" s="12" t="str">
        <f t="shared" si="201"/>
        <v>17</v>
      </c>
      <c r="K3093" s="12" t="str">
        <f t="shared" si="198"/>
        <v>Q2</v>
      </c>
    </row>
    <row r="3094" spans="1:11" x14ac:dyDescent="0.25">
      <c r="A3094" s="2">
        <v>43634</v>
      </c>
      <c r="B3094" s="7">
        <v>22</v>
      </c>
      <c r="C3094" s="7">
        <v>0</v>
      </c>
      <c r="D3094" s="6">
        <v>22</v>
      </c>
      <c r="E3094" s="6">
        <v>12.385999999999999</v>
      </c>
      <c r="F3094" s="6">
        <v>9.6115359999999992</v>
      </c>
      <c r="G3094" s="9" t="s">
        <v>8</v>
      </c>
      <c r="H3094" s="12" t="str">
        <f t="shared" si="199"/>
        <v>2019</v>
      </c>
      <c r="I3094" s="12" t="str">
        <f t="shared" si="200"/>
        <v>Jun</v>
      </c>
      <c r="J3094" s="12" t="str">
        <f t="shared" si="201"/>
        <v>18</v>
      </c>
      <c r="K3094" s="12" t="str">
        <f t="shared" si="198"/>
        <v>Q2</v>
      </c>
    </row>
    <row r="3095" spans="1:11" x14ac:dyDescent="0.25">
      <c r="A3095" s="2">
        <v>43635</v>
      </c>
      <c r="B3095" s="7">
        <v>23.88</v>
      </c>
      <c r="C3095" s="7">
        <v>0</v>
      </c>
      <c r="D3095" s="6">
        <v>23.88</v>
      </c>
      <c r="E3095" s="6">
        <v>13.444439999999998</v>
      </c>
      <c r="F3095" s="6">
        <v>10.432885439999998</v>
      </c>
      <c r="G3095" s="9" t="s">
        <v>8</v>
      </c>
      <c r="H3095" s="12" t="str">
        <f t="shared" si="199"/>
        <v>2019</v>
      </c>
      <c r="I3095" s="12" t="str">
        <f t="shared" si="200"/>
        <v>Jun</v>
      </c>
      <c r="J3095" s="12" t="str">
        <f t="shared" si="201"/>
        <v>19</v>
      </c>
      <c r="K3095" s="12" t="str">
        <f t="shared" si="198"/>
        <v>Q2</v>
      </c>
    </row>
    <row r="3096" spans="1:11" x14ac:dyDescent="0.25">
      <c r="A3096" s="2">
        <v>43636</v>
      </c>
      <c r="B3096" s="7">
        <v>19.440000000000001</v>
      </c>
      <c r="C3096" s="7">
        <v>0</v>
      </c>
      <c r="D3096" s="6">
        <v>19.440000000000001</v>
      </c>
      <c r="E3096" s="6">
        <v>10.94472</v>
      </c>
      <c r="F3096" s="6">
        <v>8.4931027199999996</v>
      </c>
      <c r="G3096" s="9" t="s">
        <v>8</v>
      </c>
      <c r="H3096" s="12" t="str">
        <f t="shared" si="199"/>
        <v>2019</v>
      </c>
      <c r="I3096" s="12" t="str">
        <f t="shared" si="200"/>
        <v>Jun</v>
      </c>
      <c r="J3096" s="12" t="str">
        <f t="shared" si="201"/>
        <v>20</v>
      </c>
      <c r="K3096" s="12" t="str">
        <f t="shared" si="198"/>
        <v>Q2</v>
      </c>
    </row>
    <row r="3097" spans="1:11" x14ac:dyDescent="0.25">
      <c r="A3097" s="2">
        <v>43637</v>
      </c>
      <c r="B3097" s="7">
        <v>9.5879999999999992</v>
      </c>
      <c r="C3097" s="7">
        <v>3.8351999999999999</v>
      </c>
      <c r="D3097" s="6">
        <v>5.7527999999999988</v>
      </c>
      <c r="E3097" s="6">
        <v>3.2388263999999989</v>
      </c>
      <c r="F3097" s="6">
        <v>2.513329286399999</v>
      </c>
      <c r="G3097" s="9" t="s">
        <v>8</v>
      </c>
      <c r="H3097" s="12" t="str">
        <f t="shared" si="199"/>
        <v>2019</v>
      </c>
      <c r="I3097" s="12" t="str">
        <f t="shared" si="200"/>
        <v>Jun</v>
      </c>
      <c r="J3097" s="12" t="str">
        <f t="shared" si="201"/>
        <v>21</v>
      </c>
      <c r="K3097" s="12" t="str">
        <f t="shared" si="198"/>
        <v>Q2</v>
      </c>
    </row>
    <row r="3098" spans="1:11" x14ac:dyDescent="0.25">
      <c r="A3098" s="2">
        <v>43638</v>
      </c>
      <c r="B3098" s="7">
        <v>36</v>
      </c>
      <c r="C3098" s="7">
        <v>0</v>
      </c>
      <c r="D3098" s="6">
        <v>36</v>
      </c>
      <c r="E3098" s="6">
        <v>20.267999999999997</v>
      </c>
      <c r="F3098" s="6">
        <v>15.727967999999995</v>
      </c>
      <c r="G3098" s="9" t="s">
        <v>8</v>
      </c>
      <c r="H3098" s="12" t="str">
        <f t="shared" si="199"/>
        <v>2019</v>
      </c>
      <c r="I3098" s="12" t="str">
        <f t="shared" si="200"/>
        <v>Jun</v>
      </c>
      <c r="J3098" s="12" t="str">
        <f t="shared" si="201"/>
        <v>22</v>
      </c>
      <c r="K3098" s="12" t="str">
        <f t="shared" si="198"/>
        <v>Q2</v>
      </c>
    </row>
    <row r="3099" spans="1:11" x14ac:dyDescent="0.25">
      <c r="A3099" s="2">
        <v>43639</v>
      </c>
      <c r="B3099" s="7">
        <v>5.4719999999999995</v>
      </c>
      <c r="C3099" s="7">
        <v>1.0944</v>
      </c>
      <c r="D3099" s="6">
        <v>4.3775999999999993</v>
      </c>
      <c r="E3099" s="6">
        <v>2.4645887999999991</v>
      </c>
      <c r="F3099" s="6">
        <v>1.912520908799999</v>
      </c>
      <c r="G3099" s="9" t="s">
        <v>8</v>
      </c>
      <c r="H3099" s="12" t="str">
        <f t="shared" si="199"/>
        <v>2019</v>
      </c>
      <c r="I3099" s="12" t="str">
        <f t="shared" si="200"/>
        <v>Jun</v>
      </c>
      <c r="J3099" s="12" t="str">
        <f t="shared" si="201"/>
        <v>23</v>
      </c>
      <c r="K3099" s="12" t="str">
        <f t="shared" si="198"/>
        <v>Q2</v>
      </c>
    </row>
    <row r="3100" spans="1:11" x14ac:dyDescent="0.25">
      <c r="A3100" s="2">
        <v>43640</v>
      </c>
      <c r="B3100" s="7">
        <v>25.92</v>
      </c>
      <c r="C3100" s="7">
        <v>0</v>
      </c>
      <c r="D3100" s="6">
        <v>25.92</v>
      </c>
      <c r="E3100" s="6">
        <v>14.59296</v>
      </c>
      <c r="F3100" s="6">
        <v>11.324136959999999</v>
      </c>
      <c r="G3100" s="9" t="s">
        <v>8</v>
      </c>
      <c r="H3100" s="12" t="str">
        <f t="shared" si="199"/>
        <v>2019</v>
      </c>
      <c r="I3100" s="12" t="str">
        <f t="shared" si="200"/>
        <v>Jun</v>
      </c>
      <c r="J3100" s="12" t="str">
        <f t="shared" si="201"/>
        <v>24</v>
      </c>
      <c r="K3100" s="12" t="str">
        <f t="shared" si="198"/>
        <v>Q2</v>
      </c>
    </row>
    <row r="3101" spans="1:11" x14ac:dyDescent="0.25">
      <c r="A3101" s="2">
        <v>43641</v>
      </c>
      <c r="B3101" s="7">
        <v>40.24</v>
      </c>
      <c r="C3101" s="7">
        <v>8.048</v>
      </c>
      <c r="D3101" s="6">
        <v>32.192</v>
      </c>
      <c r="E3101" s="6">
        <v>18.124095999999998</v>
      </c>
      <c r="F3101" s="6">
        <v>14.064298495999997</v>
      </c>
      <c r="G3101" s="9" t="s">
        <v>8</v>
      </c>
      <c r="H3101" s="12" t="str">
        <f t="shared" si="199"/>
        <v>2019</v>
      </c>
      <c r="I3101" s="12" t="str">
        <f t="shared" si="200"/>
        <v>Jun</v>
      </c>
      <c r="J3101" s="12" t="str">
        <f t="shared" si="201"/>
        <v>25</v>
      </c>
      <c r="K3101" s="12" t="str">
        <f t="shared" si="198"/>
        <v>Q2</v>
      </c>
    </row>
    <row r="3102" spans="1:11" x14ac:dyDescent="0.25">
      <c r="A3102" s="2">
        <v>43642</v>
      </c>
      <c r="B3102" s="7">
        <v>9.82</v>
      </c>
      <c r="C3102" s="7">
        <v>0</v>
      </c>
      <c r="D3102" s="6">
        <v>9.82</v>
      </c>
      <c r="E3102" s="6">
        <v>5.5286599999999995</v>
      </c>
      <c r="F3102" s="6">
        <v>4.2902401599999989</v>
      </c>
      <c r="G3102" s="9" t="s">
        <v>8</v>
      </c>
      <c r="H3102" s="12" t="str">
        <f t="shared" si="199"/>
        <v>2019</v>
      </c>
      <c r="I3102" s="12" t="str">
        <f t="shared" si="200"/>
        <v>Jun</v>
      </c>
      <c r="J3102" s="12" t="str">
        <f t="shared" si="201"/>
        <v>26</v>
      </c>
      <c r="K3102" s="12" t="str">
        <f t="shared" si="198"/>
        <v>Q2</v>
      </c>
    </row>
    <row r="3103" spans="1:11" x14ac:dyDescent="0.25">
      <c r="A3103" s="2">
        <v>43643</v>
      </c>
      <c r="B3103" s="7">
        <v>21.696000000000002</v>
      </c>
      <c r="C3103" s="7">
        <v>4.3392000000000008</v>
      </c>
      <c r="D3103" s="6">
        <v>17.3568</v>
      </c>
      <c r="E3103" s="6">
        <v>9.7718783999999985</v>
      </c>
      <c r="F3103" s="6">
        <v>7.5829776383999983</v>
      </c>
      <c r="G3103" s="9" t="s">
        <v>8</v>
      </c>
      <c r="H3103" s="12" t="str">
        <f t="shared" si="199"/>
        <v>2019</v>
      </c>
      <c r="I3103" s="12" t="str">
        <f t="shared" si="200"/>
        <v>Jun</v>
      </c>
      <c r="J3103" s="12" t="str">
        <f t="shared" si="201"/>
        <v>27</v>
      </c>
      <c r="K3103" s="12" t="str">
        <f t="shared" si="198"/>
        <v>Q2</v>
      </c>
    </row>
    <row r="3104" spans="1:11" x14ac:dyDescent="0.25">
      <c r="A3104" s="2">
        <v>43644</v>
      </c>
      <c r="B3104" s="7">
        <v>17.190000000000001</v>
      </c>
      <c r="C3104" s="7">
        <v>0</v>
      </c>
      <c r="D3104" s="6">
        <v>17.190000000000001</v>
      </c>
      <c r="E3104" s="6">
        <v>9.6779700000000002</v>
      </c>
      <c r="F3104" s="6">
        <v>7.5101047199999993</v>
      </c>
      <c r="G3104" s="9" t="s">
        <v>8</v>
      </c>
      <c r="H3104" s="12" t="str">
        <f t="shared" si="199"/>
        <v>2019</v>
      </c>
      <c r="I3104" s="12" t="str">
        <f t="shared" si="200"/>
        <v>Jun</v>
      </c>
      <c r="J3104" s="12" t="str">
        <f t="shared" si="201"/>
        <v>28</v>
      </c>
      <c r="K3104" s="12" t="str">
        <f t="shared" si="198"/>
        <v>Q2</v>
      </c>
    </row>
    <row r="3105" spans="1:11" x14ac:dyDescent="0.25">
      <c r="A3105" s="2">
        <v>43645</v>
      </c>
      <c r="B3105" s="7">
        <v>14.280000000000001</v>
      </c>
      <c r="C3105" s="7">
        <v>0</v>
      </c>
      <c r="D3105" s="6">
        <v>14.280000000000001</v>
      </c>
      <c r="E3105" s="6">
        <v>8.0396400000000003</v>
      </c>
      <c r="F3105" s="6">
        <v>6.2387606399999997</v>
      </c>
      <c r="G3105" s="9" t="s">
        <v>8</v>
      </c>
      <c r="H3105" s="12" t="str">
        <f t="shared" si="199"/>
        <v>2019</v>
      </c>
      <c r="I3105" s="12" t="str">
        <f t="shared" si="200"/>
        <v>Jun</v>
      </c>
      <c r="J3105" s="12" t="str">
        <f t="shared" si="201"/>
        <v>29</v>
      </c>
      <c r="K3105" s="12" t="str">
        <f t="shared" si="198"/>
        <v>Q2</v>
      </c>
    </row>
    <row r="3106" spans="1:11" x14ac:dyDescent="0.25">
      <c r="A3106" s="2">
        <v>43646</v>
      </c>
      <c r="B3106" s="7">
        <v>218.54400000000001</v>
      </c>
      <c r="C3106" s="7">
        <v>131.12639999999999</v>
      </c>
      <c r="D3106" s="6">
        <v>87.417600000000022</v>
      </c>
      <c r="E3106" s="6">
        <v>49.216108800000008</v>
      </c>
      <c r="F3106" s="6">
        <v>38.191700428800004</v>
      </c>
      <c r="G3106" s="9" t="s">
        <v>8</v>
      </c>
      <c r="H3106" s="12" t="str">
        <f t="shared" si="199"/>
        <v>2019</v>
      </c>
      <c r="I3106" s="12" t="str">
        <f t="shared" si="200"/>
        <v>Jun</v>
      </c>
      <c r="J3106" s="12" t="str">
        <f t="shared" si="201"/>
        <v>30</v>
      </c>
      <c r="K3106" s="12" t="str">
        <f t="shared" si="198"/>
        <v>Q2</v>
      </c>
    </row>
    <row r="3107" spans="1:11" x14ac:dyDescent="0.25">
      <c r="A3107" s="2">
        <v>43647</v>
      </c>
      <c r="B3107" s="7">
        <v>15.48</v>
      </c>
      <c r="C3107" s="7">
        <v>0</v>
      </c>
      <c r="D3107" s="6">
        <v>15.48</v>
      </c>
      <c r="E3107" s="6">
        <v>8.7152399999999997</v>
      </c>
      <c r="F3107" s="6">
        <v>6.7630262399999985</v>
      </c>
      <c r="G3107" s="9" t="s">
        <v>8</v>
      </c>
      <c r="H3107" s="12" t="str">
        <f t="shared" si="199"/>
        <v>2019</v>
      </c>
      <c r="I3107" s="12" t="str">
        <f t="shared" si="200"/>
        <v>Jul</v>
      </c>
      <c r="J3107" s="12" t="str">
        <f t="shared" si="201"/>
        <v>01</v>
      </c>
      <c r="K3107" s="12" t="str">
        <f t="shared" si="198"/>
        <v>Q3</v>
      </c>
    </row>
    <row r="3108" spans="1:11" x14ac:dyDescent="0.25">
      <c r="A3108" s="2">
        <v>43648</v>
      </c>
      <c r="B3108" s="7">
        <v>19.560000000000002</v>
      </c>
      <c r="C3108" s="7">
        <v>0</v>
      </c>
      <c r="D3108" s="6">
        <v>19.560000000000002</v>
      </c>
      <c r="E3108" s="6">
        <v>11.012280000000001</v>
      </c>
      <c r="F3108" s="6">
        <v>8.5455292800000002</v>
      </c>
      <c r="G3108" s="9" t="s">
        <v>8</v>
      </c>
      <c r="H3108" s="12" t="str">
        <f t="shared" si="199"/>
        <v>2019</v>
      </c>
      <c r="I3108" s="12" t="str">
        <f t="shared" si="200"/>
        <v>Jul</v>
      </c>
      <c r="J3108" s="12" t="str">
        <f t="shared" si="201"/>
        <v>02</v>
      </c>
      <c r="K3108" s="12" t="str">
        <f t="shared" si="198"/>
        <v>Q3</v>
      </c>
    </row>
    <row r="3109" spans="1:11" x14ac:dyDescent="0.25">
      <c r="A3109" s="2">
        <v>43649</v>
      </c>
      <c r="B3109" s="7">
        <v>8.7030000000000012</v>
      </c>
      <c r="C3109" s="7">
        <v>6.0921000000000003</v>
      </c>
      <c r="D3109" s="6">
        <v>2.6109000000000009</v>
      </c>
      <c r="E3109" s="6">
        <v>1.4699367000000003</v>
      </c>
      <c r="F3109" s="6">
        <v>1.1406708792000002</v>
      </c>
      <c r="G3109" s="9" t="s">
        <v>8</v>
      </c>
      <c r="H3109" s="12" t="str">
        <f t="shared" si="199"/>
        <v>2019</v>
      </c>
      <c r="I3109" s="12" t="str">
        <f t="shared" si="200"/>
        <v>Jul</v>
      </c>
      <c r="J3109" s="12" t="str">
        <f t="shared" si="201"/>
        <v>03</v>
      </c>
      <c r="K3109" s="12" t="str">
        <f t="shared" si="198"/>
        <v>Q3</v>
      </c>
    </row>
    <row r="3110" spans="1:11" x14ac:dyDescent="0.25">
      <c r="A3110" s="2">
        <v>43650</v>
      </c>
      <c r="B3110" s="7">
        <v>19.350000000000001</v>
      </c>
      <c r="C3110" s="7">
        <v>0</v>
      </c>
      <c r="D3110" s="6">
        <v>19.350000000000001</v>
      </c>
      <c r="E3110" s="6">
        <v>10.89405</v>
      </c>
      <c r="F3110" s="6">
        <v>8.453782799999999</v>
      </c>
      <c r="G3110" s="9" t="s">
        <v>8</v>
      </c>
      <c r="H3110" s="12" t="str">
        <f t="shared" si="199"/>
        <v>2019</v>
      </c>
      <c r="I3110" s="12" t="str">
        <f t="shared" si="200"/>
        <v>Jul</v>
      </c>
      <c r="J3110" s="12" t="str">
        <f t="shared" si="201"/>
        <v>04</v>
      </c>
      <c r="K3110" s="12" t="str">
        <f t="shared" si="198"/>
        <v>Q3</v>
      </c>
    </row>
    <row r="3111" spans="1:11" x14ac:dyDescent="0.25">
      <c r="A3111" s="2">
        <v>43651</v>
      </c>
      <c r="B3111" s="7">
        <v>13.5</v>
      </c>
      <c r="C3111" s="7">
        <v>0</v>
      </c>
      <c r="D3111" s="6">
        <v>13.5</v>
      </c>
      <c r="E3111" s="6">
        <v>7.6004999999999994</v>
      </c>
      <c r="F3111" s="6">
        <v>5.8979879999999989</v>
      </c>
      <c r="G3111" s="9" t="s">
        <v>8</v>
      </c>
      <c r="H3111" s="12" t="str">
        <f t="shared" si="199"/>
        <v>2019</v>
      </c>
      <c r="I3111" s="12" t="str">
        <f t="shared" si="200"/>
        <v>Jul</v>
      </c>
      <c r="J3111" s="12" t="str">
        <f t="shared" si="201"/>
        <v>05</v>
      </c>
      <c r="K3111" s="12" t="str">
        <f t="shared" si="198"/>
        <v>Q3</v>
      </c>
    </row>
    <row r="3112" spans="1:11" x14ac:dyDescent="0.25">
      <c r="A3112" s="2">
        <v>43652</v>
      </c>
      <c r="B3112" s="7">
        <v>79.38</v>
      </c>
      <c r="C3112" s="7">
        <v>47.627999999999993</v>
      </c>
      <c r="D3112" s="6">
        <v>31.752000000000002</v>
      </c>
      <c r="E3112" s="6">
        <v>17.876376</v>
      </c>
      <c r="F3112" s="6">
        <v>13.872067775999998</v>
      </c>
      <c r="G3112" s="9" t="s">
        <v>8</v>
      </c>
      <c r="H3112" s="12" t="str">
        <f t="shared" si="199"/>
        <v>2019</v>
      </c>
      <c r="I3112" s="12" t="str">
        <f t="shared" si="200"/>
        <v>Jul</v>
      </c>
      <c r="J3112" s="12" t="str">
        <f t="shared" si="201"/>
        <v>06</v>
      </c>
      <c r="K3112" s="12" t="str">
        <f t="shared" si="198"/>
        <v>Q3</v>
      </c>
    </row>
    <row r="3113" spans="1:11" x14ac:dyDescent="0.25">
      <c r="A3113" s="2">
        <v>43653</v>
      </c>
      <c r="B3113" s="7">
        <v>65.31</v>
      </c>
      <c r="C3113" s="7">
        <v>0</v>
      </c>
      <c r="D3113" s="6">
        <v>65.31</v>
      </c>
      <c r="E3113" s="6">
        <v>36.769529999999996</v>
      </c>
      <c r="F3113" s="6">
        <v>28.533155279999995</v>
      </c>
      <c r="G3113" s="9" t="s">
        <v>8</v>
      </c>
      <c r="H3113" s="12" t="str">
        <f t="shared" si="199"/>
        <v>2019</v>
      </c>
      <c r="I3113" s="12" t="str">
        <f t="shared" si="200"/>
        <v>Jul</v>
      </c>
      <c r="J3113" s="12" t="str">
        <f t="shared" si="201"/>
        <v>07</v>
      </c>
      <c r="K3113" s="12" t="str">
        <f t="shared" si="198"/>
        <v>Q3</v>
      </c>
    </row>
    <row r="3114" spans="1:11" x14ac:dyDescent="0.25">
      <c r="A3114" s="2">
        <v>43654</v>
      </c>
      <c r="B3114" s="7">
        <v>13.649999999999999</v>
      </c>
      <c r="C3114" s="7">
        <v>0</v>
      </c>
      <c r="D3114" s="6">
        <v>13.649999999999999</v>
      </c>
      <c r="E3114" s="6">
        <v>7.6849499999999988</v>
      </c>
      <c r="F3114" s="6">
        <v>5.9635211999999989</v>
      </c>
      <c r="G3114" s="9" t="s">
        <v>8</v>
      </c>
      <c r="H3114" s="12" t="str">
        <f t="shared" si="199"/>
        <v>2019</v>
      </c>
      <c r="I3114" s="12" t="str">
        <f t="shared" si="200"/>
        <v>Jul</v>
      </c>
      <c r="J3114" s="12" t="str">
        <f t="shared" si="201"/>
        <v>08</v>
      </c>
      <c r="K3114" s="12" t="str">
        <f t="shared" si="198"/>
        <v>Q3</v>
      </c>
    </row>
    <row r="3115" spans="1:11" x14ac:dyDescent="0.25">
      <c r="A3115" s="2">
        <v>43655</v>
      </c>
      <c r="B3115" s="7">
        <v>11.34</v>
      </c>
      <c r="C3115" s="7">
        <v>0</v>
      </c>
      <c r="D3115" s="6">
        <v>11.34</v>
      </c>
      <c r="E3115" s="6">
        <v>6.3844199999999995</v>
      </c>
      <c r="F3115" s="6">
        <v>4.9543099199999991</v>
      </c>
      <c r="G3115" s="9" t="s">
        <v>8</v>
      </c>
      <c r="H3115" s="12" t="str">
        <f t="shared" si="199"/>
        <v>2019</v>
      </c>
      <c r="I3115" s="12" t="str">
        <f t="shared" si="200"/>
        <v>Jul</v>
      </c>
      <c r="J3115" s="12" t="str">
        <f t="shared" si="201"/>
        <v>09</v>
      </c>
      <c r="K3115" s="12" t="str">
        <f t="shared" si="198"/>
        <v>Q3</v>
      </c>
    </row>
    <row r="3116" spans="1:11" x14ac:dyDescent="0.25">
      <c r="A3116" s="2">
        <v>43656</v>
      </c>
      <c r="B3116" s="7">
        <v>30.240000000000002</v>
      </c>
      <c r="C3116" s="7">
        <v>0</v>
      </c>
      <c r="D3116" s="6">
        <v>30.240000000000002</v>
      </c>
      <c r="E3116" s="6">
        <v>17.025120000000001</v>
      </c>
      <c r="F3116" s="6">
        <v>13.21149312</v>
      </c>
      <c r="G3116" s="9" t="s">
        <v>8</v>
      </c>
      <c r="H3116" s="12" t="str">
        <f t="shared" si="199"/>
        <v>2019</v>
      </c>
      <c r="I3116" s="12" t="str">
        <f t="shared" si="200"/>
        <v>Jul</v>
      </c>
      <c r="J3116" s="12" t="str">
        <f t="shared" si="201"/>
        <v>10</v>
      </c>
      <c r="K3116" s="12" t="str">
        <f t="shared" si="198"/>
        <v>Q3</v>
      </c>
    </row>
    <row r="3117" spans="1:11" x14ac:dyDescent="0.25">
      <c r="A3117" s="2">
        <v>43657</v>
      </c>
      <c r="B3117" s="7">
        <v>17.400000000000002</v>
      </c>
      <c r="C3117" s="7">
        <v>0</v>
      </c>
      <c r="D3117" s="6">
        <v>17.400000000000002</v>
      </c>
      <c r="E3117" s="6">
        <v>9.7962000000000007</v>
      </c>
      <c r="F3117" s="6">
        <v>7.6018511999999996</v>
      </c>
      <c r="G3117" s="9" t="s">
        <v>8</v>
      </c>
      <c r="H3117" s="12" t="str">
        <f t="shared" si="199"/>
        <v>2019</v>
      </c>
      <c r="I3117" s="12" t="str">
        <f t="shared" si="200"/>
        <v>Jul</v>
      </c>
      <c r="J3117" s="12" t="str">
        <f t="shared" si="201"/>
        <v>11</v>
      </c>
      <c r="K3117" s="12" t="str">
        <f t="shared" si="198"/>
        <v>Q3</v>
      </c>
    </row>
    <row r="3118" spans="1:11" x14ac:dyDescent="0.25">
      <c r="A3118" s="2">
        <v>43658</v>
      </c>
      <c r="B3118" s="7">
        <v>25.200000000000003</v>
      </c>
      <c r="C3118" s="7">
        <v>0</v>
      </c>
      <c r="D3118" s="6">
        <v>25.200000000000003</v>
      </c>
      <c r="E3118" s="6">
        <v>14.1876</v>
      </c>
      <c r="F3118" s="6">
        <v>11.009577599999998</v>
      </c>
      <c r="G3118" s="9" t="s">
        <v>8</v>
      </c>
      <c r="H3118" s="12" t="str">
        <f t="shared" si="199"/>
        <v>2019</v>
      </c>
      <c r="I3118" s="12" t="str">
        <f t="shared" si="200"/>
        <v>Jul</v>
      </c>
      <c r="J3118" s="12" t="str">
        <f t="shared" si="201"/>
        <v>12</v>
      </c>
      <c r="K3118" s="12" t="str">
        <f t="shared" si="198"/>
        <v>Q3</v>
      </c>
    </row>
    <row r="3119" spans="1:11" x14ac:dyDescent="0.25">
      <c r="A3119" s="2">
        <v>43659</v>
      </c>
      <c r="B3119" s="7">
        <v>19.548000000000002</v>
      </c>
      <c r="C3119" s="7">
        <v>11.728800000000001</v>
      </c>
      <c r="D3119" s="6">
        <v>7.8192000000000004</v>
      </c>
      <c r="E3119" s="6">
        <v>4.4022095999999999</v>
      </c>
      <c r="F3119" s="6">
        <v>3.4161146495999994</v>
      </c>
      <c r="G3119" s="9" t="s">
        <v>8</v>
      </c>
      <c r="H3119" s="12" t="str">
        <f t="shared" si="199"/>
        <v>2019</v>
      </c>
      <c r="I3119" s="12" t="str">
        <f t="shared" si="200"/>
        <v>Jul</v>
      </c>
      <c r="J3119" s="12" t="str">
        <f t="shared" si="201"/>
        <v>13</v>
      </c>
      <c r="K3119" s="12" t="str">
        <f t="shared" si="198"/>
        <v>Q3</v>
      </c>
    </row>
    <row r="3120" spans="1:11" x14ac:dyDescent="0.25">
      <c r="A3120" s="2">
        <v>43660</v>
      </c>
      <c r="B3120" s="7">
        <v>17.760000000000002</v>
      </c>
      <c r="C3120" s="7">
        <v>0</v>
      </c>
      <c r="D3120" s="6">
        <v>17.760000000000002</v>
      </c>
      <c r="E3120" s="6">
        <v>9.9988799999999998</v>
      </c>
      <c r="F3120" s="6">
        <v>7.759130879999999</v>
      </c>
      <c r="G3120" s="9" t="s">
        <v>8</v>
      </c>
      <c r="H3120" s="12" t="str">
        <f t="shared" si="199"/>
        <v>2019</v>
      </c>
      <c r="I3120" s="12" t="str">
        <f t="shared" si="200"/>
        <v>Jul</v>
      </c>
      <c r="J3120" s="12" t="str">
        <f t="shared" si="201"/>
        <v>14</v>
      </c>
      <c r="K3120" s="12" t="str">
        <f t="shared" si="198"/>
        <v>Q3</v>
      </c>
    </row>
    <row r="3121" spans="1:11" x14ac:dyDescent="0.25">
      <c r="A3121" s="2">
        <v>43661</v>
      </c>
      <c r="B3121" s="7">
        <v>22.703999999999994</v>
      </c>
      <c r="C3121" s="7">
        <v>9.0815999999999981</v>
      </c>
      <c r="D3121" s="6">
        <v>13.622399999999995</v>
      </c>
      <c r="E3121" s="6">
        <v>7.6694111999999963</v>
      </c>
      <c r="F3121" s="6">
        <v>5.9514630911999964</v>
      </c>
      <c r="G3121" s="9" t="s">
        <v>8</v>
      </c>
      <c r="H3121" s="12" t="str">
        <f t="shared" si="199"/>
        <v>2019</v>
      </c>
      <c r="I3121" s="12" t="str">
        <f t="shared" si="200"/>
        <v>Jul</v>
      </c>
      <c r="J3121" s="12" t="str">
        <f t="shared" si="201"/>
        <v>15</v>
      </c>
      <c r="K3121" s="12" t="str">
        <f t="shared" si="198"/>
        <v>Q3</v>
      </c>
    </row>
    <row r="3122" spans="1:11" x14ac:dyDescent="0.25">
      <c r="A3122" s="2">
        <v>43662</v>
      </c>
      <c r="B3122" s="7">
        <v>14.88</v>
      </c>
      <c r="C3122" s="7">
        <v>0</v>
      </c>
      <c r="D3122" s="6">
        <v>14.88</v>
      </c>
      <c r="E3122" s="6">
        <v>8.37744</v>
      </c>
      <c r="F3122" s="6">
        <v>6.5008934399999996</v>
      </c>
      <c r="G3122" s="9" t="s">
        <v>8</v>
      </c>
      <c r="H3122" s="12" t="str">
        <f t="shared" si="199"/>
        <v>2019</v>
      </c>
      <c r="I3122" s="12" t="str">
        <f t="shared" si="200"/>
        <v>Jul</v>
      </c>
      <c r="J3122" s="12" t="str">
        <f t="shared" si="201"/>
        <v>16</v>
      </c>
      <c r="K3122" s="12" t="str">
        <f t="shared" si="198"/>
        <v>Q3</v>
      </c>
    </row>
    <row r="3123" spans="1:11" x14ac:dyDescent="0.25">
      <c r="A3123" s="2">
        <v>43663</v>
      </c>
      <c r="B3123" s="7">
        <v>12.299999999999997</v>
      </c>
      <c r="C3123" s="7">
        <v>0</v>
      </c>
      <c r="D3123" s="6">
        <v>12.299999999999997</v>
      </c>
      <c r="E3123" s="6">
        <v>6.9248999999999974</v>
      </c>
      <c r="F3123" s="6">
        <v>5.3737223999999975</v>
      </c>
      <c r="G3123" s="9" t="s">
        <v>8</v>
      </c>
      <c r="H3123" s="12" t="str">
        <f t="shared" si="199"/>
        <v>2019</v>
      </c>
      <c r="I3123" s="12" t="str">
        <f t="shared" si="200"/>
        <v>Jul</v>
      </c>
      <c r="J3123" s="12" t="str">
        <f t="shared" si="201"/>
        <v>17</v>
      </c>
      <c r="K3123" s="12" t="str">
        <f t="shared" si="198"/>
        <v>Q3</v>
      </c>
    </row>
    <row r="3124" spans="1:11" x14ac:dyDescent="0.25">
      <c r="A3124" s="2">
        <v>43664</v>
      </c>
      <c r="B3124" s="7">
        <v>15.200000000000003</v>
      </c>
      <c r="C3124" s="7">
        <v>0</v>
      </c>
      <c r="D3124" s="6">
        <v>15.200000000000003</v>
      </c>
      <c r="E3124" s="6">
        <v>8.5576000000000008</v>
      </c>
      <c r="F3124" s="6">
        <v>6.6406976000000002</v>
      </c>
      <c r="G3124" s="9" t="s">
        <v>8</v>
      </c>
      <c r="H3124" s="12" t="str">
        <f t="shared" si="199"/>
        <v>2019</v>
      </c>
      <c r="I3124" s="12" t="str">
        <f t="shared" si="200"/>
        <v>Jul</v>
      </c>
      <c r="J3124" s="12" t="str">
        <f t="shared" si="201"/>
        <v>18</v>
      </c>
      <c r="K3124" s="12" t="str">
        <f t="shared" si="198"/>
        <v>Q3</v>
      </c>
    </row>
    <row r="3125" spans="1:11" x14ac:dyDescent="0.25">
      <c r="A3125" s="2">
        <v>43665</v>
      </c>
      <c r="B3125" s="7">
        <v>12.32</v>
      </c>
      <c r="C3125" s="7">
        <v>0</v>
      </c>
      <c r="D3125" s="6">
        <v>12.32</v>
      </c>
      <c r="E3125" s="6">
        <v>6.9361599999999992</v>
      </c>
      <c r="F3125" s="6">
        <v>5.382460159999999</v>
      </c>
      <c r="G3125" s="9" t="s">
        <v>8</v>
      </c>
      <c r="H3125" s="12" t="str">
        <f t="shared" si="199"/>
        <v>2019</v>
      </c>
      <c r="I3125" s="12" t="str">
        <f t="shared" si="200"/>
        <v>Jul</v>
      </c>
      <c r="J3125" s="12" t="str">
        <f t="shared" si="201"/>
        <v>19</v>
      </c>
      <c r="K3125" s="12" t="str">
        <f t="shared" si="198"/>
        <v>Q3</v>
      </c>
    </row>
    <row r="3126" spans="1:11" x14ac:dyDescent="0.25">
      <c r="A3126" s="2">
        <v>43666</v>
      </c>
      <c r="B3126" s="7">
        <v>52.703999999999994</v>
      </c>
      <c r="C3126" s="7">
        <v>21.081599999999998</v>
      </c>
      <c r="D3126" s="6">
        <v>31.622399999999995</v>
      </c>
      <c r="E3126" s="6">
        <v>17.803411199999996</v>
      </c>
      <c r="F3126" s="6">
        <v>13.815447091199996</v>
      </c>
      <c r="G3126" s="9" t="s">
        <v>8</v>
      </c>
      <c r="H3126" s="12" t="str">
        <f t="shared" si="199"/>
        <v>2019</v>
      </c>
      <c r="I3126" s="12" t="str">
        <f t="shared" si="200"/>
        <v>Jul</v>
      </c>
      <c r="J3126" s="12" t="str">
        <f t="shared" si="201"/>
        <v>20</v>
      </c>
      <c r="K3126" s="12" t="str">
        <f t="shared" ref="K3126:K3189" si="202">IF(OR(I3126="Jan",I3126="Feb",I3126="Mar"),"Q1",IF(OR(I3126="Apr",I3126="May",I3126="Jun"),"Q2",IF(OR(I3126="Jul",I3126="Aug",I3126="Sep"),"Q3",IF(OR(I3126="Oct",I3126="Nov",I3126="Dec"),"Q4","Check Month"))))</f>
        <v>Q3</v>
      </c>
    </row>
    <row r="3127" spans="1:11" x14ac:dyDescent="0.25">
      <c r="A3127" s="2">
        <v>43667</v>
      </c>
      <c r="B3127" s="7">
        <v>50.4</v>
      </c>
      <c r="C3127" s="7">
        <v>0</v>
      </c>
      <c r="D3127" s="6">
        <v>50.4</v>
      </c>
      <c r="E3127" s="6">
        <v>28.375199999999996</v>
      </c>
      <c r="F3127" s="6">
        <v>22.019155199999993</v>
      </c>
      <c r="G3127" s="9" t="s">
        <v>8</v>
      </c>
      <c r="H3127" s="12" t="str">
        <f t="shared" si="199"/>
        <v>2019</v>
      </c>
      <c r="I3127" s="12" t="str">
        <f t="shared" si="200"/>
        <v>Jul</v>
      </c>
      <c r="J3127" s="12" t="str">
        <f t="shared" si="201"/>
        <v>21</v>
      </c>
      <c r="K3127" s="12" t="str">
        <f t="shared" si="202"/>
        <v>Q3</v>
      </c>
    </row>
    <row r="3128" spans="1:11" x14ac:dyDescent="0.25">
      <c r="A3128" s="2">
        <v>43668</v>
      </c>
      <c r="B3128" s="7">
        <v>28.584000000000003</v>
      </c>
      <c r="C3128" s="7">
        <v>11.433600000000002</v>
      </c>
      <c r="D3128" s="6">
        <v>17.150400000000001</v>
      </c>
      <c r="E3128" s="6">
        <v>9.6556751999999992</v>
      </c>
      <c r="F3128" s="6">
        <v>7.4928039551999985</v>
      </c>
      <c r="G3128" s="9" t="s">
        <v>8</v>
      </c>
      <c r="H3128" s="12" t="str">
        <f t="shared" si="199"/>
        <v>2019</v>
      </c>
      <c r="I3128" s="12" t="str">
        <f t="shared" si="200"/>
        <v>Jul</v>
      </c>
      <c r="J3128" s="12" t="str">
        <f t="shared" si="201"/>
        <v>22</v>
      </c>
      <c r="K3128" s="12" t="str">
        <f t="shared" si="202"/>
        <v>Q3</v>
      </c>
    </row>
    <row r="3129" spans="1:11" x14ac:dyDescent="0.25">
      <c r="A3129" s="2">
        <v>43669</v>
      </c>
      <c r="B3129" s="7">
        <v>18.52</v>
      </c>
      <c r="C3129" s="7">
        <v>0</v>
      </c>
      <c r="D3129" s="6">
        <v>18.52</v>
      </c>
      <c r="E3129" s="6">
        <v>10.426759999999998</v>
      </c>
      <c r="F3129" s="6">
        <v>8.0911657599999973</v>
      </c>
      <c r="G3129" s="9" t="s">
        <v>8</v>
      </c>
      <c r="H3129" s="12" t="str">
        <f t="shared" si="199"/>
        <v>2019</v>
      </c>
      <c r="I3129" s="12" t="str">
        <f t="shared" si="200"/>
        <v>Jul</v>
      </c>
      <c r="J3129" s="12" t="str">
        <f t="shared" si="201"/>
        <v>23</v>
      </c>
      <c r="K3129" s="12" t="str">
        <f t="shared" si="202"/>
        <v>Q3</v>
      </c>
    </row>
    <row r="3130" spans="1:11" x14ac:dyDescent="0.25">
      <c r="A3130" s="2">
        <v>43670</v>
      </c>
      <c r="B3130" s="7">
        <v>9.74</v>
      </c>
      <c r="C3130" s="7">
        <v>0</v>
      </c>
      <c r="D3130" s="6">
        <v>9.74</v>
      </c>
      <c r="E3130" s="6">
        <v>5.4836199999999993</v>
      </c>
      <c r="F3130" s="6">
        <v>4.2552891199999987</v>
      </c>
      <c r="G3130" s="9" t="s">
        <v>8</v>
      </c>
      <c r="H3130" s="12" t="str">
        <f t="shared" si="199"/>
        <v>2019</v>
      </c>
      <c r="I3130" s="12" t="str">
        <f t="shared" si="200"/>
        <v>Jul</v>
      </c>
      <c r="J3130" s="12" t="str">
        <f t="shared" si="201"/>
        <v>24</v>
      </c>
      <c r="K3130" s="12" t="str">
        <f t="shared" si="202"/>
        <v>Q3</v>
      </c>
    </row>
    <row r="3131" spans="1:11" x14ac:dyDescent="0.25">
      <c r="A3131" s="2">
        <v>43671</v>
      </c>
      <c r="B3131" s="7">
        <v>27.360000000000003</v>
      </c>
      <c r="C3131" s="7">
        <v>0</v>
      </c>
      <c r="D3131" s="6">
        <v>27.360000000000003</v>
      </c>
      <c r="E3131" s="6">
        <v>15.40368</v>
      </c>
      <c r="F3131" s="6">
        <v>11.953255679999998</v>
      </c>
      <c r="G3131" s="9" t="s">
        <v>8</v>
      </c>
      <c r="H3131" s="12" t="str">
        <f t="shared" si="199"/>
        <v>2019</v>
      </c>
      <c r="I3131" s="12" t="str">
        <f t="shared" si="200"/>
        <v>Jul</v>
      </c>
      <c r="J3131" s="12" t="str">
        <f t="shared" si="201"/>
        <v>25</v>
      </c>
      <c r="K3131" s="12" t="str">
        <f t="shared" si="202"/>
        <v>Q3</v>
      </c>
    </row>
    <row r="3132" spans="1:11" x14ac:dyDescent="0.25">
      <c r="A3132" s="2">
        <v>43672</v>
      </c>
      <c r="B3132" s="7">
        <v>39.78</v>
      </c>
      <c r="C3132" s="7">
        <v>0</v>
      </c>
      <c r="D3132" s="6">
        <v>39.78</v>
      </c>
      <c r="E3132" s="6">
        <v>22.396139999999999</v>
      </c>
      <c r="F3132" s="6">
        <v>17.379404639999997</v>
      </c>
      <c r="G3132" s="9" t="s">
        <v>8</v>
      </c>
      <c r="H3132" s="12" t="str">
        <f t="shared" si="199"/>
        <v>2019</v>
      </c>
      <c r="I3132" s="12" t="str">
        <f t="shared" si="200"/>
        <v>Jul</v>
      </c>
      <c r="J3132" s="12" t="str">
        <f t="shared" si="201"/>
        <v>26</v>
      </c>
      <c r="K3132" s="12" t="str">
        <f t="shared" si="202"/>
        <v>Q3</v>
      </c>
    </row>
    <row r="3133" spans="1:11" x14ac:dyDescent="0.25">
      <c r="A3133" s="2">
        <v>43673</v>
      </c>
      <c r="B3133" s="7">
        <v>16.86</v>
      </c>
      <c r="C3133" s="7">
        <v>0</v>
      </c>
      <c r="D3133" s="6">
        <v>16.86</v>
      </c>
      <c r="E3133" s="6">
        <v>9.4921799999999994</v>
      </c>
      <c r="F3133" s="6">
        <v>7.3659316799999983</v>
      </c>
      <c r="G3133" s="9" t="s">
        <v>8</v>
      </c>
      <c r="H3133" s="12" t="str">
        <f t="shared" si="199"/>
        <v>2019</v>
      </c>
      <c r="I3133" s="12" t="str">
        <f t="shared" si="200"/>
        <v>Jul</v>
      </c>
      <c r="J3133" s="12" t="str">
        <f t="shared" si="201"/>
        <v>27</v>
      </c>
      <c r="K3133" s="12" t="str">
        <f t="shared" si="202"/>
        <v>Q3</v>
      </c>
    </row>
    <row r="3134" spans="1:11" x14ac:dyDescent="0.25">
      <c r="A3134" s="2">
        <v>43674</v>
      </c>
      <c r="B3134" s="7">
        <v>82.944000000000003</v>
      </c>
      <c r="C3134" s="7">
        <v>8.2944000000000013</v>
      </c>
      <c r="D3134" s="6">
        <v>74.649600000000007</v>
      </c>
      <c r="E3134" s="6">
        <v>42.027724800000001</v>
      </c>
      <c r="F3134" s="6">
        <v>32.613514444799996</v>
      </c>
      <c r="G3134" s="9" t="s">
        <v>8</v>
      </c>
      <c r="H3134" s="12" t="str">
        <f t="shared" si="199"/>
        <v>2019</v>
      </c>
      <c r="I3134" s="12" t="str">
        <f t="shared" si="200"/>
        <v>Jul</v>
      </c>
      <c r="J3134" s="12" t="str">
        <f t="shared" si="201"/>
        <v>28</v>
      </c>
      <c r="K3134" s="12" t="str">
        <f t="shared" si="202"/>
        <v>Q3</v>
      </c>
    </row>
    <row r="3135" spans="1:11" x14ac:dyDescent="0.25">
      <c r="A3135" s="2">
        <v>43675</v>
      </c>
      <c r="B3135" s="7">
        <v>33.6</v>
      </c>
      <c r="C3135" s="7">
        <v>0</v>
      </c>
      <c r="D3135" s="6">
        <v>33.6</v>
      </c>
      <c r="E3135" s="6">
        <v>18.916799999999999</v>
      </c>
      <c r="F3135" s="6">
        <v>14.679436799999998</v>
      </c>
      <c r="G3135" s="9" t="s">
        <v>8</v>
      </c>
      <c r="H3135" s="12" t="str">
        <f t="shared" si="199"/>
        <v>2019</v>
      </c>
      <c r="I3135" s="12" t="str">
        <f t="shared" si="200"/>
        <v>Jul</v>
      </c>
      <c r="J3135" s="12" t="str">
        <f t="shared" si="201"/>
        <v>29</v>
      </c>
      <c r="K3135" s="12" t="str">
        <f t="shared" si="202"/>
        <v>Q3</v>
      </c>
    </row>
    <row r="3136" spans="1:11" x14ac:dyDescent="0.25">
      <c r="A3136" s="2">
        <v>43676</v>
      </c>
      <c r="B3136" s="7">
        <v>90.36</v>
      </c>
      <c r="C3136" s="7">
        <v>0</v>
      </c>
      <c r="D3136" s="6">
        <v>90.36</v>
      </c>
      <c r="E3136" s="6">
        <v>50.872679999999995</v>
      </c>
      <c r="F3136" s="6">
        <v>39.477199679999991</v>
      </c>
      <c r="G3136" s="9" t="s">
        <v>8</v>
      </c>
      <c r="H3136" s="12" t="str">
        <f t="shared" si="199"/>
        <v>2019</v>
      </c>
      <c r="I3136" s="12" t="str">
        <f t="shared" si="200"/>
        <v>Jul</v>
      </c>
      <c r="J3136" s="12" t="str">
        <f t="shared" si="201"/>
        <v>30</v>
      </c>
      <c r="K3136" s="12" t="str">
        <f t="shared" si="202"/>
        <v>Q3</v>
      </c>
    </row>
    <row r="3137" spans="1:11" x14ac:dyDescent="0.25">
      <c r="A3137" s="2">
        <v>43677</v>
      </c>
      <c r="B3137" s="7">
        <v>51.051000000000002</v>
      </c>
      <c r="C3137" s="7">
        <v>22.972950000000001</v>
      </c>
      <c r="D3137" s="6">
        <v>28.078050000000001</v>
      </c>
      <c r="E3137" s="6">
        <v>15.807942149999999</v>
      </c>
      <c r="F3137" s="6">
        <v>12.266963108399997</v>
      </c>
      <c r="G3137" s="9" t="s">
        <v>8</v>
      </c>
      <c r="H3137" s="12" t="str">
        <f t="shared" si="199"/>
        <v>2019</v>
      </c>
      <c r="I3137" s="12" t="str">
        <f t="shared" si="200"/>
        <v>Jul</v>
      </c>
      <c r="J3137" s="12" t="str">
        <f t="shared" si="201"/>
        <v>31</v>
      </c>
      <c r="K3137" s="12" t="str">
        <f t="shared" si="202"/>
        <v>Q3</v>
      </c>
    </row>
    <row r="3138" spans="1:11" x14ac:dyDescent="0.25">
      <c r="A3138" s="2">
        <v>43678</v>
      </c>
      <c r="B3138" s="7">
        <v>8.5406999999999993</v>
      </c>
      <c r="C3138" s="7">
        <v>1.451919</v>
      </c>
      <c r="D3138" s="6">
        <v>7.0887809999999991</v>
      </c>
      <c r="E3138" s="6">
        <v>3.990983702999999</v>
      </c>
      <c r="F3138" s="6">
        <v>3.0970033535279988</v>
      </c>
      <c r="G3138" s="9" t="s">
        <v>8</v>
      </c>
      <c r="H3138" s="12" t="str">
        <f t="shared" ref="H3138:H3201" si="203">TEXT(A3138,"YYYY")</f>
        <v>2019</v>
      </c>
      <c r="I3138" s="12" t="str">
        <f t="shared" ref="I3138:I3201" si="204">TEXT(A3138,"MMM")</f>
        <v>Aug</v>
      </c>
      <c r="J3138" s="12" t="str">
        <f t="shared" ref="J3138:J3201" si="205">TEXT(A3138,"DD")</f>
        <v>01</v>
      </c>
      <c r="K3138" s="12" t="str">
        <f t="shared" si="202"/>
        <v>Q3</v>
      </c>
    </row>
    <row r="3139" spans="1:11" x14ac:dyDescent="0.25">
      <c r="A3139" s="2">
        <v>43679</v>
      </c>
      <c r="B3139" s="7">
        <v>51.12</v>
      </c>
      <c r="C3139" s="7">
        <v>0</v>
      </c>
      <c r="D3139" s="6">
        <v>51.12</v>
      </c>
      <c r="E3139" s="6">
        <v>28.780559999999994</v>
      </c>
      <c r="F3139" s="6">
        <v>22.333714559999994</v>
      </c>
      <c r="G3139" s="9" t="s">
        <v>8</v>
      </c>
      <c r="H3139" s="12" t="str">
        <f t="shared" si="203"/>
        <v>2019</v>
      </c>
      <c r="I3139" s="12" t="str">
        <f t="shared" si="204"/>
        <v>Aug</v>
      </c>
      <c r="J3139" s="12" t="str">
        <f t="shared" si="205"/>
        <v>02</v>
      </c>
      <c r="K3139" s="12" t="str">
        <f t="shared" si="202"/>
        <v>Q3</v>
      </c>
    </row>
    <row r="3140" spans="1:11" x14ac:dyDescent="0.25">
      <c r="A3140" s="2">
        <v>43680</v>
      </c>
      <c r="B3140" s="7">
        <v>25.259999999999998</v>
      </c>
      <c r="C3140" s="7">
        <v>0</v>
      </c>
      <c r="D3140" s="6">
        <v>25.259999999999998</v>
      </c>
      <c r="E3140" s="6">
        <v>14.221379999999998</v>
      </c>
      <c r="F3140" s="6">
        <v>11.035790879999997</v>
      </c>
      <c r="G3140" s="9" t="s">
        <v>8</v>
      </c>
      <c r="H3140" s="12" t="str">
        <f t="shared" si="203"/>
        <v>2019</v>
      </c>
      <c r="I3140" s="12" t="str">
        <f t="shared" si="204"/>
        <v>Aug</v>
      </c>
      <c r="J3140" s="12" t="str">
        <f t="shared" si="205"/>
        <v>03</v>
      </c>
      <c r="K3140" s="12" t="str">
        <f t="shared" si="202"/>
        <v>Q3</v>
      </c>
    </row>
    <row r="3141" spans="1:11" x14ac:dyDescent="0.25">
      <c r="A3141" s="2">
        <v>43681</v>
      </c>
      <c r="B3141" s="7">
        <v>18.090000000000003</v>
      </c>
      <c r="C3141" s="7">
        <v>0</v>
      </c>
      <c r="D3141" s="6">
        <v>18.090000000000003</v>
      </c>
      <c r="E3141" s="6">
        <v>10.184670000000001</v>
      </c>
      <c r="F3141" s="6">
        <v>7.9033039199999999</v>
      </c>
      <c r="G3141" s="9" t="s">
        <v>8</v>
      </c>
      <c r="H3141" s="12" t="str">
        <f t="shared" si="203"/>
        <v>2019</v>
      </c>
      <c r="I3141" s="12" t="str">
        <f t="shared" si="204"/>
        <v>Aug</v>
      </c>
      <c r="J3141" s="12" t="str">
        <f t="shared" si="205"/>
        <v>04</v>
      </c>
      <c r="K3141" s="12" t="str">
        <f t="shared" si="202"/>
        <v>Q3</v>
      </c>
    </row>
    <row r="3142" spans="1:11" x14ac:dyDescent="0.25">
      <c r="A3142" s="2">
        <v>43682</v>
      </c>
      <c r="B3142" s="7">
        <v>21.599999999999998</v>
      </c>
      <c r="C3142" s="7">
        <v>0</v>
      </c>
      <c r="D3142" s="6">
        <v>21.599999999999998</v>
      </c>
      <c r="E3142" s="6">
        <v>12.160799999999998</v>
      </c>
      <c r="F3142" s="6">
        <v>9.4367807999999975</v>
      </c>
      <c r="G3142" s="9" t="s">
        <v>8</v>
      </c>
      <c r="H3142" s="12" t="str">
        <f t="shared" si="203"/>
        <v>2019</v>
      </c>
      <c r="I3142" s="12" t="str">
        <f t="shared" si="204"/>
        <v>Aug</v>
      </c>
      <c r="J3142" s="12" t="str">
        <f t="shared" si="205"/>
        <v>05</v>
      </c>
      <c r="K3142" s="12" t="str">
        <f t="shared" si="202"/>
        <v>Q3</v>
      </c>
    </row>
    <row r="3143" spans="1:11" x14ac:dyDescent="0.25">
      <c r="A3143" s="2">
        <v>43683</v>
      </c>
      <c r="B3143" s="7">
        <v>23.009999999999998</v>
      </c>
      <c r="C3143" s="7">
        <v>0</v>
      </c>
      <c r="D3143" s="6">
        <v>23.009999999999998</v>
      </c>
      <c r="E3143" s="6">
        <v>12.954629999999998</v>
      </c>
      <c r="F3143" s="6">
        <v>10.052792879999997</v>
      </c>
      <c r="G3143" s="9" t="s">
        <v>8</v>
      </c>
      <c r="H3143" s="12" t="str">
        <f t="shared" si="203"/>
        <v>2019</v>
      </c>
      <c r="I3143" s="12" t="str">
        <f t="shared" si="204"/>
        <v>Aug</v>
      </c>
      <c r="J3143" s="12" t="str">
        <f t="shared" si="205"/>
        <v>06</v>
      </c>
      <c r="K3143" s="12" t="str">
        <f t="shared" si="202"/>
        <v>Q3</v>
      </c>
    </row>
    <row r="3144" spans="1:11" x14ac:dyDescent="0.25">
      <c r="A3144" s="2">
        <v>43684</v>
      </c>
      <c r="B3144" s="7">
        <v>69.712000000000003</v>
      </c>
      <c r="C3144" s="7">
        <v>13.942400000000001</v>
      </c>
      <c r="D3144" s="6">
        <v>55.769600000000004</v>
      </c>
      <c r="E3144" s="6">
        <v>31.398284799999999</v>
      </c>
      <c r="F3144" s="6">
        <v>24.365069004799995</v>
      </c>
      <c r="G3144" s="9" t="s">
        <v>8</v>
      </c>
      <c r="H3144" s="12" t="str">
        <f t="shared" si="203"/>
        <v>2019</v>
      </c>
      <c r="I3144" s="12" t="str">
        <f t="shared" si="204"/>
        <v>Aug</v>
      </c>
      <c r="J3144" s="12" t="str">
        <f t="shared" si="205"/>
        <v>07</v>
      </c>
      <c r="K3144" s="12" t="str">
        <f t="shared" si="202"/>
        <v>Q3</v>
      </c>
    </row>
    <row r="3145" spans="1:11" x14ac:dyDescent="0.25">
      <c r="A3145" s="2">
        <v>43685</v>
      </c>
      <c r="B3145" s="7">
        <v>22.200000000000003</v>
      </c>
      <c r="C3145" s="7">
        <v>0</v>
      </c>
      <c r="D3145" s="6">
        <v>22.200000000000003</v>
      </c>
      <c r="E3145" s="6">
        <v>12.4986</v>
      </c>
      <c r="F3145" s="6">
        <v>9.6989135999999991</v>
      </c>
      <c r="G3145" s="9" t="s">
        <v>8</v>
      </c>
      <c r="H3145" s="12" t="str">
        <f t="shared" si="203"/>
        <v>2019</v>
      </c>
      <c r="I3145" s="12" t="str">
        <f t="shared" si="204"/>
        <v>Aug</v>
      </c>
      <c r="J3145" s="12" t="str">
        <f t="shared" si="205"/>
        <v>08</v>
      </c>
      <c r="K3145" s="12" t="str">
        <f t="shared" si="202"/>
        <v>Q3</v>
      </c>
    </row>
    <row r="3146" spans="1:11" x14ac:dyDescent="0.25">
      <c r="A3146" s="2">
        <v>43686</v>
      </c>
      <c r="B3146" s="7">
        <v>10.86</v>
      </c>
      <c r="C3146" s="7">
        <v>0</v>
      </c>
      <c r="D3146" s="6">
        <v>10.86</v>
      </c>
      <c r="E3146" s="6">
        <v>6.1141799999999993</v>
      </c>
      <c r="F3146" s="6">
        <v>4.7446036799999991</v>
      </c>
      <c r="G3146" s="9" t="s">
        <v>8</v>
      </c>
      <c r="H3146" s="12" t="str">
        <f t="shared" si="203"/>
        <v>2019</v>
      </c>
      <c r="I3146" s="12" t="str">
        <f t="shared" si="204"/>
        <v>Aug</v>
      </c>
      <c r="J3146" s="12" t="str">
        <f t="shared" si="205"/>
        <v>09</v>
      </c>
      <c r="K3146" s="12" t="str">
        <f t="shared" si="202"/>
        <v>Q3</v>
      </c>
    </row>
    <row r="3147" spans="1:11" x14ac:dyDescent="0.25">
      <c r="A3147" s="2">
        <v>43687</v>
      </c>
      <c r="B3147" s="7">
        <v>17.456</v>
      </c>
      <c r="C3147" s="7">
        <v>3.4912000000000001</v>
      </c>
      <c r="D3147" s="6">
        <v>13.9648</v>
      </c>
      <c r="E3147" s="6">
        <v>7.8621823999999991</v>
      </c>
      <c r="F3147" s="6">
        <v>6.101053542399999</v>
      </c>
      <c r="G3147" s="9" t="s">
        <v>8</v>
      </c>
      <c r="H3147" s="12" t="str">
        <f t="shared" si="203"/>
        <v>2019</v>
      </c>
      <c r="I3147" s="12" t="str">
        <f t="shared" si="204"/>
        <v>Aug</v>
      </c>
      <c r="J3147" s="12" t="str">
        <f t="shared" si="205"/>
        <v>10</v>
      </c>
      <c r="K3147" s="12" t="str">
        <f t="shared" si="202"/>
        <v>Q3</v>
      </c>
    </row>
    <row r="3148" spans="1:11" x14ac:dyDescent="0.25">
      <c r="A3148" s="2">
        <v>43688</v>
      </c>
      <c r="B3148" s="7">
        <v>43.92</v>
      </c>
      <c r="C3148" s="7">
        <v>8.7840000000000007</v>
      </c>
      <c r="D3148" s="6">
        <v>35.136000000000003</v>
      </c>
      <c r="E3148" s="6">
        <v>19.781568</v>
      </c>
      <c r="F3148" s="6">
        <v>15.350496767999998</v>
      </c>
      <c r="G3148" s="9" t="s">
        <v>8</v>
      </c>
      <c r="H3148" s="12" t="str">
        <f t="shared" si="203"/>
        <v>2019</v>
      </c>
      <c r="I3148" s="12" t="str">
        <f t="shared" si="204"/>
        <v>Aug</v>
      </c>
      <c r="J3148" s="12" t="str">
        <f t="shared" si="205"/>
        <v>11</v>
      </c>
      <c r="K3148" s="12" t="str">
        <f t="shared" si="202"/>
        <v>Q3</v>
      </c>
    </row>
    <row r="3149" spans="1:11" x14ac:dyDescent="0.25">
      <c r="A3149" s="2">
        <v>43689</v>
      </c>
      <c r="B3149" s="7">
        <v>14.976000000000001</v>
      </c>
      <c r="C3149" s="7">
        <v>2.9952000000000005</v>
      </c>
      <c r="D3149" s="6">
        <v>11.9808</v>
      </c>
      <c r="E3149" s="6">
        <v>6.7451903999999994</v>
      </c>
      <c r="F3149" s="6">
        <v>5.234267750399999</v>
      </c>
      <c r="G3149" s="9" t="s">
        <v>8</v>
      </c>
      <c r="H3149" s="12" t="str">
        <f t="shared" si="203"/>
        <v>2019</v>
      </c>
      <c r="I3149" s="12" t="str">
        <f t="shared" si="204"/>
        <v>Aug</v>
      </c>
      <c r="J3149" s="12" t="str">
        <f t="shared" si="205"/>
        <v>12</v>
      </c>
      <c r="K3149" s="12" t="str">
        <f t="shared" si="202"/>
        <v>Q3</v>
      </c>
    </row>
    <row r="3150" spans="1:11" x14ac:dyDescent="0.25">
      <c r="A3150" s="2">
        <v>43690</v>
      </c>
      <c r="B3150" s="7">
        <v>20.096000000000004</v>
      </c>
      <c r="C3150" s="7">
        <v>4.0192000000000005</v>
      </c>
      <c r="D3150" s="6">
        <v>16.076800000000002</v>
      </c>
      <c r="E3150" s="6">
        <v>9.0512384000000008</v>
      </c>
      <c r="F3150" s="6">
        <v>7.0237609984000002</v>
      </c>
      <c r="G3150" s="9" t="s">
        <v>8</v>
      </c>
      <c r="H3150" s="12" t="str">
        <f t="shared" si="203"/>
        <v>2019</v>
      </c>
      <c r="I3150" s="12" t="str">
        <f t="shared" si="204"/>
        <v>Aug</v>
      </c>
      <c r="J3150" s="12" t="str">
        <f t="shared" si="205"/>
        <v>13</v>
      </c>
      <c r="K3150" s="12" t="str">
        <f t="shared" si="202"/>
        <v>Q3</v>
      </c>
    </row>
    <row r="3151" spans="1:11" x14ac:dyDescent="0.25">
      <c r="A3151" s="2">
        <v>43691</v>
      </c>
      <c r="B3151" s="7">
        <v>12.059999999999999</v>
      </c>
      <c r="C3151" s="7">
        <v>8.4419999999999984</v>
      </c>
      <c r="D3151" s="6">
        <v>3.6180000000000003</v>
      </c>
      <c r="E3151" s="6">
        <v>2.036934</v>
      </c>
      <c r="F3151" s="6">
        <v>1.5806607839999998</v>
      </c>
      <c r="G3151" s="9" t="s">
        <v>8</v>
      </c>
      <c r="H3151" s="12" t="str">
        <f t="shared" si="203"/>
        <v>2019</v>
      </c>
      <c r="I3151" s="12" t="str">
        <f t="shared" si="204"/>
        <v>Aug</v>
      </c>
      <c r="J3151" s="12" t="str">
        <f t="shared" si="205"/>
        <v>14</v>
      </c>
      <c r="K3151" s="12" t="str">
        <f t="shared" si="202"/>
        <v>Q3</v>
      </c>
    </row>
    <row r="3152" spans="1:11" x14ac:dyDescent="0.25">
      <c r="A3152" s="2">
        <v>43692</v>
      </c>
      <c r="B3152" s="7">
        <v>22.75</v>
      </c>
      <c r="C3152" s="7">
        <v>0</v>
      </c>
      <c r="D3152" s="6">
        <v>22.75</v>
      </c>
      <c r="E3152" s="6">
        <v>12.808249999999999</v>
      </c>
      <c r="F3152" s="6">
        <v>9.9392019999999981</v>
      </c>
      <c r="G3152" s="9" t="s">
        <v>8</v>
      </c>
      <c r="H3152" s="12" t="str">
        <f t="shared" si="203"/>
        <v>2019</v>
      </c>
      <c r="I3152" s="12" t="str">
        <f t="shared" si="204"/>
        <v>Aug</v>
      </c>
      <c r="J3152" s="12" t="str">
        <f t="shared" si="205"/>
        <v>15</v>
      </c>
      <c r="K3152" s="12" t="str">
        <f t="shared" si="202"/>
        <v>Q3</v>
      </c>
    </row>
    <row r="3153" spans="1:11" x14ac:dyDescent="0.25">
      <c r="A3153" s="2">
        <v>43693</v>
      </c>
      <c r="B3153" s="7">
        <v>10.8</v>
      </c>
      <c r="C3153" s="7">
        <v>0</v>
      </c>
      <c r="D3153" s="6">
        <v>10.8</v>
      </c>
      <c r="E3153" s="6">
        <v>6.0804</v>
      </c>
      <c r="F3153" s="6">
        <v>4.7183903999999997</v>
      </c>
      <c r="G3153" s="9" t="s">
        <v>8</v>
      </c>
      <c r="H3153" s="12" t="str">
        <f t="shared" si="203"/>
        <v>2019</v>
      </c>
      <c r="I3153" s="12" t="str">
        <f t="shared" si="204"/>
        <v>Aug</v>
      </c>
      <c r="J3153" s="12" t="str">
        <f t="shared" si="205"/>
        <v>16</v>
      </c>
      <c r="K3153" s="12" t="str">
        <f t="shared" si="202"/>
        <v>Q3</v>
      </c>
    </row>
    <row r="3154" spans="1:11" x14ac:dyDescent="0.25">
      <c r="A3154" s="2">
        <v>43694</v>
      </c>
      <c r="B3154" s="7">
        <v>21.360000000000003</v>
      </c>
      <c r="C3154" s="7">
        <v>12.816000000000001</v>
      </c>
      <c r="D3154" s="6">
        <v>8.5440000000000023</v>
      </c>
      <c r="E3154" s="6">
        <v>4.8102720000000012</v>
      </c>
      <c r="F3154" s="6">
        <v>3.7327710720000007</v>
      </c>
      <c r="G3154" s="9" t="s">
        <v>8</v>
      </c>
      <c r="H3154" s="12" t="str">
        <f t="shared" si="203"/>
        <v>2019</v>
      </c>
      <c r="I3154" s="12" t="str">
        <f t="shared" si="204"/>
        <v>Aug</v>
      </c>
      <c r="J3154" s="12" t="str">
        <f t="shared" si="205"/>
        <v>17</v>
      </c>
      <c r="K3154" s="12" t="str">
        <f t="shared" si="202"/>
        <v>Q3</v>
      </c>
    </row>
    <row r="3155" spans="1:11" x14ac:dyDescent="0.25">
      <c r="A3155" s="2">
        <v>43695</v>
      </c>
      <c r="B3155" s="7">
        <v>60.75</v>
      </c>
      <c r="C3155" s="7">
        <v>0</v>
      </c>
      <c r="D3155" s="6">
        <v>60.75</v>
      </c>
      <c r="E3155" s="6">
        <v>34.202249999999999</v>
      </c>
      <c r="F3155" s="6">
        <v>26.540945999999998</v>
      </c>
      <c r="G3155" s="9" t="s">
        <v>8</v>
      </c>
      <c r="H3155" s="12" t="str">
        <f t="shared" si="203"/>
        <v>2019</v>
      </c>
      <c r="I3155" s="12" t="str">
        <f t="shared" si="204"/>
        <v>Aug</v>
      </c>
      <c r="J3155" s="12" t="str">
        <f t="shared" si="205"/>
        <v>18</v>
      </c>
      <c r="K3155" s="12" t="str">
        <f t="shared" si="202"/>
        <v>Q3</v>
      </c>
    </row>
    <row r="3156" spans="1:11" x14ac:dyDescent="0.25">
      <c r="A3156" s="2">
        <v>43696</v>
      </c>
      <c r="B3156" s="7">
        <v>10.739999999999998</v>
      </c>
      <c r="C3156" s="7">
        <v>0</v>
      </c>
      <c r="D3156" s="6">
        <v>10.739999999999998</v>
      </c>
      <c r="E3156" s="6">
        <v>6.0466199999999981</v>
      </c>
      <c r="F3156" s="6">
        <v>4.6921771199999984</v>
      </c>
      <c r="G3156" s="9" t="s">
        <v>8</v>
      </c>
      <c r="H3156" s="12" t="str">
        <f t="shared" si="203"/>
        <v>2019</v>
      </c>
      <c r="I3156" s="12" t="str">
        <f t="shared" si="204"/>
        <v>Aug</v>
      </c>
      <c r="J3156" s="12" t="str">
        <f t="shared" si="205"/>
        <v>19</v>
      </c>
      <c r="K3156" s="12" t="str">
        <f t="shared" si="202"/>
        <v>Q3</v>
      </c>
    </row>
    <row r="3157" spans="1:11" x14ac:dyDescent="0.25">
      <c r="A3157" s="2">
        <v>43697</v>
      </c>
      <c r="B3157" s="7">
        <v>169.68</v>
      </c>
      <c r="C3157" s="7">
        <v>0</v>
      </c>
      <c r="D3157" s="6">
        <v>169.68</v>
      </c>
      <c r="E3157" s="6">
        <v>95.529839999999993</v>
      </c>
      <c r="F3157" s="6">
        <v>74.131155839999991</v>
      </c>
      <c r="G3157" s="9" t="s">
        <v>8</v>
      </c>
      <c r="H3157" s="12" t="str">
        <f t="shared" si="203"/>
        <v>2019</v>
      </c>
      <c r="I3157" s="12" t="str">
        <f t="shared" si="204"/>
        <v>Aug</v>
      </c>
      <c r="J3157" s="12" t="str">
        <f t="shared" si="205"/>
        <v>20</v>
      </c>
      <c r="K3157" s="12" t="str">
        <f t="shared" si="202"/>
        <v>Q3</v>
      </c>
    </row>
    <row r="3158" spans="1:11" x14ac:dyDescent="0.25">
      <c r="A3158" s="2">
        <v>43698</v>
      </c>
      <c r="B3158" s="7">
        <v>12.624000000000001</v>
      </c>
      <c r="C3158" s="7">
        <v>7.5743999999999998</v>
      </c>
      <c r="D3158" s="6">
        <v>5.0496000000000008</v>
      </c>
      <c r="E3158" s="6">
        <v>2.8429248</v>
      </c>
      <c r="F3158" s="6">
        <v>2.2061096447999997</v>
      </c>
      <c r="G3158" s="9" t="s">
        <v>8</v>
      </c>
      <c r="H3158" s="12" t="str">
        <f t="shared" si="203"/>
        <v>2019</v>
      </c>
      <c r="I3158" s="12" t="str">
        <f t="shared" si="204"/>
        <v>Aug</v>
      </c>
      <c r="J3158" s="12" t="str">
        <f t="shared" si="205"/>
        <v>21</v>
      </c>
      <c r="K3158" s="12" t="str">
        <f t="shared" si="202"/>
        <v>Q3</v>
      </c>
    </row>
    <row r="3159" spans="1:11" x14ac:dyDescent="0.25">
      <c r="A3159" s="2">
        <v>43699</v>
      </c>
      <c r="B3159" s="7">
        <v>22.152000000000001</v>
      </c>
      <c r="C3159" s="7">
        <v>13.2912</v>
      </c>
      <c r="D3159" s="6">
        <v>8.8608000000000011</v>
      </c>
      <c r="E3159" s="6">
        <v>4.9886303999999999</v>
      </c>
      <c r="F3159" s="6">
        <v>3.8711771903999996</v>
      </c>
      <c r="G3159" s="9" t="s">
        <v>8</v>
      </c>
      <c r="H3159" s="12" t="str">
        <f t="shared" si="203"/>
        <v>2019</v>
      </c>
      <c r="I3159" s="12" t="str">
        <f t="shared" si="204"/>
        <v>Aug</v>
      </c>
      <c r="J3159" s="12" t="str">
        <f t="shared" si="205"/>
        <v>22</v>
      </c>
      <c r="K3159" s="12" t="str">
        <f t="shared" si="202"/>
        <v>Q3</v>
      </c>
    </row>
    <row r="3160" spans="1:11" x14ac:dyDescent="0.25">
      <c r="A3160" s="2">
        <v>43700</v>
      </c>
      <c r="B3160" s="7">
        <v>41.52000000000001</v>
      </c>
      <c r="C3160" s="7">
        <v>24.912000000000006</v>
      </c>
      <c r="D3160" s="6">
        <v>16.608000000000004</v>
      </c>
      <c r="E3160" s="6">
        <v>9.3503040000000013</v>
      </c>
      <c r="F3160" s="6">
        <v>7.2558359040000004</v>
      </c>
      <c r="G3160" s="9" t="s">
        <v>8</v>
      </c>
      <c r="H3160" s="12" t="str">
        <f t="shared" si="203"/>
        <v>2019</v>
      </c>
      <c r="I3160" s="12" t="str">
        <f t="shared" si="204"/>
        <v>Aug</v>
      </c>
      <c r="J3160" s="12" t="str">
        <f t="shared" si="205"/>
        <v>23</v>
      </c>
      <c r="K3160" s="12" t="str">
        <f t="shared" si="202"/>
        <v>Q3</v>
      </c>
    </row>
    <row r="3161" spans="1:11" x14ac:dyDescent="0.25">
      <c r="A3161" s="2">
        <v>43701</v>
      </c>
      <c r="B3161" s="7">
        <v>31.919999999999995</v>
      </c>
      <c r="C3161" s="7">
        <v>0</v>
      </c>
      <c r="D3161" s="6">
        <v>31.919999999999995</v>
      </c>
      <c r="E3161" s="6">
        <v>17.970959999999994</v>
      </c>
      <c r="F3161" s="6">
        <v>13.945464959999994</v>
      </c>
      <c r="G3161" s="9" t="s">
        <v>8</v>
      </c>
      <c r="H3161" s="12" t="str">
        <f t="shared" si="203"/>
        <v>2019</v>
      </c>
      <c r="I3161" s="12" t="str">
        <f t="shared" si="204"/>
        <v>Aug</v>
      </c>
      <c r="J3161" s="12" t="str">
        <f t="shared" si="205"/>
        <v>24</v>
      </c>
      <c r="K3161" s="12" t="str">
        <f t="shared" si="202"/>
        <v>Q3</v>
      </c>
    </row>
    <row r="3162" spans="1:11" x14ac:dyDescent="0.25">
      <c r="A3162" s="2">
        <v>43702</v>
      </c>
      <c r="B3162" s="7">
        <v>25.049999999999997</v>
      </c>
      <c r="C3162" s="7">
        <v>0</v>
      </c>
      <c r="D3162" s="6">
        <v>25.049999999999997</v>
      </c>
      <c r="E3162" s="6">
        <v>14.103149999999998</v>
      </c>
      <c r="F3162" s="6">
        <v>10.944044399999997</v>
      </c>
      <c r="G3162" s="9" t="s">
        <v>8</v>
      </c>
      <c r="H3162" s="12" t="str">
        <f t="shared" si="203"/>
        <v>2019</v>
      </c>
      <c r="I3162" s="12" t="str">
        <f t="shared" si="204"/>
        <v>Aug</v>
      </c>
      <c r="J3162" s="12" t="str">
        <f t="shared" si="205"/>
        <v>25</v>
      </c>
      <c r="K3162" s="12" t="str">
        <f t="shared" si="202"/>
        <v>Q3</v>
      </c>
    </row>
    <row r="3163" spans="1:11" x14ac:dyDescent="0.25">
      <c r="A3163" s="2">
        <v>43703</v>
      </c>
      <c r="B3163" s="7">
        <v>25.379999999999995</v>
      </c>
      <c r="C3163" s="7">
        <v>0</v>
      </c>
      <c r="D3163" s="6">
        <v>25.379999999999995</v>
      </c>
      <c r="E3163" s="6">
        <v>14.288939999999997</v>
      </c>
      <c r="F3163" s="6">
        <v>11.088217439999996</v>
      </c>
      <c r="G3163" s="9" t="s">
        <v>8</v>
      </c>
      <c r="H3163" s="12" t="str">
        <f t="shared" si="203"/>
        <v>2019</v>
      </c>
      <c r="I3163" s="12" t="str">
        <f t="shared" si="204"/>
        <v>Aug</v>
      </c>
      <c r="J3163" s="12" t="str">
        <f t="shared" si="205"/>
        <v>26</v>
      </c>
      <c r="K3163" s="12" t="str">
        <f t="shared" si="202"/>
        <v>Q3</v>
      </c>
    </row>
    <row r="3164" spans="1:11" x14ac:dyDescent="0.25">
      <c r="A3164" s="2">
        <v>43704</v>
      </c>
      <c r="B3164" s="7">
        <v>20.100000000000001</v>
      </c>
      <c r="C3164" s="7">
        <v>12.06</v>
      </c>
      <c r="D3164" s="6">
        <v>8.0400000000000009</v>
      </c>
      <c r="E3164" s="6">
        <v>4.5265199999999997</v>
      </c>
      <c r="F3164" s="6">
        <v>3.5125795199999992</v>
      </c>
      <c r="G3164" s="9" t="s">
        <v>8</v>
      </c>
      <c r="H3164" s="12" t="str">
        <f t="shared" si="203"/>
        <v>2019</v>
      </c>
      <c r="I3164" s="12" t="str">
        <f t="shared" si="204"/>
        <v>Aug</v>
      </c>
      <c r="J3164" s="12" t="str">
        <f t="shared" si="205"/>
        <v>27</v>
      </c>
      <c r="K3164" s="12" t="str">
        <f t="shared" si="202"/>
        <v>Q3</v>
      </c>
    </row>
    <row r="3165" spans="1:11" x14ac:dyDescent="0.25">
      <c r="A3165" s="2">
        <v>43705</v>
      </c>
      <c r="B3165" s="7">
        <v>21.879000000000001</v>
      </c>
      <c r="C3165" s="7">
        <v>15.315300000000001</v>
      </c>
      <c r="D3165" s="6">
        <v>6.5637000000000008</v>
      </c>
      <c r="E3165" s="6">
        <v>3.6953631000000002</v>
      </c>
      <c r="F3165" s="6">
        <v>2.8676017655999999</v>
      </c>
      <c r="G3165" s="9" t="s">
        <v>8</v>
      </c>
      <c r="H3165" s="12" t="str">
        <f t="shared" si="203"/>
        <v>2019</v>
      </c>
      <c r="I3165" s="12" t="str">
        <f t="shared" si="204"/>
        <v>Aug</v>
      </c>
      <c r="J3165" s="12" t="str">
        <f t="shared" si="205"/>
        <v>28</v>
      </c>
      <c r="K3165" s="12" t="str">
        <f t="shared" si="202"/>
        <v>Q3</v>
      </c>
    </row>
    <row r="3166" spans="1:11" x14ac:dyDescent="0.25">
      <c r="A3166" s="2">
        <v>43706</v>
      </c>
      <c r="B3166" s="7">
        <v>29.490000000000002</v>
      </c>
      <c r="C3166" s="7">
        <v>0</v>
      </c>
      <c r="D3166" s="6">
        <v>29.490000000000002</v>
      </c>
      <c r="E3166" s="6">
        <v>16.602869999999999</v>
      </c>
      <c r="F3166" s="6">
        <v>12.883827119999998</v>
      </c>
      <c r="G3166" s="9" t="s">
        <v>8</v>
      </c>
      <c r="H3166" s="12" t="str">
        <f t="shared" si="203"/>
        <v>2019</v>
      </c>
      <c r="I3166" s="12" t="str">
        <f t="shared" si="204"/>
        <v>Aug</v>
      </c>
      <c r="J3166" s="12" t="str">
        <f t="shared" si="205"/>
        <v>29</v>
      </c>
      <c r="K3166" s="12" t="str">
        <f t="shared" si="202"/>
        <v>Q3</v>
      </c>
    </row>
    <row r="3167" spans="1:11" x14ac:dyDescent="0.25">
      <c r="A3167" s="2">
        <v>43707</v>
      </c>
      <c r="B3167" s="7">
        <v>45.240000000000009</v>
      </c>
      <c r="C3167" s="7">
        <v>0</v>
      </c>
      <c r="D3167" s="6">
        <v>45.240000000000009</v>
      </c>
      <c r="E3167" s="6">
        <v>25.470120000000001</v>
      </c>
      <c r="F3167" s="6">
        <v>19.764813119999999</v>
      </c>
      <c r="G3167" s="9" t="s">
        <v>8</v>
      </c>
      <c r="H3167" s="12" t="str">
        <f t="shared" si="203"/>
        <v>2019</v>
      </c>
      <c r="I3167" s="12" t="str">
        <f t="shared" si="204"/>
        <v>Aug</v>
      </c>
      <c r="J3167" s="12" t="str">
        <f t="shared" si="205"/>
        <v>30</v>
      </c>
      <c r="K3167" s="12" t="str">
        <f t="shared" si="202"/>
        <v>Q3</v>
      </c>
    </row>
    <row r="3168" spans="1:11" x14ac:dyDescent="0.25">
      <c r="A3168" s="2">
        <v>43708</v>
      </c>
      <c r="B3168" s="7">
        <v>38.664000000000001</v>
      </c>
      <c r="C3168" s="7">
        <v>27.064799999999998</v>
      </c>
      <c r="D3168" s="6">
        <v>11.599200000000003</v>
      </c>
      <c r="E3168" s="6">
        <v>6.530349600000001</v>
      </c>
      <c r="F3168" s="6">
        <v>5.0675512895999999</v>
      </c>
      <c r="G3168" s="9" t="s">
        <v>8</v>
      </c>
      <c r="H3168" s="12" t="str">
        <f t="shared" si="203"/>
        <v>2019</v>
      </c>
      <c r="I3168" s="12" t="str">
        <f t="shared" si="204"/>
        <v>Aug</v>
      </c>
      <c r="J3168" s="12" t="str">
        <f t="shared" si="205"/>
        <v>31</v>
      </c>
      <c r="K3168" s="12" t="str">
        <f t="shared" si="202"/>
        <v>Q3</v>
      </c>
    </row>
    <row r="3169" spans="1:11" x14ac:dyDescent="0.25">
      <c r="A3169" s="2">
        <v>43709</v>
      </c>
      <c r="B3169" s="7">
        <v>15.624000000000001</v>
      </c>
      <c r="C3169" s="7">
        <v>6.2496000000000009</v>
      </c>
      <c r="D3169" s="6">
        <v>9.3743999999999996</v>
      </c>
      <c r="E3169" s="6">
        <v>5.2777871999999997</v>
      </c>
      <c r="F3169" s="6">
        <v>4.0955628671999991</v>
      </c>
      <c r="G3169" s="9" t="s">
        <v>8</v>
      </c>
      <c r="H3169" s="12" t="str">
        <f t="shared" si="203"/>
        <v>2019</v>
      </c>
      <c r="I3169" s="12" t="str">
        <f t="shared" si="204"/>
        <v>Sep</v>
      </c>
      <c r="J3169" s="12" t="str">
        <f t="shared" si="205"/>
        <v>01</v>
      </c>
      <c r="K3169" s="12" t="str">
        <f t="shared" si="202"/>
        <v>Q3</v>
      </c>
    </row>
    <row r="3170" spans="1:11" x14ac:dyDescent="0.25">
      <c r="A3170" s="2">
        <v>43710</v>
      </c>
      <c r="B3170" s="7">
        <v>24</v>
      </c>
      <c r="C3170" s="7">
        <v>0</v>
      </c>
      <c r="D3170" s="6">
        <v>24</v>
      </c>
      <c r="E3170" s="6">
        <v>13.511999999999999</v>
      </c>
      <c r="F3170" s="6">
        <v>10.485311999999999</v>
      </c>
      <c r="G3170" s="9" t="s">
        <v>8</v>
      </c>
      <c r="H3170" s="12" t="str">
        <f t="shared" si="203"/>
        <v>2019</v>
      </c>
      <c r="I3170" s="12" t="str">
        <f t="shared" si="204"/>
        <v>Sep</v>
      </c>
      <c r="J3170" s="12" t="str">
        <f t="shared" si="205"/>
        <v>02</v>
      </c>
      <c r="K3170" s="12" t="str">
        <f t="shared" si="202"/>
        <v>Q3</v>
      </c>
    </row>
    <row r="3171" spans="1:11" x14ac:dyDescent="0.25">
      <c r="A3171" s="2">
        <v>43711</v>
      </c>
      <c r="B3171" s="7">
        <v>33.552</v>
      </c>
      <c r="C3171" s="7">
        <v>13.4208</v>
      </c>
      <c r="D3171" s="6">
        <v>20.1312</v>
      </c>
      <c r="E3171" s="6">
        <v>11.333865599999999</v>
      </c>
      <c r="F3171" s="6">
        <v>8.7950797055999992</v>
      </c>
      <c r="G3171" s="9" t="s">
        <v>8</v>
      </c>
      <c r="H3171" s="12" t="str">
        <f t="shared" si="203"/>
        <v>2019</v>
      </c>
      <c r="I3171" s="12" t="str">
        <f t="shared" si="204"/>
        <v>Sep</v>
      </c>
      <c r="J3171" s="12" t="str">
        <f t="shared" si="205"/>
        <v>03</v>
      </c>
      <c r="K3171" s="12" t="str">
        <f t="shared" si="202"/>
        <v>Q3</v>
      </c>
    </row>
    <row r="3172" spans="1:11" x14ac:dyDescent="0.25">
      <c r="A3172" s="2">
        <v>43712</v>
      </c>
      <c r="B3172" s="7">
        <v>12.780000000000001</v>
      </c>
      <c r="C3172" s="7">
        <v>5.112000000000001</v>
      </c>
      <c r="D3172" s="6">
        <v>7.6680000000000001</v>
      </c>
      <c r="E3172" s="6">
        <v>4.3170839999999995</v>
      </c>
      <c r="F3172" s="6">
        <v>3.3500571839999993</v>
      </c>
      <c r="G3172" s="9" t="s">
        <v>8</v>
      </c>
      <c r="H3172" s="12" t="str">
        <f t="shared" si="203"/>
        <v>2019</v>
      </c>
      <c r="I3172" s="12" t="str">
        <f t="shared" si="204"/>
        <v>Sep</v>
      </c>
      <c r="J3172" s="12" t="str">
        <f t="shared" si="205"/>
        <v>04</v>
      </c>
      <c r="K3172" s="12" t="str">
        <f t="shared" si="202"/>
        <v>Q3</v>
      </c>
    </row>
    <row r="3173" spans="1:11" x14ac:dyDescent="0.25">
      <c r="A3173" s="2">
        <v>43713</v>
      </c>
      <c r="B3173" s="7">
        <v>52.56</v>
      </c>
      <c r="C3173" s="7">
        <v>0</v>
      </c>
      <c r="D3173" s="6">
        <v>52.56</v>
      </c>
      <c r="E3173" s="6">
        <v>29.591279999999998</v>
      </c>
      <c r="F3173" s="6">
        <v>22.962833279999995</v>
      </c>
      <c r="G3173" s="9" t="s">
        <v>8</v>
      </c>
      <c r="H3173" s="12" t="str">
        <f t="shared" si="203"/>
        <v>2019</v>
      </c>
      <c r="I3173" s="12" t="str">
        <f t="shared" si="204"/>
        <v>Sep</v>
      </c>
      <c r="J3173" s="12" t="str">
        <f t="shared" si="205"/>
        <v>05</v>
      </c>
      <c r="K3173" s="12" t="str">
        <f t="shared" si="202"/>
        <v>Q3</v>
      </c>
    </row>
    <row r="3174" spans="1:11" x14ac:dyDescent="0.25">
      <c r="A3174" s="2">
        <v>43714</v>
      </c>
      <c r="B3174" s="7">
        <v>20.78</v>
      </c>
      <c r="C3174" s="7">
        <v>0</v>
      </c>
      <c r="D3174" s="6">
        <v>20.78</v>
      </c>
      <c r="E3174" s="6">
        <v>11.69914</v>
      </c>
      <c r="F3174" s="6">
        <v>9.0785326399999988</v>
      </c>
      <c r="G3174" s="9" t="s">
        <v>8</v>
      </c>
      <c r="H3174" s="12" t="str">
        <f t="shared" si="203"/>
        <v>2019</v>
      </c>
      <c r="I3174" s="12" t="str">
        <f t="shared" si="204"/>
        <v>Sep</v>
      </c>
      <c r="J3174" s="12" t="str">
        <f t="shared" si="205"/>
        <v>06</v>
      </c>
      <c r="K3174" s="12" t="str">
        <f t="shared" si="202"/>
        <v>Q3</v>
      </c>
    </row>
    <row r="3175" spans="1:11" x14ac:dyDescent="0.25">
      <c r="A3175" s="2">
        <v>43715</v>
      </c>
      <c r="B3175" s="7">
        <v>60.42</v>
      </c>
      <c r="C3175" s="7">
        <v>0</v>
      </c>
      <c r="D3175" s="6">
        <v>60.42</v>
      </c>
      <c r="E3175" s="6">
        <v>34.016459999999995</v>
      </c>
      <c r="F3175" s="6">
        <v>26.396772959999993</v>
      </c>
      <c r="G3175" s="9" t="s">
        <v>8</v>
      </c>
      <c r="H3175" s="12" t="str">
        <f t="shared" si="203"/>
        <v>2019</v>
      </c>
      <c r="I3175" s="12" t="str">
        <f t="shared" si="204"/>
        <v>Sep</v>
      </c>
      <c r="J3175" s="12" t="str">
        <f t="shared" si="205"/>
        <v>07</v>
      </c>
      <c r="K3175" s="12" t="str">
        <f t="shared" si="202"/>
        <v>Q3</v>
      </c>
    </row>
    <row r="3176" spans="1:11" x14ac:dyDescent="0.25">
      <c r="A3176" s="2">
        <v>43716</v>
      </c>
      <c r="B3176" s="7">
        <v>47.94</v>
      </c>
      <c r="C3176" s="7">
        <v>0</v>
      </c>
      <c r="D3176" s="6">
        <v>47.94</v>
      </c>
      <c r="E3176" s="6">
        <v>26.990219999999997</v>
      </c>
      <c r="F3176" s="6">
        <v>20.944410719999997</v>
      </c>
      <c r="G3176" s="9" t="s">
        <v>8</v>
      </c>
      <c r="H3176" s="12" t="str">
        <f t="shared" si="203"/>
        <v>2019</v>
      </c>
      <c r="I3176" s="12" t="str">
        <f t="shared" si="204"/>
        <v>Sep</v>
      </c>
      <c r="J3176" s="12" t="str">
        <f t="shared" si="205"/>
        <v>08</v>
      </c>
      <c r="K3176" s="12" t="str">
        <f t="shared" si="202"/>
        <v>Q3</v>
      </c>
    </row>
    <row r="3177" spans="1:11" x14ac:dyDescent="0.25">
      <c r="A3177" s="2">
        <v>43717</v>
      </c>
      <c r="B3177" s="7">
        <v>32.25</v>
      </c>
      <c r="C3177" s="7">
        <v>0</v>
      </c>
      <c r="D3177" s="6">
        <v>32.25</v>
      </c>
      <c r="E3177" s="6">
        <v>18.156749999999999</v>
      </c>
      <c r="F3177" s="6">
        <v>14.089637999999997</v>
      </c>
      <c r="G3177" s="9" t="s">
        <v>8</v>
      </c>
      <c r="H3177" s="12" t="str">
        <f t="shared" si="203"/>
        <v>2019</v>
      </c>
      <c r="I3177" s="12" t="str">
        <f t="shared" si="204"/>
        <v>Sep</v>
      </c>
      <c r="J3177" s="12" t="str">
        <f t="shared" si="205"/>
        <v>09</v>
      </c>
      <c r="K3177" s="12" t="str">
        <f t="shared" si="202"/>
        <v>Q3</v>
      </c>
    </row>
    <row r="3178" spans="1:11" x14ac:dyDescent="0.25">
      <c r="A3178" s="2">
        <v>43718</v>
      </c>
      <c r="B3178" s="7">
        <v>41.489999999999995</v>
      </c>
      <c r="C3178" s="7">
        <v>0</v>
      </c>
      <c r="D3178" s="6">
        <v>41.489999999999995</v>
      </c>
      <c r="E3178" s="6">
        <v>23.358869999999996</v>
      </c>
      <c r="F3178" s="6">
        <v>18.126483119999996</v>
      </c>
      <c r="G3178" s="9" t="s">
        <v>8</v>
      </c>
      <c r="H3178" s="12" t="str">
        <f t="shared" si="203"/>
        <v>2019</v>
      </c>
      <c r="I3178" s="12" t="str">
        <f t="shared" si="204"/>
        <v>Sep</v>
      </c>
      <c r="J3178" s="12" t="str">
        <f t="shared" si="205"/>
        <v>10</v>
      </c>
      <c r="K3178" s="12" t="str">
        <f t="shared" si="202"/>
        <v>Q3</v>
      </c>
    </row>
    <row r="3179" spans="1:11" x14ac:dyDescent="0.25">
      <c r="A3179" s="2">
        <v>43719</v>
      </c>
      <c r="B3179" s="7">
        <v>13.319999999999999</v>
      </c>
      <c r="C3179" s="7">
        <v>6.6599999999999993</v>
      </c>
      <c r="D3179" s="6">
        <v>6.6599999999999993</v>
      </c>
      <c r="E3179" s="6">
        <v>3.749579999999999</v>
      </c>
      <c r="F3179" s="6">
        <v>2.9096740799999989</v>
      </c>
      <c r="G3179" s="9" t="s">
        <v>8</v>
      </c>
      <c r="H3179" s="12" t="str">
        <f t="shared" si="203"/>
        <v>2019</v>
      </c>
      <c r="I3179" s="12" t="str">
        <f t="shared" si="204"/>
        <v>Sep</v>
      </c>
      <c r="J3179" s="12" t="str">
        <f t="shared" si="205"/>
        <v>11</v>
      </c>
      <c r="K3179" s="12" t="str">
        <f t="shared" si="202"/>
        <v>Q3</v>
      </c>
    </row>
    <row r="3180" spans="1:11" x14ac:dyDescent="0.25">
      <c r="A3180" s="2">
        <v>43720</v>
      </c>
      <c r="B3180" s="7">
        <v>41.04</v>
      </c>
      <c r="C3180" s="7">
        <v>0</v>
      </c>
      <c r="D3180" s="6">
        <v>41.04</v>
      </c>
      <c r="E3180" s="6">
        <v>23.105519999999999</v>
      </c>
      <c r="F3180" s="6">
        <v>17.929883519999997</v>
      </c>
      <c r="G3180" s="9" t="s">
        <v>8</v>
      </c>
      <c r="H3180" s="12" t="str">
        <f t="shared" si="203"/>
        <v>2019</v>
      </c>
      <c r="I3180" s="12" t="str">
        <f t="shared" si="204"/>
        <v>Sep</v>
      </c>
      <c r="J3180" s="12" t="str">
        <f t="shared" si="205"/>
        <v>12</v>
      </c>
      <c r="K3180" s="12" t="str">
        <f t="shared" si="202"/>
        <v>Q3</v>
      </c>
    </row>
    <row r="3181" spans="1:11" x14ac:dyDescent="0.25">
      <c r="A3181" s="2">
        <v>43721</v>
      </c>
      <c r="B3181" s="7">
        <v>6.66</v>
      </c>
      <c r="C3181" s="7">
        <v>0</v>
      </c>
      <c r="D3181" s="6">
        <v>6.66</v>
      </c>
      <c r="E3181" s="6">
        <v>3.7495799999999999</v>
      </c>
      <c r="F3181" s="6">
        <v>2.9096740799999994</v>
      </c>
      <c r="G3181" s="9" t="s">
        <v>8</v>
      </c>
      <c r="H3181" s="12" t="str">
        <f t="shared" si="203"/>
        <v>2019</v>
      </c>
      <c r="I3181" s="12" t="str">
        <f t="shared" si="204"/>
        <v>Sep</v>
      </c>
      <c r="J3181" s="12" t="str">
        <f t="shared" si="205"/>
        <v>13</v>
      </c>
      <c r="K3181" s="12" t="str">
        <f t="shared" si="202"/>
        <v>Q3</v>
      </c>
    </row>
    <row r="3182" spans="1:11" x14ac:dyDescent="0.25">
      <c r="A3182" s="2">
        <v>43722</v>
      </c>
      <c r="B3182" s="7">
        <v>48.66</v>
      </c>
      <c r="C3182" s="7">
        <v>0</v>
      </c>
      <c r="D3182" s="6">
        <v>48.66</v>
      </c>
      <c r="E3182" s="6">
        <v>27.395579999999995</v>
      </c>
      <c r="F3182" s="6">
        <v>21.258970079999994</v>
      </c>
      <c r="G3182" s="9" t="s">
        <v>8</v>
      </c>
      <c r="H3182" s="12" t="str">
        <f t="shared" si="203"/>
        <v>2019</v>
      </c>
      <c r="I3182" s="12" t="str">
        <f t="shared" si="204"/>
        <v>Sep</v>
      </c>
      <c r="J3182" s="12" t="str">
        <f t="shared" si="205"/>
        <v>14</v>
      </c>
      <c r="K3182" s="12" t="str">
        <f t="shared" si="202"/>
        <v>Q3</v>
      </c>
    </row>
    <row r="3183" spans="1:11" x14ac:dyDescent="0.25">
      <c r="A3183" s="2">
        <v>43723</v>
      </c>
      <c r="B3183" s="7">
        <v>20.952000000000002</v>
      </c>
      <c r="C3183" s="7">
        <v>8.3808000000000007</v>
      </c>
      <c r="D3183" s="6">
        <v>12.571200000000001</v>
      </c>
      <c r="E3183" s="6">
        <v>7.0775855999999999</v>
      </c>
      <c r="F3183" s="6">
        <v>5.4922064255999992</v>
      </c>
      <c r="G3183" s="9" t="s">
        <v>8</v>
      </c>
      <c r="H3183" s="12" t="str">
        <f t="shared" si="203"/>
        <v>2019</v>
      </c>
      <c r="I3183" s="12" t="str">
        <f t="shared" si="204"/>
        <v>Sep</v>
      </c>
      <c r="J3183" s="12" t="str">
        <f t="shared" si="205"/>
        <v>15</v>
      </c>
      <c r="K3183" s="12" t="str">
        <f t="shared" si="202"/>
        <v>Q3</v>
      </c>
    </row>
    <row r="3184" spans="1:11" x14ac:dyDescent="0.25">
      <c r="A3184" s="2">
        <v>43724</v>
      </c>
      <c r="B3184" s="7">
        <v>26.04</v>
      </c>
      <c r="C3184" s="7">
        <v>0</v>
      </c>
      <c r="D3184" s="6">
        <v>26.04</v>
      </c>
      <c r="E3184" s="6">
        <v>14.660519999999998</v>
      </c>
      <c r="F3184" s="6">
        <v>11.376563519999998</v>
      </c>
      <c r="G3184" s="9" t="s">
        <v>8</v>
      </c>
      <c r="H3184" s="12" t="str">
        <f t="shared" si="203"/>
        <v>2019</v>
      </c>
      <c r="I3184" s="12" t="str">
        <f t="shared" si="204"/>
        <v>Sep</v>
      </c>
      <c r="J3184" s="12" t="str">
        <f t="shared" si="205"/>
        <v>16</v>
      </c>
      <c r="K3184" s="12" t="str">
        <f t="shared" si="202"/>
        <v>Q3</v>
      </c>
    </row>
    <row r="3185" spans="1:11" x14ac:dyDescent="0.25">
      <c r="A3185" s="2">
        <v>43725</v>
      </c>
      <c r="B3185" s="7">
        <v>22.740000000000002</v>
      </c>
      <c r="C3185" s="7">
        <v>0</v>
      </c>
      <c r="D3185" s="6">
        <v>22.740000000000002</v>
      </c>
      <c r="E3185" s="6">
        <v>12.802619999999999</v>
      </c>
      <c r="F3185" s="6">
        <v>9.9348331199999986</v>
      </c>
      <c r="G3185" s="9" t="s">
        <v>8</v>
      </c>
      <c r="H3185" s="12" t="str">
        <f t="shared" si="203"/>
        <v>2019</v>
      </c>
      <c r="I3185" s="12" t="str">
        <f t="shared" si="204"/>
        <v>Sep</v>
      </c>
      <c r="J3185" s="12" t="str">
        <f t="shared" si="205"/>
        <v>17</v>
      </c>
      <c r="K3185" s="12" t="str">
        <f t="shared" si="202"/>
        <v>Q3</v>
      </c>
    </row>
    <row r="3186" spans="1:11" x14ac:dyDescent="0.25">
      <c r="A3186" s="2">
        <v>43726</v>
      </c>
      <c r="B3186" s="7">
        <v>31.424999999999997</v>
      </c>
      <c r="C3186" s="7">
        <v>15.712499999999999</v>
      </c>
      <c r="D3186" s="6">
        <v>15.712499999999999</v>
      </c>
      <c r="E3186" s="6">
        <v>8.8461374999999975</v>
      </c>
      <c r="F3186" s="6">
        <v>6.8646026999999972</v>
      </c>
      <c r="G3186" s="9" t="s">
        <v>8</v>
      </c>
      <c r="H3186" s="12" t="str">
        <f t="shared" si="203"/>
        <v>2019</v>
      </c>
      <c r="I3186" s="12" t="str">
        <f t="shared" si="204"/>
        <v>Sep</v>
      </c>
      <c r="J3186" s="12" t="str">
        <f t="shared" si="205"/>
        <v>18</v>
      </c>
      <c r="K3186" s="12" t="str">
        <f t="shared" si="202"/>
        <v>Q3</v>
      </c>
    </row>
    <row r="3187" spans="1:11" x14ac:dyDescent="0.25">
      <c r="A3187" s="2">
        <v>43727</v>
      </c>
      <c r="B3187" s="7">
        <v>11.259</v>
      </c>
      <c r="C3187" s="7">
        <v>1.1259000000000001</v>
      </c>
      <c r="D3187" s="6">
        <v>10.133100000000001</v>
      </c>
      <c r="E3187" s="6">
        <v>5.7049352999999998</v>
      </c>
      <c r="F3187" s="6">
        <v>4.4270297927999991</v>
      </c>
      <c r="G3187" s="9" t="s">
        <v>8</v>
      </c>
      <c r="H3187" s="12" t="str">
        <f t="shared" si="203"/>
        <v>2019</v>
      </c>
      <c r="I3187" s="12" t="str">
        <f t="shared" si="204"/>
        <v>Sep</v>
      </c>
      <c r="J3187" s="12" t="str">
        <f t="shared" si="205"/>
        <v>19</v>
      </c>
      <c r="K3187" s="12" t="str">
        <f t="shared" si="202"/>
        <v>Q3</v>
      </c>
    </row>
    <row r="3188" spans="1:11" x14ac:dyDescent="0.25">
      <c r="A3188" s="2">
        <v>43728</v>
      </c>
      <c r="B3188" s="7">
        <v>21.06</v>
      </c>
      <c r="C3188" s="7">
        <v>0</v>
      </c>
      <c r="D3188" s="6">
        <v>21.06</v>
      </c>
      <c r="E3188" s="6">
        <v>11.856779999999999</v>
      </c>
      <c r="F3188" s="6">
        <v>9.200861279999998</v>
      </c>
      <c r="G3188" s="9" t="s">
        <v>8</v>
      </c>
      <c r="H3188" s="12" t="str">
        <f t="shared" si="203"/>
        <v>2019</v>
      </c>
      <c r="I3188" s="12" t="str">
        <f t="shared" si="204"/>
        <v>Sep</v>
      </c>
      <c r="J3188" s="12" t="str">
        <f t="shared" si="205"/>
        <v>20</v>
      </c>
      <c r="K3188" s="12" t="str">
        <f t="shared" si="202"/>
        <v>Q3</v>
      </c>
    </row>
    <row r="3189" spans="1:11" x14ac:dyDescent="0.25">
      <c r="A3189" s="2">
        <v>43729</v>
      </c>
      <c r="B3189" s="7">
        <v>21.455999999999992</v>
      </c>
      <c r="C3189" s="7">
        <v>8.582399999999998</v>
      </c>
      <c r="D3189" s="6">
        <v>12.873599999999994</v>
      </c>
      <c r="E3189" s="6">
        <v>7.2478367999999964</v>
      </c>
      <c r="F3189" s="6">
        <v>5.6243213567999968</v>
      </c>
      <c r="G3189" s="9" t="s">
        <v>8</v>
      </c>
      <c r="H3189" s="12" t="str">
        <f t="shared" si="203"/>
        <v>2019</v>
      </c>
      <c r="I3189" s="12" t="str">
        <f t="shared" si="204"/>
        <v>Sep</v>
      </c>
      <c r="J3189" s="12" t="str">
        <f t="shared" si="205"/>
        <v>21</v>
      </c>
      <c r="K3189" s="12" t="str">
        <f t="shared" si="202"/>
        <v>Q3</v>
      </c>
    </row>
    <row r="3190" spans="1:11" x14ac:dyDescent="0.25">
      <c r="A3190" s="2">
        <v>43730</v>
      </c>
      <c r="B3190" s="7">
        <v>28.460699999999996</v>
      </c>
      <c r="C3190" s="7">
        <v>4.8383189999999994</v>
      </c>
      <c r="D3190" s="6">
        <v>23.622380999999997</v>
      </c>
      <c r="E3190" s="6">
        <v>13.299400502999998</v>
      </c>
      <c r="F3190" s="6">
        <v>10.320334790327998</v>
      </c>
      <c r="G3190" s="9" t="s">
        <v>8</v>
      </c>
      <c r="H3190" s="12" t="str">
        <f t="shared" si="203"/>
        <v>2019</v>
      </c>
      <c r="I3190" s="12" t="str">
        <f t="shared" si="204"/>
        <v>Sep</v>
      </c>
      <c r="J3190" s="12" t="str">
        <f t="shared" si="205"/>
        <v>22</v>
      </c>
      <c r="K3190" s="12" t="str">
        <f t="shared" ref="K3190:K3253" si="206">IF(OR(I3190="Jan",I3190="Feb",I3190="Mar"),"Q1",IF(OR(I3190="Apr",I3190="May",I3190="Jun"),"Q2",IF(OR(I3190="Jul",I3190="Aug",I3190="Sep"),"Q3",IF(OR(I3190="Oct",I3190="Nov",I3190="Dec"),"Q4","Check Month"))))</f>
        <v>Q3</v>
      </c>
    </row>
    <row r="3191" spans="1:11" x14ac:dyDescent="0.25">
      <c r="A3191" s="2">
        <v>43731</v>
      </c>
      <c r="B3191" s="7">
        <v>13.439999999999998</v>
      </c>
      <c r="C3191" s="7">
        <v>0</v>
      </c>
      <c r="D3191" s="6">
        <v>13.439999999999998</v>
      </c>
      <c r="E3191" s="6">
        <v>7.5667199999999983</v>
      </c>
      <c r="F3191" s="6">
        <v>5.8717747199999977</v>
      </c>
      <c r="G3191" s="9" t="s">
        <v>8</v>
      </c>
      <c r="H3191" s="12" t="str">
        <f t="shared" si="203"/>
        <v>2019</v>
      </c>
      <c r="I3191" s="12" t="str">
        <f t="shared" si="204"/>
        <v>Sep</v>
      </c>
      <c r="J3191" s="12" t="str">
        <f t="shared" si="205"/>
        <v>23</v>
      </c>
      <c r="K3191" s="12" t="str">
        <f t="shared" si="206"/>
        <v>Q3</v>
      </c>
    </row>
    <row r="3192" spans="1:11" x14ac:dyDescent="0.25">
      <c r="A3192" s="2">
        <v>43732</v>
      </c>
      <c r="B3192" s="7">
        <v>30.213000000000001</v>
      </c>
      <c r="C3192" s="7">
        <v>3.0213000000000001</v>
      </c>
      <c r="D3192" s="6">
        <v>27.191700000000001</v>
      </c>
      <c r="E3192" s="6">
        <v>15.308927099999998</v>
      </c>
      <c r="F3192" s="6">
        <v>11.879727429599997</v>
      </c>
      <c r="G3192" s="9" t="s">
        <v>8</v>
      </c>
      <c r="H3192" s="12" t="str">
        <f t="shared" si="203"/>
        <v>2019</v>
      </c>
      <c r="I3192" s="12" t="str">
        <f t="shared" si="204"/>
        <v>Sep</v>
      </c>
      <c r="J3192" s="12" t="str">
        <f t="shared" si="205"/>
        <v>24</v>
      </c>
      <c r="K3192" s="12" t="str">
        <f t="shared" si="206"/>
        <v>Q3</v>
      </c>
    </row>
    <row r="3193" spans="1:11" x14ac:dyDescent="0.25">
      <c r="A3193" s="2">
        <v>43733</v>
      </c>
      <c r="B3193" s="7">
        <v>31.517999999999994</v>
      </c>
      <c r="C3193" s="7">
        <v>4.7276999999999996</v>
      </c>
      <c r="D3193" s="6">
        <v>26.790299999999995</v>
      </c>
      <c r="E3193" s="6">
        <v>15.082938899999995</v>
      </c>
      <c r="F3193" s="6">
        <v>11.704360586399995</v>
      </c>
      <c r="G3193" s="9" t="s">
        <v>8</v>
      </c>
      <c r="H3193" s="12" t="str">
        <f t="shared" si="203"/>
        <v>2019</v>
      </c>
      <c r="I3193" s="12" t="str">
        <f t="shared" si="204"/>
        <v>Sep</v>
      </c>
      <c r="J3193" s="12" t="str">
        <f t="shared" si="205"/>
        <v>25</v>
      </c>
      <c r="K3193" s="12" t="str">
        <f t="shared" si="206"/>
        <v>Q3</v>
      </c>
    </row>
    <row r="3194" spans="1:11" x14ac:dyDescent="0.25">
      <c r="A3194" s="2">
        <v>43734</v>
      </c>
      <c r="B3194" s="7">
        <v>18.431999999999995</v>
      </c>
      <c r="C3194" s="7">
        <v>7.372799999999998</v>
      </c>
      <c r="D3194" s="6">
        <v>11.059199999999997</v>
      </c>
      <c r="E3194" s="6">
        <v>6.2263295999999979</v>
      </c>
      <c r="F3194" s="6">
        <v>4.8316317695999977</v>
      </c>
      <c r="G3194" s="9" t="s">
        <v>8</v>
      </c>
      <c r="H3194" s="12" t="str">
        <f t="shared" si="203"/>
        <v>2019</v>
      </c>
      <c r="I3194" s="12" t="str">
        <f t="shared" si="204"/>
        <v>Sep</v>
      </c>
      <c r="J3194" s="12" t="str">
        <f t="shared" si="205"/>
        <v>26</v>
      </c>
      <c r="K3194" s="12" t="str">
        <f t="shared" si="206"/>
        <v>Q3</v>
      </c>
    </row>
    <row r="3195" spans="1:11" x14ac:dyDescent="0.25">
      <c r="A3195" s="2">
        <v>43735</v>
      </c>
      <c r="B3195" s="7">
        <v>38.04</v>
      </c>
      <c r="C3195" s="7">
        <v>0</v>
      </c>
      <c r="D3195" s="6">
        <v>38.04</v>
      </c>
      <c r="E3195" s="6">
        <v>21.416519999999998</v>
      </c>
      <c r="F3195" s="6">
        <v>16.619219519999998</v>
      </c>
      <c r="G3195" s="9" t="s">
        <v>8</v>
      </c>
      <c r="H3195" s="12" t="str">
        <f t="shared" si="203"/>
        <v>2019</v>
      </c>
      <c r="I3195" s="12" t="str">
        <f t="shared" si="204"/>
        <v>Sep</v>
      </c>
      <c r="J3195" s="12" t="str">
        <f t="shared" si="205"/>
        <v>27</v>
      </c>
      <c r="K3195" s="12" t="str">
        <f t="shared" si="206"/>
        <v>Q3</v>
      </c>
    </row>
    <row r="3196" spans="1:11" x14ac:dyDescent="0.25">
      <c r="A3196" s="2">
        <v>43736</v>
      </c>
      <c r="B3196" s="7">
        <v>33.11</v>
      </c>
      <c r="C3196" s="7">
        <v>0</v>
      </c>
      <c r="D3196" s="6">
        <v>33.11</v>
      </c>
      <c r="E3196" s="6">
        <v>18.640929999999997</v>
      </c>
      <c r="F3196" s="6">
        <v>14.465361679999996</v>
      </c>
      <c r="G3196" s="9" t="s">
        <v>8</v>
      </c>
      <c r="H3196" s="12" t="str">
        <f t="shared" si="203"/>
        <v>2019</v>
      </c>
      <c r="I3196" s="12" t="str">
        <f t="shared" si="204"/>
        <v>Sep</v>
      </c>
      <c r="J3196" s="12" t="str">
        <f t="shared" si="205"/>
        <v>28</v>
      </c>
      <c r="K3196" s="12" t="str">
        <f t="shared" si="206"/>
        <v>Q3</v>
      </c>
    </row>
    <row r="3197" spans="1:11" x14ac:dyDescent="0.25">
      <c r="A3197" s="2">
        <v>43737</v>
      </c>
      <c r="B3197" s="7">
        <v>722.35200000000009</v>
      </c>
      <c r="C3197" s="7">
        <v>144.47040000000001</v>
      </c>
      <c r="D3197" s="6">
        <v>577.88160000000005</v>
      </c>
      <c r="E3197" s="6">
        <v>325.34734079999998</v>
      </c>
      <c r="F3197" s="6">
        <v>252.46953646079996</v>
      </c>
      <c r="G3197" s="9" t="s">
        <v>8</v>
      </c>
      <c r="H3197" s="12" t="str">
        <f t="shared" si="203"/>
        <v>2019</v>
      </c>
      <c r="I3197" s="12" t="str">
        <f t="shared" si="204"/>
        <v>Sep</v>
      </c>
      <c r="J3197" s="12" t="str">
        <f t="shared" si="205"/>
        <v>29</v>
      </c>
      <c r="K3197" s="12" t="str">
        <f t="shared" si="206"/>
        <v>Q3</v>
      </c>
    </row>
    <row r="3198" spans="1:11" x14ac:dyDescent="0.25">
      <c r="A3198" s="2">
        <v>43738</v>
      </c>
      <c r="B3198" s="7">
        <v>60.72</v>
      </c>
      <c r="C3198" s="7">
        <v>0</v>
      </c>
      <c r="D3198" s="6">
        <v>60.72</v>
      </c>
      <c r="E3198" s="6">
        <v>34.185359999999996</v>
      </c>
      <c r="F3198" s="6">
        <v>26.527839359999994</v>
      </c>
      <c r="G3198" s="9" t="s">
        <v>8</v>
      </c>
      <c r="H3198" s="12" t="str">
        <f t="shared" si="203"/>
        <v>2019</v>
      </c>
      <c r="I3198" s="12" t="str">
        <f t="shared" si="204"/>
        <v>Sep</v>
      </c>
      <c r="J3198" s="12" t="str">
        <f t="shared" si="205"/>
        <v>30</v>
      </c>
      <c r="K3198" s="12" t="str">
        <f t="shared" si="206"/>
        <v>Q3</v>
      </c>
    </row>
    <row r="3199" spans="1:11" x14ac:dyDescent="0.25">
      <c r="A3199" s="2">
        <v>43739</v>
      </c>
      <c r="B3199" s="7">
        <v>20.544000000000004</v>
      </c>
      <c r="C3199" s="7">
        <v>4.1088000000000013</v>
      </c>
      <c r="D3199" s="6">
        <v>16.435200000000002</v>
      </c>
      <c r="E3199" s="6">
        <v>9.2530175999999997</v>
      </c>
      <c r="F3199" s="6">
        <v>7.1803416575999988</v>
      </c>
      <c r="G3199" s="9" t="s">
        <v>8</v>
      </c>
      <c r="H3199" s="12" t="str">
        <f t="shared" si="203"/>
        <v>2019</v>
      </c>
      <c r="I3199" s="12" t="str">
        <f t="shared" si="204"/>
        <v>Oct</v>
      </c>
      <c r="J3199" s="12" t="str">
        <f t="shared" si="205"/>
        <v>01</v>
      </c>
      <c r="K3199" s="12" t="str">
        <f t="shared" si="206"/>
        <v>Q4</v>
      </c>
    </row>
    <row r="3200" spans="1:11" x14ac:dyDescent="0.25">
      <c r="A3200" s="2">
        <v>43740</v>
      </c>
      <c r="B3200" s="7">
        <v>33.479999999999997</v>
      </c>
      <c r="C3200" s="7">
        <v>0</v>
      </c>
      <c r="D3200" s="6">
        <v>33.479999999999997</v>
      </c>
      <c r="E3200" s="6">
        <v>18.849239999999995</v>
      </c>
      <c r="F3200" s="6">
        <v>14.627010239999994</v>
      </c>
      <c r="G3200" s="9" t="s">
        <v>8</v>
      </c>
      <c r="H3200" s="12" t="str">
        <f t="shared" si="203"/>
        <v>2019</v>
      </c>
      <c r="I3200" s="12" t="str">
        <f t="shared" si="204"/>
        <v>Oct</v>
      </c>
      <c r="J3200" s="12" t="str">
        <f t="shared" si="205"/>
        <v>02</v>
      </c>
      <c r="K3200" s="12" t="str">
        <f t="shared" si="206"/>
        <v>Q4</v>
      </c>
    </row>
    <row r="3201" spans="1:11" x14ac:dyDescent="0.25">
      <c r="A3201" s="2">
        <v>43741</v>
      </c>
      <c r="B3201" s="7">
        <v>12.419999999999998</v>
      </c>
      <c r="C3201" s="7">
        <v>0</v>
      </c>
      <c r="D3201" s="6">
        <v>12.419999999999998</v>
      </c>
      <c r="E3201" s="6">
        <v>6.9924599999999986</v>
      </c>
      <c r="F3201" s="6">
        <v>5.4261489599999981</v>
      </c>
      <c r="G3201" s="9" t="s">
        <v>8</v>
      </c>
      <c r="H3201" s="12" t="str">
        <f t="shared" si="203"/>
        <v>2019</v>
      </c>
      <c r="I3201" s="12" t="str">
        <f t="shared" si="204"/>
        <v>Oct</v>
      </c>
      <c r="J3201" s="12" t="str">
        <f t="shared" si="205"/>
        <v>03</v>
      </c>
      <c r="K3201" s="12" t="str">
        <f t="shared" si="206"/>
        <v>Q4</v>
      </c>
    </row>
    <row r="3202" spans="1:11" x14ac:dyDescent="0.25">
      <c r="A3202" s="2">
        <v>43742</v>
      </c>
      <c r="B3202" s="7">
        <v>15.959999999999999</v>
      </c>
      <c r="C3202" s="7">
        <v>0</v>
      </c>
      <c r="D3202" s="6">
        <v>15.959999999999999</v>
      </c>
      <c r="E3202" s="6">
        <v>8.985479999999999</v>
      </c>
      <c r="F3202" s="6">
        <v>6.9727324799999986</v>
      </c>
      <c r="G3202" s="9" t="s">
        <v>8</v>
      </c>
      <c r="H3202" s="12" t="str">
        <f t="shared" ref="H3202:H3265" si="207">TEXT(A3202,"YYYY")</f>
        <v>2019</v>
      </c>
      <c r="I3202" s="12" t="str">
        <f t="shared" ref="I3202:I3265" si="208">TEXT(A3202,"MMM")</f>
        <v>Oct</v>
      </c>
      <c r="J3202" s="12" t="str">
        <f t="shared" ref="J3202:J3265" si="209">TEXT(A3202,"DD")</f>
        <v>04</v>
      </c>
      <c r="K3202" s="12" t="str">
        <f t="shared" si="206"/>
        <v>Q4</v>
      </c>
    </row>
    <row r="3203" spans="1:11" x14ac:dyDescent="0.25">
      <c r="A3203" s="2">
        <v>43743</v>
      </c>
      <c r="B3203" s="7">
        <v>20.608000000000004</v>
      </c>
      <c r="C3203" s="7">
        <v>4.1216000000000008</v>
      </c>
      <c r="D3203" s="6">
        <v>16.486400000000003</v>
      </c>
      <c r="E3203" s="6">
        <v>9.2818432000000008</v>
      </c>
      <c r="F3203" s="6">
        <v>7.2027103231999998</v>
      </c>
      <c r="G3203" s="9" t="s">
        <v>8</v>
      </c>
      <c r="H3203" s="12" t="str">
        <f t="shared" si="207"/>
        <v>2019</v>
      </c>
      <c r="I3203" s="12" t="str">
        <f t="shared" si="208"/>
        <v>Oct</v>
      </c>
      <c r="J3203" s="12" t="str">
        <f t="shared" si="209"/>
        <v>05</v>
      </c>
      <c r="K3203" s="12" t="str">
        <f t="shared" si="206"/>
        <v>Q4</v>
      </c>
    </row>
    <row r="3204" spans="1:11" x14ac:dyDescent="0.25">
      <c r="A3204" s="2">
        <v>43744</v>
      </c>
      <c r="B3204" s="7">
        <v>38.256</v>
      </c>
      <c r="C3204" s="7">
        <v>7.6512000000000002</v>
      </c>
      <c r="D3204" s="6">
        <v>30.604800000000001</v>
      </c>
      <c r="E3204" s="6">
        <v>17.230502399999999</v>
      </c>
      <c r="F3204" s="6">
        <v>13.370869862399998</v>
      </c>
      <c r="G3204" s="9" t="s">
        <v>8</v>
      </c>
      <c r="H3204" s="12" t="str">
        <f t="shared" si="207"/>
        <v>2019</v>
      </c>
      <c r="I3204" s="12" t="str">
        <f t="shared" si="208"/>
        <v>Oct</v>
      </c>
      <c r="J3204" s="12" t="str">
        <f t="shared" si="209"/>
        <v>06</v>
      </c>
      <c r="K3204" s="12" t="str">
        <f t="shared" si="206"/>
        <v>Q4</v>
      </c>
    </row>
    <row r="3205" spans="1:11" x14ac:dyDescent="0.25">
      <c r="A3205" s="2">
        <v>43745</v>
      </c>
      <c r="B3205" s="7">
        <v>119.10000000000001</v>
      </c>
      <c r="C3205" s="7">
        <v>0</v>
      </c>
      <c r="D3205" s="6">
        <v>119.10000000000001</v>
      </c>
      <c r="E3205" s="6">
        <v>67.053299999999993</v>
      </c>
      <c r="F3205" s="6">
        <v>52.03336079999999</v>
      </c>
      <c r="G3205" s="9" t="s">
        <v>8</v>
      </c>
      <c r="H3205" s="12" t="str">
        <f t="shared" si="207"/>
        <v>2019</v>
      </c>
      <c r="I3205" s="12" t="str">
        <f t="shared" si="208"/>
        <v>Oct</v>
      </c>
      <c r="J3205" s="12" t="str">
        <f t="shared" si="209"/>
        <v>07</v>
      </c>
      <c r="K3205" s="12" t="str">
        <f t="shared" si="206"/>
        <v>Q4</v>
      </c>
    </row>
    <row r="3206" spans="1:11" x14ac:dyDescent="0.25">
      <c r="A3206" s="2">
        <v>43746</v>
      </c>
      <c r="B3206" s="7">
        <v>21.209999999999997</v>
      </c>
      <c r="C3206" s="7">
        <v>0</v>
      </c>
      <c r="D3206" s="6">
        <v>21.209999999999997</v>
      </c>
      <c r="E3206" s="6">
        <v>11.941229999999997</v>
      </c>
      <c r="F3206" s="6">
        <v>9.2663944799999971</v>
      </c>
      <c r="G3206" s="9" t="s">
        <v>8</v>
      </c>
      <c r="H3206" s="12" t="str">
        <f t="shared" si="207"/>
        <v>2019</v>
      </c>
      <c r="I3206" s="12" t="str">
        <f t="shared" si="208"/>
        <v>Oct</v>
      </c>
      <c r="J3206" s="12" t="str">
        <f t="shared" si="209"/>
        <v>08</v>
      </c>
      <c r="K3206" s="12" t="str">
        <f t="shared" si="206"/>
        <v>Q4</v>
      </c>
    </row>
    <row r="3207" spans="1:11" x14ac:dyDescent="0.25">
      <c r="A3207" s="2">
        <v>43747</v>
      </c>
      <c r="B3207" s="7">
        <v>38.880000000000003</v>
      </c>
      <c r="C3207" s="7">
        <v>0</v>
      </c>
      <c r="D3207" s="6">
        <v>38.880000000000003</v>
      </c>
      <c r="E3207" s="6">
        <v>21.88944</v>
      </c>
      <c r="F3207" s="6">
        <v>16.986205439999999</v>
      </c>
      <c r="G3207" s="9" t="s">
        <v>8</v>
      </c>
      <c r="H3207" s="12" t="str">
        <f t="shared" si="207"/>
        <v>2019</v>
      </c>
      <c r="I3207" s="12" t="str">
        <f t="shared" si="208"/>
        <v>Oct</v>
      </c>
      <c r="J3207" s="12" t="str">
        <f t="shared" si="209"/>
        <v>09</v>
      </c>
      <c r="K3207" s="12" t="str">
        <f t="shared" si="206"/>
        <v>Q4</v>
      </c>
    </row>
    <row r="3208" spans="1:11" x14ac:dyDescent="0.25">
      <c r="A3208" s="2">
        <v>43748</v>
      </c>
      <c r="B3208" s="7">
        <v>18.496000000000002</v>
      </c>
      <c r="C3208" s="7">
        <v>3.6992000000000007</v>
      </c>
      <c r="D3208" s="6">
        <v>14.796800000000001</v>
      </c>
      <c r="E3208" s="6">
        <v>8.3305983999999995</v>
      </c>
      <c r="F3208" s="6">
        <v>6.4645443583999986</v>
      </c>
      <c r="G3208" s="9" t="s">
        <v>8</v>
      </c>
      <c r="H3208" s="12" t="str">
        <f t="shared" si="207"/>
        <v>2019</v>
      </c>
      <c r="I3208" s="12" t="str">
        <f t="shared" si="208"/>
        <v>Oct</v>
      </c>
      <c r="J3208" s="12" t="str">
        <f t="shared" si="209"/>
        <v>10</v>
      </c>
      <c r="K3208" s="12" t="str">
        <f t="shared" si="206"/>
        <v>Q4</v>
      </c>
    </row>
    <row r="3209" spans="1:11" x14ac:dyDescent="0.25">
      <c r="A3209" s="2">
        <v>43749</v>
      </c>
      <c r="B3209" s="7">
        <v>18.336000000000002</v>
      </c>
      <c r="C3209" s="7">
        <v>12.8352</v>
      </c>
      <c r="D3209" s="6">
        <v>5.5008000000000017</v>
      </c>
      <c r="E3209" s="6">
        <v>3.0969504000000008</v>
      </c>
      <c r="F3209" s="6">
        <v>2.4032335104000002</v>
      </c>
      <c r="G3209" s="9" t="s">
        <v>8</v>
      </c>
      <c r="H3209" s="12" t="str">
        <f t="shared" si="207"/>
        <v>2019</v>
      </c>
      <c r="I3209" s="12" t="str">
        <f t="shared" si="208"/>
        <v>Oct</v>
      </c>
      <c r="J3209" s="12" t="str">
        <f t="shared" si="209"/>
        <v>11</v>
      </c>
      <c r="K3209" s="12" t="str">
        <f t="shared" si="206"/>
        <v>Q4</v>
      </c>
    </row>
    <row r="3210" spans="1:11" x14ac:dyDescent="0.25">
      <c r="A3210" s="2">
        <v>43750</v>
      </c>
      <c r="B3210" s="7">
        <v>9.84</v>
      </c>
      <c r="C3210" s="7">
        <v>0</v>
      </c>
      <c r="D3210" s="6">
        <v>9.84</v>
      </c>
      <c r="E3210" s="6">
        <v>5.5399199999999995</v>
      </c>
      <c r="F3210" s="6">
        <v>4.2989779199999996</v>
      </c>
      <c r="G3210" s="9" t="s">
        <v>8</v>
      </c>
      <c r="H3210" s="12" t="str">
        <f t="shared" si="207"/>
        <v>2019</v>
      </c>
      <c r="I3210" s="12" t="str">
        <f t="shared" si="208"/>
        <v>Oct</v>
      </c>
      <c r="J3210" s="12" t="str">
        <f t="shared" si="209"/>
        <v>12</v>
      </c>
      <c r="K3210" s="12" t="str">
        <f t="shared" si="206"/>
        <v>Q4</v>
      </c>
    </row>
    <row r="3211" spans="1:11" x14ac:dyDescent="0.25">
      <c r="A3211" s="2">
        <v>43751</v>
      </c>
      <c r="B3211" s="7">
        <v>43.02</v>
      </c>
      <c r="C3211" s="7">
        <v>0</v>
      </c>
      <c r="D3211" s="6">
        <v>43.02</v>
      </c>
      <c r="E3211" s="6">
        <v>24.22026</v>
      </c>
      <c r="F3211" s="6">
        <v>18.794921759999998</v>
      </c>
      <c r="G3211" s="9" t="s">
        <v>8</v>
      </c>
      <c r="H3211" s="12" t="str">
        <f t="shared" si="207"/>
        <v>2019</v>
      </c>
      <c r="I3211" s="12" t="str">
        <f t="shared" si="208"/>
        <v>Oct</v>
      </c>
      <c r="J3211" s="12" t="str">
        <f t="shared" si="209"/>
        <v>13</v>
      </c>
      <c r="K3211" s="12" t="str">
        <f t="shared" si="206"/>
        <v>Q4</v>
      </c>
    </row>
    <row r="3212" spans="1:11" x14ac:dyDescent="0.25">
      <c r="A3212" s="2">
        <v>43752</v>
      </c>
      <c r="B3212" s="7">
        <v>19.512</v>
      </c>
      <c r="C3212" s="7">
        <v>11.7072</v>
      </c>
      <c r="D3212" s="6">
        <v>7.8048000000000002</v>
      </c>
      <c r="E3212" s="6">
        <v>4.3941023999999995</v>
      </c>
      <c r="F3212" s="6">
        <v>3.4098234623999994</v>
      </c>
      <c r="G3212" s="9" t="s">
        <v>8</v>
      </c>
      <c r="H3212" s="12" t="str">
        <f t="shared" si="207"/>
        <v>2019</v>
      </c>
      <c r="I3212" s="12" t="str">
        <f t="shared" si="208"/>
        <v>Oct</v>
      </c>
      <c r="J3212" s="12" t="str">
        <f t="shared" si="209"/>
        <v>14</v>
      </c>
      <c r="K3212" s="12" t="str">
        <f t="shared" si="206"/>
        <v>Q4</v>
      </c>
    </row>
    <row r="3213" spans="1:11" x14ac:dyDescent="0.25">
      <c r="A3213" s="2">
        <v>43753</v>
      </c>
      <c r="B3213" s="7">
        <v>14.939999999999998</v>
      </c>
      <c r="C3213" s="7">
        <v>8.9639999999999986</v>
      </c>
      <c r="D3213" s="6">
        <v>5.9759999999999991</v>
      </c>
      <c r="E3213" s="6">
        <v>3.3644879999999993</v>
      </c>
      <c r="F3213" s="6">
        <v>2.6108426879999991</v>
      </c>
      <c r="G3213" s="9" t="s">
        <v>8</v>
      </c>
      <c r="H3213" s="12" t="str">
        <f t="shared" si="207"/>
        <v>2019</v>
      </c>
      <c r="I3213" s="12" t="str">
        <f t="shared" si="208"/>
        <v>Oct</v>
      </c>
      <c r="J3213" s="12" t="str">
        <f t="shared" si="209"/>
        <v>15</v>
      </c>
      <c r="K3213" s="12" t="str">
        <f t="shared" si="206"/>
        <v>Q4</v>
      </c>
    </row>
    <row r="3214" spans="1:11" x14ac:dyDescent="0.25">
      <c r="A3214" s="2">
        <v>43754</v>
      </c>
      <c r="B3214" s="7">
        <v>25.23</v>
      </c>
      <c r="C3214" s="7">
        <v>0</v>
      </c>
      <c r="D3214" s="6">
        <v>25.23</v>
      </c>
      <c r="E3214" s="6">
        <v>14.204489999999998</v>
      </c>
      <c r="F3214" s="6">
        <v>11.022684239999997</v>
      </c>
      <c r="G3214" s="9" t="s">
        <v>8</v>
      </c>
      <c r="H3214" s="12" t="str">
        <f t="shared" si="207"/>
        <v>2019</v>
      </c>
      <c r="I3214" s="12" t="str">
        <f t="shared" si="208"/>
        <v>Oct</v>
      </c>
      <c r="J3214" s="12" t="str">
        <f t="shared" si="209"/>
        <v>16</v>
      </c>
      <c r="K3214" s="12" t="str">
        <f t="shared" si="206"/>
        <v>Q4</v>
      </c>
    </row>
    <row r="3215" spans="1:11" x14ac:dyDescent="0.25">
      <c r="A3215" s="2">
        <v>43755</v>
      </c>
      <c r="B3215" s="7">
        <v>45.18</v>
      </c>
      <c r="C3215" s="7">
        <v>0</v>
      </c>
      <c r="D3215" s="6">
        <v>45.18</v>
      </c>
      <c r="E3215" s="6">
        <v>25.436339999999998</v>
      </c>
      <c r="F3215" s="6">
        <v>19.738599839999996</v>
      </c>
      <c r="G3215" s="9" t="s">
        <v>8</v>
      </c>
      <c r="H3215" s="12" t="str">
        <f t="shared" si="207"/>
        <v>2019</v>
      </c>
      <c r="I3215" s="12" t="str">
        <f t="shared" si="208"/>
        <v>Oct</v>
      </c>
      <c r="J3215" s="12" t="str">
        <f t="shared" si="209"/>
        <v>17</v>
      </c>
      <c r="K3215" s="12" t="str">
        <f t="shared" si="206"/>
        <v>Q4</v>
      </c>
    </row>
    <row r="3216" spans="1:11" x14ac:dyDescent="0.25">
      <c r="A3216" s="2">
        <v>43756</v>
      </c>
      <c r="B3216" s="7">
        <v>12.54</v>
      </c>
      <c r="C3216" s="7">
        <v>0</v>
      </c>
      <c r="D3216" s="6">
        <v>12.54</v>
      </c>
      <c r="E3216" s="6">
        <v>7.0600199999999989</v>
      </c>
      <c r="F3216" s="6">
        <v>5.4785755199999988</v>
      </c>
      <c r="G3216" s="9" t="s">
        <v>8</v>
      </c>
      <c r="H3216" s="12" t="str">
        <f t="shared" si="207"/>
        <v>2019</v>
      </c>
      <c r="I3216" s="12" t="str">
        <f t="shared" si="208"/>
        <v>Oct</v>
      </c>
      <c r="J3216" s="12" t="str">
        <f t="shared" si="209"/>
        <v>18</v>
      </c>
      <c r="K3216" s="12" t="str">
        <f t="shared" si="206"/>
        <v>Q4</v>
      </c>
    </row>
    <row r="3217" spans="1:11" x14ac:dyDescent="0.25">
      <c r="A3217" s="2">
        <v>43757</v>
      </c>
      <c r="B3217" s="7">
        <v>16.98</v>
      </c>
      <c r="C3217" s="7">
        <v>0</v>
      </c>
      <c r="D3217" s="6">
        <v>16.98</v>
      </c>
      <c r="E3217" s="6">
        <v>9.5597399999999997</v>
      </c>
      <c r="F3217" s="6">
        <v>7.418358239999999</v>
      </c>
      <c r="G3217" s="9" t="s">
        <v>8</v>
      </c>
      <c r="H3217" s="12" t="str">
        <f t="shared" si="207"/>
        <v>2019</v>
      </c>
      <c r="I3217" s="12" t="str">
        <f t="shared" si="208"/>
        <v>Oct</v>
      </c>
      <c r="J3217" s="12" t="str">
        <f t="shared" si="209"/>
        <v>19</v>
      </c>
      <c r="K3217" s="12" t="str">
        <f t="shared" si="206"/>
        <v>Q4</v>
      </c>
    </row>
    <row r="3218" spans="1:11" x14ac:dyDescent="0.25">
      <c r="A3218" s="2">
        <v>43758</v>
      </c>
      <c r="B3218" s="7">
        <v>9.75</v>
      </c>
      <c r="C3218" s="7">
        <v>0</v>
      </c>
      <c r="D3218" s="6">
        <v>9.75</v>
      </c>
      <c r="E3218" s="6">
        <v>5.4892499999999993</v>
      </c>
      <c r="F3218" s="6">
        <v>4.2596579999999991</v>
      </c>
      <c r="G3218" s="9" t="s">
        <v>8</v>
      </c>
      <c r="H3218" s="12" t="str">
        <f t="shared" si="207"/>
        <v>2019</v>
      </c>
      <c r="I3218" s="12" t="str">
        <f t="shared" si="208"/>
        <v>Oct</v>
      </c>
      <c r="J3218" s="12" t="str">
        <f t="shared" si="209"/>
        <v>20</v>
      </c>
      <c r="K3218" s="12" t="str">
        <f t="shared" si="206"/>
        <v>Q4</v>
      </c>
    </row>
    <row r="3219" spans="1:11" x14ac:dyDescent="0.25">
      <c r="A3219" s="2">
        <v>43759</v>
      </c>
      <c r="B3219" s="7">
        <v>16.32</v>
      </c>
      <c r="C3219" s="7">
        <v>0</v>
      </c>
      <c r="D3219" s="6">
        <v>16.32</v>
      </c>
      <c r="E3219" s="6">
        <v>9.1881599999999999</v>
      </c>
      <c r="F3219" s="6">
        <v>7.1300121599999988</v>
      </c>
      <c r="G3219" s="9" t="s">
        <v>8</v>
      </c>
      <c r="H3219" s="12" t="str">
        <f t="shared" si="207"/>
        <v>2019</v>
      </c>
      <c r="I3219" s="12" t="str">
        <f t="shared" si="208"/>
        <v>Oct</v>
      </c>
      <c r="J3219" s="12" t="str">
        <f t="shared" si="209"/>
        <v>21</v>
      </c>
      <c r="K3219" s="12" t="str">
        <f t="shared" si="206"/>
        <v>Q4</v>
      </c>
    </row>
    <row r="3220" spans="1:11" x14ac:dyDescent="0.25">
      <c r="A3220" s="2">
        <v>43760</v>
      </c>
      <c r="B3220" s="7">
        <v>19.04</v>
      </c>
      <c r="C3220" s="7">
        <v>0</v>
      </c>
      <c r="D3220" s="6">
        <v>19.04</v>
      </c>
      <c r="E3220" s="6">
        <v>10.719519999999999</v>
      </c>
      <c r="F3220" s="6">
        <v>8.3183475199999979</v>
      </c>
      <c r="G3220" s="9" t="s">
        <v>8</v>
      </c>
      <c r="H3220" s="12" t="str">
        <f t="shared" si="207"/>
        <v>2019</v>
      </c>
      <c r="I3220" s="12" t="str">
        <f t="shared" si="208"/>
        <v>Oct</v>
      </c>
      <c r="J3220" s="12" t="str">
        <f t="shared" si="209"/>
        <v>22</v>
      </c>
      <c r="K3220" s="12" t="str">
        <f t="shared" si="206"/>
        <v>Q4</v>
      </c>
    </row>
    <row r="3221" spans="1:11" x14ac:dyDescent="0.25">
      <c r="A3221" s="2">
        <v>43761</v>
      </c>
      <c r="B3221" s="7">
        <v>32.664000000000001</v>
      </c>
      <c r="C3221" s="7">
        <v>13.065600000000002</v>
      </c>
      <c r="D3221" s="6">
        <v>19.598399999999998</v>
      </c>
      <c r="E3221" s="6">
        <v>11.033899199999999</v>
      </c>
      <c r="F3221" s="6">
        <v>8.5623057791999972</v>
      </c>
      <c r="G3221" s="9" t="s">
        <v>8</v>
      </c>
      <c r="H3221" s="12" t="str">
        <f t="shared" si="207"/>
        <v>2019</v>
      </c>
      <c r="I3221" s="12" t="str">
        <f t="shared" si="208"/>
        <v>Oct</v>
      </c>
      <c r="J3221" s="12" t="str">
        <f t="shared" si="209"/>
        <v>23</v>
      </c>
      <c r="K3221" s="12" t="str">
        <f t="shared" si="206"/>
        <v>Q4</v>
      </c>
    </row>
    <row r="3222" spans="1:11" x14ac:dyDescent="0.25">
      <c r="A3222" s="2">
        <v>43762</v>
      </c>
      <c r="B3222" s="7">
        <v>18.54</v>
      </c>
      <c r="C3222" s="7">
        <v>0</v>
      </c>
      <c r="D3222" s="6">
        <v>18.54</v>
      </c>
      <c r="E3222" s="6">
        <v>10.438019999999998</v>
      </c>
      <c r="F3222" s="6">
        <v>8.099903519999998</v>
      </c>
      <c r="G3222" s="9" t="s">
        <v>8</v>
      </c>
      <c r="H3222" s="12" t="str">
        <f t="shared" si="207"/>
        <v>2019</v>
      </c>
      <c r="I3222" s="12" t="str">
        <f t="shared" si="208"/>
        <v>Oct</v>
      </c>
      <c r="J3222" s="12" t="str">
        <f t="shared" si="209"/>
        <v>24</v>
      </c>
      <c r="K3222" s="12" t="str">
        <f t="shared" si="206"/>
        <v>Q4</v>
      </c>
    </row>
    <row r="3223" spans="1:11" x14ac:dyDescent="0.25">
      <c r="A3223" s="2">
        <v>43763</v>
      </c>
      <c r="B3223" s="7">
        <v>72.320000000000007</v>
      </c>
      <c r="C3223" s="7">
        <v>0</v>
      </c>
      <c r="D3223" s="6">
        <v>72.320000000000007</v>
      </c>
      <c r="E3223" s="6">
        <v>40.716160000000002</v>
      </c>
      <c r="F3223" s="6">
        <v>31.595740159999998</v>
      </c>
      <c r="G3223" s="9" t="s">
        <v>8</v>
      </c>
      <c r="H3223" s="12" t="str">
        <f t="shared" si="207"/>
        <v>2019</v>
      </c>
      <c r="I3223" s="12" t="str">
        <f t="shared" si="208"/>
        <v>Oct</v>
      </c>
      <c r="J3223" s="12" t="str">
        <f t="shared" si="209"/>
        <v>25</v>
      </c>
      <c r="K3223" s="12" t="str">
        <f t="shared" si="206"/>
        <v>Q4</v>
      </c>
    </row>
    <row r="3224" spans="1:11" x14ac:dyDescent="0.25">
      <c r="A3224" s="2">
        <v>43764</v>
      </c>
      <c r="B3224" s="7">
        <v>39.024000000000008</v>
      </c>
      <c r="C3224" s="7">
        <v>15.609600000000004</v>
      </c>
      <c r="D3224" s="6">
        <v>23.414400000000004</v>
      </c>
      <c r="E3224" s="6">
        <v>13.1823072</v>
      </c>
      <c r="F3224" s="6">
        <v>10.229470387199999</v>
      </c>
      <c r="G3224" s="9" t="s">
        <v>8</v>
      </c>
      <c r="H3224" s="12" t="str">
        <f t="shared" si="207"/>
        <v>2019</v>
      </c>
      <c r="I3224" s="12" t="str">
        <f t="shared" si="208"/>
        <v>Oct</v>
      </c>
      <c r="J3224" s="12" t="str">
        <f t="shared" si="209"/>
        <v>26</v>
      </c>
      <c r="K3224" s="12" t="str">
        <f t="shared" si="206"/>
        <v>Q4</v>
      </c>
    </row>
    <row r="3225" spans="1:11" x14ac:dyDescent="0.25">
      <c r="A3225" s="2">
        <v>43765</v>
      </c>
      <c r="B3225" s="7">
        <v>21.96</v>
      </c>
      <c r="C3225" s="7">
        <v>0</v>
      </c>
      <c r="D3225" s="6">
        <v>21.96</v>
      </c>
      <c r="E3225" s="6">
        <v>12.363479999999999</v>
      </c>
      <c r="F3225" s="6">
        <v>9.5940604799999978</v>
      </c>
      <c r="G3225" s="9" t="s">
        <v>8</v>
      </c>
      <c r="H3225" s="12" t="str">
        <f t="shared" si="207"/>
        <v>2019</v>
      </c>
      <c r="I3225" s="12" t="str">
        <f t="shared" si="208"/>
        <v>Oct</v>
      </c>
      <c r="J3225" s="12" t="str">
        <f t="shared" si="209"/>
        <v>27</v>
      </c>
      <c r="K3225" s="12" t="str">
        <f t="shared" si="206"/>
        <v>Q4</v>
      </c>
    </row>
    <row r="3226" spans="1:11" x14ac:dyDescent="0.25">
      <c r="A3226" s="2">
        <v>43766</v>
      </c>
      <c r="B3226" s="7">
        <v>22.704000000000001</v>
      </c>
      <c r="C3226" s="7">
        <v>9.0815999999999999</v>
      </c>
      <c r="D3226" s="6">
        <v>13.622400000000001</v>
      </c>
      <c r="E3226" s="6">
        <v>7.6694111999999999</v>
      </c>
      <c r="F3226" s="6">
        <v>5.9514630911999991</v>
      </c>
      <c r="G3226" s="9" t="s">
        <v>8</v>
      </c>
      <c r="H3226" s="12" t="str">
        <f t="shared" si="207"/>
        <v>2019</v>
      </c>
      <c r="I3226" s="12" t="str">
        <f t="shared" si="208"/>
        <v>Oct</v>
      </c>
      <c r="J3226" s="12" t="str">
        <f t="shared" si="209"/>
        <v>28</v>
      </c>
      <c r="K3226" s="12" t="str">
        <f t="shared" si="206"/>
        <v>Q4</v>
      </c>
    </row>
    <row r="3227" spans="1:11" x14ac:dyDescent="0.25">
      <c r="A3227" s="2">
        <v>43767</v>
      </c>
      <c r="B3227" s="7">
        <v>22.229999999999997</v>
      </c>
      <c r="C3227" s="7">
        <v>11.114999999999998</v>
      </c>
      <c r="D3227" s="6">
        <v>11.114999999999998</v>
      </c>
      <c r="E3227" s="6">
        <v>6.2577449999999981</v>
      </c>
      <c r="F3227" s="6">
        <v>4.8560101199999979</v>
      </c>
      <c r="G3227" s="9" t="s">
        <v>8</v>
      </c>
      <c r="H3227" s="12" t="str">
        <f t="shared" si="207"/>
        <v>2019</v>
      </c>
      <c r="I3227" s="12" t="str">
        <f t="shared" si="208"/>
        <v>Oct</v>
      </c>
      <c r="J3227" s="12" t="str">
        <f t="shared" si="209"/>
        <v>29</v>
      </c>
      <c r="K3227" s="12" t="str">
        <f t="shared" si="206"/>
        <v>Q4</v>
      </c>
    </row>
    <row r="3228" spans="1:11" x14ac:dyDescent="0.25">
      <c r="A3228" s="2">
        <v>43768</v>
      </c>
      <c r="B3228" s="7">
        <v>10.649999999999999</v>
      </c>
      <c r="C3228" s="7">
        <v>0</v>
      </c>
      <c r="D3228" s="6">
        <v>10.649999999999999</v>
      </c>
      <c r="E3228" s="6">
        <v>5.9959499999999988</v>
      </c>
      <c r="F3228" s="6">
        <v>4.6528571999999988</v>
      </c>
      <c r="G3228" s="9" t="s">
        <v>8</v>
      </c>
      <c r="H3228" s="12" t="str">
        <f t="shared" si="207"/>
        <v>2019</v>
      </c>
      <c r="I3228" s="12" t="str">
        <f t="shared" si="208"/>
        <v>Oct</v>
      </c>
      <c r="J3228" s="12" t="str">
        <f t="shared" si="209"/>
        <v>30</v>
      </c>
      <c r="K3228" s="12" t="str">
        <f t="shared" si="206"/>
        <v>Q4</v>
      </c>
    </row>
    <row r="3229" spans="1:11" x14ac:dyDescent="0.25">
      <c r="A3229" s="2">
        <v>43769</v>
      </c>
      <c r="B3229" s="7">
        <v>15.405000000000001</v>
      </c>
      <c r="C3229" s="7">
        <v>7.7025000000000006</v>
      </c>
      <c r="D3229" s="6">
        <v>7.7025000000000006</v>
      </c>
      <c r="E3229" s="6">
        <v>4.3365074999999997</v>
      </c>
      <c r="F3229" s="6">
        <v>3.3651298199999995</v>
      </c>
      <c r="G3229" s="9" t="s">
        <v>8</v>
      </c>
      <c r="H3229" s="12" t="str">
        <f t="shared" si="207"/>
        <v>2019</v>
      </c>
      <c r="I3229" s="12" t="str">
        <f t="shared" si="208"/>
        <v>Oct</v>
      </c>
      <c r="J3229" s="12" t="str">
        <f t="shared" si="209"/>
        <v>31</v>
      </c>
      <c r="K3229" s="12" t="str">
        <f t="shared" si="206"/>
        <v>Q4</v>
      </c>
    </row>
    <row r="3230" spans="1:11" x14ac:dyDescent="0.25">
      <c r="A3230" s="2">
        <v>43770</v>
      </c>
      <c r="B3230" s="7">
        <v>21.78</v>
      </c>
      <c r="C3230" s="7">
        <v>0</v>
      </c>
      <c r="D3230" s="6">
        <v>21.78</v>
      </c>
      <c r="E3230" s="6">
        <v>12.262139999999999</v>
      </c>
      <c r="F3230" s="6">
        <v>9.5154206399999985</v>
      </c>
      <c r="G3230" s="9" t="s">
        <v>8</v>
      </c>
      <c r="H3230" s="12" t="str">
        <f t="shared" si="207"/>
        <v>2019</v>
      </c>
      <c r="I3230" s="12" t="str">
        <f t="shared" si="208"/>
        <v>Nov</v>
      </c>
      <c r="J3230" s="12" t="str">
        <f t="shared" si="209"/>
        <v>01</v>
      </c>
      <c r="K3230" s="12" t="str">
        <f t="shared" si="206"/>
        <v>Q4</v>
      </c>
    </row>
    <row r="3231" spans="1:11" x14ac:dyDescent="0.25">
      <c r="A3231" s="2">
        <v>43771</v>
      </c>
      <c r="B3231" s="7">
        <v>30.06</v>
      </c>
      <c r="C3231" s="7">
        <v>0</v>
      </c>
      <c r="D3231" s="6">
        <v>30.06</v>
      </c>
      <c r="E3231" s="6">
        <v>16.923779999999997</v>
      </c>
      <c r="F3231" s="6">
        <v>13.132853279999996</v>
      </c>
      <c r="G3231" s="9" t="s">
        <v>8</v>
      </c>
      <c r="H3231" s="12" t="str">
        <f t="shared" si="207"/>
        <v>2019</v>
      </c>
      <c r="I3231" s="12" t="str">
        <f t="shared" si="208"/>
        <v>Nov</v>
      </c>
      <c r="J3231" s="12" t="str">
        <f t="shared" si="209"/>
        <v>02</v>
      </c>
      <c r="K3231" s="12" t="str">
        <f t="shared" si="206"/>
        <v>Q4</v>
      </c>
    </row>
    <row r="3232" spans="1:11" x14ac:dyDescent="0.25">
      <c r="A3232" s="2">
        <v>43772</v>
      </c>
      <c r="B3232" s="7">
        <v>30.959999999999994</v>
      </c>
      <c r="C3232" s="7">
        <v>0</v>
      </c>
      <c r="D3232" s="6">
        <v>30.959999999999994</v>
      </c>
      <c r="E3232" s="6">
        <v>17.430479999999996</v>
      </c>
      <c r="F3232" s="6">
        <v>13.526052479999995</v>
      </c>
      <c r="G3232" s="9" t="s">
        <v>8</v>
      </c>
      <c r="H3232" s="12" t="str">
        <f t="shared" si="207"/>
        <v>2019</v>
      </c>
      <c r="I3232" s="12" t="str">
        <f t="shared" si="208"/>
        <v>Nov</v>
      </c>
      <c r="J3232" s="12" t="str">
        <f t="shared" si="209"/>
        <v>03</v>
      </c>
      <c r="K3232" s="12" t="str">
        <f t="shared" si="206"/>
        <v>Q4</v>
      </c>
    </row>
    <row r="3233" spans="1:11" x14ac:dyDescent="0.25">
      <c r="A3233" s="2">
        <v>43773</v>
      </c>
      <c r="B3233" s="7">
        <v>42</v>
      </c>
      <c r="C3233" s="7">
        <v>0</v>
      </c>
      <c r="D3233" s="6">
        <v>42</v>
      </c>
      <c r="E3233" s="6">
        <v>23.645999999999997</v>
      </c>
      <c r="F3233" s="6">
        <v>18.349295999999995</v>
      </c>
      <c r="G3233" s="9" t="s">
        <v>8</v>
      </c>
      <c r="H3233" s="12" t="str">
        <f t="shared" si="207"/>
        <v>2019</v>
      </c>
      <c r="I3233" s="12" t="str">
        <f t="shared" si="208"/>
        <v>Nov</v>
      </c>
      <c r="J3233" s="12" t="str">
        <f t="shared" si="209"/>
        <v>04</v>
      </c>
      <c r="K3233" s="12" t="str">
        <f t="shared" si="206"/>
        <v>Q4</v>
      </c>
    </row>
    <row r="3234" spans="1:11" x14ac:dyDescent="0.25">
      <c r="A3234" s="2">
        <v>43774</v>
      </c>
      <c r="B3234" s="7">
        <v>27.863999999999997</v>
      </c>
      <c r="C3234" s="7">
        <v>2.7864</v>
      </c>
      <c r="D3234" s="6">
        <v>25.077599999999997</v>
      </c>
      <c r="E3234" s="6">
        <v>14.118688799999997</v>
      </c>
      <c r="F3234" s="6">
        <v>10.956102508799997</v>
      </c>
      <c r="G3234" s="9" t="s">
        <v>8</v>
      </c>
      <c r="H3234" s="12" t="str">
        <f t="shared" si="207"/>
        <v>2019</v>
      </c>
      <c r="I3234" s="12" t="str">
        <f t="shared" si="208"/>
        <v>Nov</v>
      </c>
      <c r="J3234" s="12" t="str">
        <f t="shared" si="209"/>
        <v>05</v>
      </c>
      <c r="K3234" s="12" t="str">
        <f t="shared" si="206"/>
        <v>Q4</v>
      </c>
    </row>
    <row r="3235" spans="1:11" x14ac:dyDescent="0.25">
      <c r="A3235" s="2">
        <v>43775</v>
      </c>
      <c r="B3235" s="7">
        <v>25.92</v>
      </c>
      <c r="C3235" s="7">
        <v>0</v>
      </c>
      <c r="D3235" s="6">
        <v>25.92</v>
      </c>
      <c r="E3235" s="6">
        <v>14.59296</v>
      </c>
      <c r="F3235" s="6">
        <v>11.324136959999999</v>
      </c>
      <c r="G3235" s="9" t="s">
        <v>8</v>
      </c>
      <c r="H3235" s="12" t="str">
        <f t="shared" si="207"/>
        <v>2019</v>
      </c>
      <c r="I3235" s="12" t="str">
        <f t="shared" si="208"/>
        <v>Nov</v>
      </c>
      <c r="J3235" s="12" t="str">
        <f t="shared" si="209"/>
        <v>06</v>
      </c>
      <c r="K3235" s="12" t="str">
        <f t="shared" si="206"/>
        <v>Q4</v>
      </c>
    </row>
    <row r="3236" spans="1:11" x14ac:dyDescent="0.25">
      <c r="A3236" s="2">
        <v>43776</v>
      </c>
      <c r="B3236" s="7">
        <v>11.606999999999999</v>
      </c>
      <c r="C3236" s="7">
        <v>5.4552899999999998</v>
      </c>
      <c r="D3236" s="6">
        <v>6.1517099999999996</v>
      </c>
      <c r="E3236" s="6">
        <v>3.4634127299999995</v>
      </c>
      <c r="F3236" s="6">
        <v>2.6876082784799995</v>
      </c>
      <c r="G3236" s="9" t="s">
        <v>8</v>
      </c>
      <c r="H3236" s="12" t="str">
        <f t="shared" si="207"/>
        <v>2019</v>
      </c>
      <c r="I3236" s="12" t="str">
        <f t="shared" si="208"/>
        <v>Nov</v>
      </c>
      <c r="J3236" s="12" t="str">
        <f t="shared" si="209"/>
        <v>07</v>
      </c>
      <c r="K3236" s="12" t="str">
        <f t="shared" si="206"/>
        <v>Q4</v>
      </c>
    </row>
    <row r="3237" spans="1:11" x14ac:dyDescent="0.25">
      <c r="A3237" s="2">
        <v>43777</v>
      </c>
      <c r="B3237" s="7">
        <v>22.68</v>
      </c>
      <c r="C3237" s="7">
        <v>0</v>
      </c>
      <c r="D3237" s="6">
        <v>22.68</v>
      </c>
      <c r="E3237" s="6">
        <v>12.768839999999999</v>
      </c>
      <c r="F3237" s="6">
        <v>9.9086198399999983</v>
      </c>
      <c r="G3237" s="9" t="s">
        <v>8</v>
      </c>
      <c r="H3237" s="12" t="str">
        <f t="shared" si="207"/>
        <v>2019</v>
      </c>
      <c r="I3237" s="12" t="str">
        <f t="shared" si="208"/>
        <v>Nov</v>
      </c>
      <c r="J3237" s="12" t="str">
        <f t="shared" si="209"/>
        <v>08</v>
      </c>
      <c r="K3237" s="12" t="str">
        <f t="shared" si="206"/>
        <v>Q4</v>
      </c>
    </row>
    <row r="3238" spans="1:11" x14ac:dyDescent="0.25">
      <c r="A3238" s="2">
        <v>43778</v>
      </c>
      <c r="B3238" s="7">
        <v>24.381000000000004</v>
      </c>
      <c r="C3238" s="7">
        <v>2.4381000000000004</v>
      </c>
      <c r="D3238" s="6">
        <v>21.942900000000002</v>
      </c>
      <c r="E3238" s="6">
        <v>12.353852699999999</v>
      </c>
      <c r="F3238" s="6">
        <v>9.5865896951999989</v>
      </c>
      <c r="G3238" s="9" t="s">
        <v>8</v>
      </c>
      <c r="H3238" s="12" t="str">
        <f t="shared" si="207"/>
        <v>2019</v>
      </c>
      <c r="I3238" s="12" t="str">
        <f t="shared" si="208"/>
        <v>Nov</v>
      </c>
      <c r="J3238" s="12" t="str">
        <f t="shared" si="209"/>
        <v>09</v>
      </c>
      <c r="K3238" s="12" t="str">
        <f t="shared" si="206"/>
        <v>Q4</v>
      </c>
    </row>
    <row r="3239" spans="1:11" x14ac:dyDescent="0.25">
      <c r="A3239" s="2">
        <v>43779</v>
      </c>
      <c r="B3239" s="7">
        <v>18.144000000000002</v>
      </c>
      <c r="C3239" s="7">
        <v>1.8144000000000002</v>
      </c>
      <c r="D3239" s="6">
        <v>16.329600000000003</v>
      </c>
      <c r="E3239" s="6">
        <v>9.1935648000000008</v>
      </c>
      <c r="F3239" s="6">
        <v>7.1342062847999994</v>
      </c>
      <c r="G3239" s="9" t="s">
        <v>8</v>
      </c>
      <c r="H3239" s="12" t="str">
        <f t="shared" si="207"/>
        <v>2019</v>
      </c>
      <c r="I3239" s="12" t="str">
        <f t="shared" si="208"/>
        <v>Nov</v>
      </c>
      <c r="J3239" s="12" t="str">
        <f t="shared" si="209"/>
        <v>10</v>
      </c>
      <c r="K3239" s="12" t="str">
        <f t="shared" si="206"/>
        <v>Q4</v>
      </c>
    </row>
    <row r="3240" spans="1:11" x14ac:dyDescent="0.25">
      <c r="A3240" s="2">
        <v>43780</v>
      </c>
      <c r="B3240" s="7">
        <v>17.458199999999998</v>
      </c>
      <c r="C3240" s="7">
        <v>8.2053539999999998</v>
      </c>
      <c r="D3240" s="6">
        <v>9.2528459999999981</v>
      </c>
      <c r="E3240" s="6">
        <v>5.209352297999998</v>
      </c>
      <c r="F3240" s="6">
        <v>4.0424573832479984</v>
      </c>
      <c r="G3240" s="9" t="s">
        <v>8</v>
      </c>
      <c r="H3240" s="12" t="str">
        <f t="shared" si="207"/>
        <v>2019</v>
      </c>
      <c r="I3240" s="12" t="str">
        <f t="shared" si="208"/>
        <v>Nov</v>
      </c>
      <c r="J3240" s="12" t="str">
        <f t="shared" si="209"/>
        <v>11</v>
      </c>
      <c r="K3240" s="12" t="str">
        <f t="shared" si="206"/>
        <v>Q4</v>
      </c>
    </row>
    <row r="3241" spans="1:11" x14ac:dyDescent="0.25">
      <c r="A3241" s="2">
        <v>43781</v>
      </c>
      <c r="B3241" s="7">
        <v>18.316800000000001</v>
      </c>
      <c r="C3241" s="7">
        <v>8.6088960000000014</v>
      </c>
      <c r="D3241" s="6">
        <v>9.7079039999999992</v>
      </c>
      <c r="E3241" s="6">
        <v>5.465549951999999</v>
      </c>
      <c r="F3241" s="6">
        <v>4.2412667627519989</v>
      </c>
      <c r="G3241" s="9" t="s">
        <v>8</v>
      </c>
      <c r="H3241" s="12" t="str">
        <f t="shared" si="207"/>
        <v>2019</v>
      </c>
      <c r="I3241" s="12" t="str">
        <f t="shared" si="208"/>
        <v>Nov</v>
      </c>
      <c r="J3241" s="12" t="str">
        <f t="shared" si="209"/>
        <v>12</v>
      </c>
      <c r="K3241" s="12" t="str">
        <f t="shared" si="206"/>
        <v>Q4</v>
      </c>
    </row>
    <row r="3242" spans="1:11" x14ac:dyDescent="0.25">
      <c r="A3242" s="2">
        <v>43782</v>
      </c>
      <c r="B3242" s="7">
        <v>29.304000000000002</v>
      </c>
      <c r="C3242" s="7">
        <v>11.721600000000002</v>
      </c>
      <c r="D3242" s="6">
        <v>17.5824</v>
      </c>
      <c r="E3242" s="6">
        <v>9.8988911999999996</v>
      </c>
      <c r="F3242" s="6">
        <v>7.6815395711999992</v>
      </c>
      <c r="G3242" s="9" t="s">
        <v>8</v>
      </c>
      <c r="H3242" s="12" t="str">
        <f t="shared" si="207"/>
        <v>2019</v>
      </c>
      <c r="I3242" s="12" t="str">
        <f t="shared" si="208"/>
        <v>Nov</v>
      </c>
      <c r="J3242" s="12" t="str">
        <f t="shared" si="209"/>
        <v>13</v>
      </c>
      <c r="K3242" s="12" t="str">
        <f t="shared" si="206"/>
        <v>Q4</v>
      </c>
    </row>
    <row r="3243" spans="1:11" x14ac:dyDescent="0.25">
      <c r="A3243" s="2">
        <v>43783</v>
      </c>
      <c r="B3243" s="7">
        <v>45.575999999999993</v>
      </c>
      <c r="C3243" s="7">
        <v>18.230399999999999</v>
      </c>
      <c r="D3243" s="6">
        <v>27.345599999999994</v>
      </c>
      <c r="E3243" s="6">
        <v>15.395572799999995</v>
      </c>
      <c r="F3243" s="6">
        <v>11.946964492799994</v>
      </c>
      <c r="G3243" s="9" t="s">
        <v>8</v>
      </c>
      <c r="H3243" s="12" t="str">
        <f t="shared" si="207"/>
        <v>2019</v>
      </c>
      <c r="I3243" s="12" t="str">
        <f t="shared" si="208"/>
        <v>Nov</v>
      </c>
      <c r="J3243" s="12" t="str">
        <f t="shared" si="209"/>
        <v>14</v>
      </c>
      <c r="K3243" s="12" t="str">
        <f t="shared" si="206"/>
        <v>Q4</v>
      </c>
    </row>
    <row r="3244" spans="1:11" x14ac:dyDescent="0.25">
      <c r="A3244" s="2">
        <v>43784</v>
      </c>
      <c r="B3244" s="7">
        <v>11.21</v>
      </c>
      <c r="C3244" s="7">
        <v>0</v>
      </c>
      <c r="D3244" s="6">
        <v>11.21</v>
      </c>
      <c r="E3244" s="6">
        <v>6.3112300000000001</v>
      </c>
      <c r="F3244" s="6">
        <v>4.8975144799999999</v>
      </c>
      <c r="G3244" s="9" t="s">
        <v>8</v>
      </c>
      <c r="H3244" s="12" t="str">
        <f t="shared" si="207"/>
        <v>2019</v>
      </c>
      <c r="I3244" s="12" t="str">
        <f t="shared" si="208"/>
        <v>Nov</v>
      </c>
      <c r="J3244" s="12" t="str">
        <f t="shared" si="209"/>
        <v>15</v>
      </c>
      <c r="K3244" s="12" t="str">
        <f t="shared" si="206"/>
        <v>Q4</v>
      </c>
    </row>
    <row r="3245" spans="1:11" x14ac:dyDescent="0.25">
      <c r="A3245" s="2">
        <v>43785</v>
      </c>
      <c r="B3245" s="7">
        <v>8.4480000000000004</v>
      </c>
      <c r="C3245" s="7">
        <v>1.6896000000000002</v>
      </c>
      <c r="D3245" s="6">
        <v>6.7584</v>
      </c>
      <c r="E3245" s="6">
        <v>3.8049791999999996</v>
      </c>
      <c r="F3245" s="6">
        <v>2.9526638591999994</v>
      </c>
      <c r="G3245" s="9" t="s">
        <v>8</v>
      </c>
      <c r="H3245" s="12" t="str">
        <f t="shared" si="207"/>
        <v>2019</v>
      </c>
      <c r="I3245" s="12" t="str">
        <f t="shared" si="208"/>
        <v>Nov</v>
      </c>
      <c r="J3245" s="12" t="str">
        <f t="shared" si="209"/>
        <v>16</v>
      </c>
      <c r="K3245" s="12" t="str">
        <f t="shared" si="206"/>
        <v>Q4</v>
      </c>
    </row>
    <row r="3246" spans="1:11" x14ac:dyDescent="0.25">
      <c r="A3246" s="2">
        <v>43786</v>
      </c>
      <c r="B3246" s="7">
        <v>17.940000000000001</v>
      </c>
      <c r="C3246" s="7">
        <v>0</v>
      </c>
      <c r="D3246" s="6">
        <v>17.940000000000001</v>
      </c>
      <c r="E3246" s="6">
        <v>10.10022</v>
      </c>
      <c r="F3246" s="6">
        <v>7.8377707199999991</v>
      </c>
      <c r="G3246" s="9" t="s">
        <v>8</v>
      </c>
      <c r="H3246" s="12" t="str">
        <f t="shared" si="207"/>
        <v>2019</v>
      </c>
      <c r="I3246" s="12" t="str">
        <f t="shared" si="208"/>
        <v>Nov</v>
      </c>
      <c r="J3246" s="12" t="str">
        <f t="shared" si="209"/>
        <v>17</v>
      </c>
      <c r="K3246" s="12" t="str">
        <f t="shared" si="206"/>
        <v>Q4</v>
      </c>
    </row>
    <row r="3247" spans="1:11" x14ac:dyDescent="0.25">
      <c r="A3247" s="2">
        <v>43787</v>
      </c>
      <c r="B3247" s="7">
        <v>15.552000000000003</v>
      </c>
      <c r="C3247" s="7">
        <v>3.1104000000000007</v>
      </c>
      <c r="D3247" s="6">
        <v>12.441600000000003</v>
      </c>
      <c r="E3247" s="6">
        <v>7.0046208000000005</v>
      </c>
      <c r="F3247" s="6">
        <v>5.4355857407999997</v>
      </c>
      <c r="G3247" s="9" t="s">
        <v>8</v>
      </c>
      <c r="H3247" s="12" t="str">
        <f t="shared" si="207"/>
        <v>2019</v>
      </c>
      <c r="I3247" s="12" t="str">
        <f t="shared" si="208"/>
        <v>Nov</v>
      </c>
      <c r="J3247" s="12" t="str">
        <f t="shared" si="209"/>
        <v>18</v>
      </c>
      <c r="K3247" s="12" t="str">
        <f t="shared" si="206"/>
        <v>Q4</v>
      </c>
    </row>
    <row r="3248" spans="1:11" x14ac:dyDescent="0.25">
      <c r="A3248" s="2">
        <v>43788</v>
      </c>
      <c r="B3248" s="7">
        <v>43.92</v>
      </c>
      <c r="C3248" s="7">
        <v>0</v>
      </c>
      <c r="D3248" s="6">
        <v>43.92</v>
      </c>
      <c r="E3248" s="6">
        <v>24.726959999999998</v>
      </c>
      <c r="F3248" s="6">
        <v>19.188120959999996</v>
      </c>
      <c r="G3248" s="9" t="s">
        <v>8</v>
      </c>
      <c r="H3248" s="12" t="str">
        <f t="shared" si="207"/>
        <v>2019</v>
      </c>
      <c r="I3248" s="12" t="str">
        <f t="shared" si="208"/>
        <v>Nov</v>
      </c>
      <c r="J3248" s="12" t="str">
        <f t="shared" si="209"/>
        <v>19</v>
      </c>
      <c r="K3248" s="12" t="str">
        <f t="shared" si="206"/>
        <v>Q4</v>
      </c>
    </row>
    <row r="3249" spans="1:11" x14ac:dyDescent="0.25">
      <c r="A3249" s="2">
        <v>43789</v>
      </c>
      <c r="B3249" s="7">
        <v>22.92</v>
      </c>
      <c r="C3249" s="7">
        <v>4.5840000000000005</v>
      </c>
      <c r="D3249" s="6">
        <v>18.336000000000002</v>
      </c>
      <c r="E3249" s="6">
        <v>10.323168000000001</v>
      </c>
      <c r="F3249" s="6">
        <v>8.0107783680000004</v>
      </c>
      <c r="G3249" s="9" t="s">
        <v>8</v>
      </c>
      <c r="H3249" s="12" t="str">
        <f t="shared" si="207"/>
        <v>2019</v>
      </c>
      <c r="I3249" s="12" t="str">
        <f t="shared" si="208"/>
        <v>Nov</v>
      </c>
      <c r="J3249" s="12" t="str">
        <f t="shared" si="209"/>
        <v>20</v>
      </c>
      <c r="K3249" s="12" t="str">
        <f t="shared" si="206"/>
        <v>Q4</v>
      </c>
    </row>
    <row r="3250" spans="1:11" x14ac:dyDescent="0.25">
      <c r="A3250" s="2">
        <v>43790</v>
      </c>
      <c r="B3250" s="7">
        <v>25.92</v>
      </c>
      <c r="C3250" s="7">
        <v>5.1840000000000011</v>
      </c>
      <c r="D3250" s="6">
        <v>20.736000000000001</v>
      </c>
      <c r="E3250" s="6">
        <v>11.674367999999999</v>
      </c>
      <c r="F3250" s="6">
        <v>9.059309567999998</v>
      </c>
      <c r="G3250" s="9" t="s">
        <v>8</v>
      </c>
      <c r="H3250" s="12" t="str">
        <f t="shared" si="207"/>
        <v>2019</v>
      </c>
      <c r="I3250" s="12" t="str">
        <f t="shared" si="208"/>
        <v>Nov</v>
      </c>
      <c r="J3250" s="12" t="str">
        <f t="shared" si="209"/>
        <v>21</v>
      </c>
      <c r="K3250" s="12" t="str">
        <f t="shared" si="206"/>
        <v>Q4</v>
      </c>
    </row>
    <row r="3251" spans="1:11" x14ac:dyDescent="0.25">
      <c r="A3251" s="2">
        <v>43791</v>
      </c>
      <c r="B3251" s="7">
        <v>15.552000000000003</v>
      </c>
      <c r="C3251" s="7">
        <v>3.1104000000000007</v>
      </c>
      <c r="D3251" s="6">
        <v>12.441600000000003</v>
      </c>
      <c r="E3251" s="6">
        <v>7.0046208000000005</v>
      </c>
      <c r="F3251" s="6">
        <v>5.4355857407999997</v>
      </c>
      <c r="G3251" s="9" t="s">
        <v>8</v>
      </c>
      <c r="H3251" s="12" t="str">
        <f t="shared" si="207"/>
        <v>2019</v>
      </c>
      <c r="I3251" s="12" t="str">
        <f t="shared" si="208"/>
        <v>Nov</v>
      </c>
      <c r="J3251" s="12" t="str">
        <f t="shared" si="209"/>
        <v>22</v>
      </c>
      <c r="K3251" s="12" t="str">
        <f t="shared" si="206"/>
        <v>Q4</v>
      </c>
    </row>
    <row r="3252" spans="1:11" x14ac:dyDescent="0.25">
      <c r="A3252" s="2">
        <v>43792</v>
      </c>
      <c r="B3252" s="7">
        <v>16.34</v>
      </c>
      <c r="C3252" s="7">
        <v>0</v>
      </c>
      <c r="D3252" s="6">
        <v>16.34</v>
      </c>
      <c r="E3252" s="6">
        <v>9.1994199999999982</v>
      </c>
      <c r="F3252" s="6">
        <v>7.1387499199999978</v>
      </c>
      <c r="G3252" s="9" t="s">
        <v>8</v>
      </c>
      <c r="H3252" s="12" t="str">
        <f t="shared" si="207"/>
        <v>2019</v>
      </c>
      <c r="I3252" s="12" t="str">
        <f t="shared" si="208"/>
        <v>Nov</v>
      </c>
      <c r="J3252" s="12" t="str">
        <f t="shared" si="209"/>
        <v>23</v>
      </c>
      <c r="K3252" s="12" t="str">
        <f t="shared" si="206"/>
        <v>Q4</v>
      </c>
    </row>
    <row r="3253" spans="1:11" x14ac:dyDescent="0.25">
      <c r="A3253" s="2">
        <v>43793</v>
      </c>
      <c r="B3253" s="7">
        <v>5.8719999999999999</v>
      </c>
      <c r="C3253" s="7">
        <v>1.1744000000000001</v>
      </c>
      <c r="D3253" s="6">
        <v>4.6975999999999996</v>
      </c>
      <c r="E3253" s="6">
        <v>2.6447487999999995</v>
      </c>
      <c r="F3253" s="6">
        <v>2.0523250687999992</v>
      </c>
      <c r="G3253" s="9" t="s">
        <v>8</v>
      </c>
      <c r="H3253" s="12" t="str">
        <f t="shared" si="207"/>
        <v>2019</v>
      </c>
      <c r="I3253" s="12" t="str">
        <f t="shared" si="208"/>
        <v>Nov</v>
      </c>
      <c r="J3253" s="12" t="str">
        <f t="shared" si="209"/>
        <v>24</v>
      </c>
      <c r="K3253" s="12" t="str">
        <f t="shared" si="206"/>
        <v>Q4</v>
      </c>
    </row>
    <row r="3254" spans="1:11" x14ac:dyDescent="0.25">
      <c r="A3254" s="2">
        <v>43794</v>
      </c>
      <c r="B3254" s="7">
        <v>20.64</v>
      </c>
      <c r="C3254" s="7">
        <v>4.1280000000000001</v>
      </c>
      <c r="D3254" s="6">
        <v>16.512</v>
      </c>
      <c r="E3254" s="6">
        <v>9.2962559999999996</v>
      </c>
      <c r="F3254" s="6">
        <v>7.213894655999999</v>
      </c>
      <c r="G3254" s="9" t="s">
        <v>8</v>
      </c>
      <c r="H3254" s="12" t="str">
        <f t="shared" si="207"/>
        <v>2019</v>
      </c>
      <c r="I3254" s="12" t="str">
        <f t="shared" si="208"/>
        <v>Nov</v>
      </c>
      <c r="J3254" s="12" t="str">
        <f t="shared" si="209"/>
        <v>25</v>
      </c>
      <c r="K3254" s="12" t="str">
        <f t="shared" ref="K3254:K3317" si="210">IF(OR(I3254="Jan",I3254="Feb",I3254="Mar"),"Q1",IF(OR(I3254="Apr",I3254="May",I3254="Jun"),"Q2",IF(OR(I3254="Jul",I3254="Aug",I3254="Sep"),"Q3",IF(OR(I3254="Oct",I3254="Nov",I3254="Dec"),"Q4","Check Month"))))</f>
        <v>Q4</v>
      </c>
    </row>
    <row r="3255" spans="1:11" x14ac:dyDescent="0.25">
      <c r="A3255" s="2">
        <v>43795</v>
      </c>
      <c r="B3255" s="7">
        <v>50.135999999999996</v>
      </c>
      <c r="C3255" s="7">
        <v>10.027200000000001</v>
      </c>
      <c r="D3255" s="6">
        <v>40.108799999999995</v>
      </c>
      <c r="E3255" s="6">
        <v>22.581254399999995</v>
      </c>
      <c r="F3255" s="6">
        <v>17.523053414399996</v>
      </c>
      <c r="G3255" s="9" t="s">
        <v>8</v>
      </c>
      <c r="H3255" s="12" t="str">
        <f t="shared" si="207"/>
        <v>2019</v>
      </c>
      <c r="I3255" s="12" t="str">
        <f t="shared" si="208"/>
        <v>Nov</v>
      </c>
      <c r="J3255" s="12" t="str">
        <f t="shared" si="209"/>
        <v>26</v>
      </c>
      <c r="K3255" s="12" t="str">
        <f t="shared" si="210"/>
        <v>Q4</v>
      </c>
    </row>
    <row r="3256" spans="1:11" x14ac:dyDescent="0.25">
      <c r="A3256" s="2">
        <v>43796</v>
      </c>
      <c r="B3256" s="7">
        <v>13.16</v>
      </c>
      <c r="C3256" s="7">
        <v>2.6320000000000001</v>
      </c>
      <c r="D3256" s="6">
        <v>10.528</v>
      </c>
      <c r="E3256" s="6">
        <v>5.9272640000000001</v>
      </c>
      <c r="F3256" s="6">
        <v>4.5995568639999993</v>
      </c>
      <c r="G3256" s="9" t="s">
        <v>8</v>
      </c>
      <c r="H3256" s="12" t="str">
        <f t="shared" si="207"/>
        <v>2019</v>
      </c>
      <c r="I3256" s="12" t="str">
        <f t="shared" si="208"/>
        <v>Nov</v>
      </c>
      <c r="J3256" s="12" t="str">
        <f t="shared" si="209"/>
        <v>27</v>
      </c>
      <c r="K3256" s="12" t="str">
        <f t="shared" si="210"/>
        <v>Q4</v>
      </c>
    </row>
    <row r="3257" spans="1:11" x14ac:dyDescent="0.25">
      <c r="A3257" s="2">
        <v>43797</v>
      </c>
      <c r="B3257" s="7">
        <v>26.94</v>
      </c>
      <c r="C3257" s="7">
        <v>0</v>
      </c>
      <c r="D3257" s="6">
        <v>26.94</v>
      </c>
      <c r="E3257" s="6">
        <v>15.167219999999999</v>
      </c>
      <c r="F3257" s="6">
        <v>11.769762719999997</v>
      </c>
      <c r="G3257" s="9" t="s">
        <v>8</v>
      </c>
      <c r="H3257" s="12" t="str">
        <f t="shared" si="207"/>
        <v>2019</v>
      </c>
      <c r="I3257" s="12" t="str">
        <f t="shared" si="208"/>
        <v>Nov</v>
      </c>
      <c r="J3257" s="12" t="str">
        <f t="shared" si="209"/>
        <v>28</v>
      </c>
      <c r="K3257" s="12" t="str">
        <f t="shared" si="210"/>
        <v>Q4</v>
      </c>
    </row>
    <row r="3258" spans="1:11" x14ac:dyDescent="0.25">
      <c r="A3258" s="2">
        <v>43798</v>
      </c>
      <c r="B3258" s="7">
        <v>9.69</v>
      </c>
      <c r="C3258" s="7">
        <v>0</v>
      </c>
      <c r="D3258" s="6">
        <v>9.69</v>
      </c>
      <c r="E3258" s="6">
        <v>5.4554699999999992</v>
      </c>
      <c r="F3258" s="6">
        <v>4.2334447199999987</v>
      </c>
      <c r="G3258" s="9" t="s">
        <v>8</v>
      </c>
      <c r="H3258" s="12" t="str">
        <f t="shared" si="207"/>
        <v>2019</v>
      </c>
      <c r="I3258" s="12" t="str">
        <f t="shared" si="208"/>
        <v>Nov</v>
      </c>
      <c r="J3258" s="12" t="str">
        <f t="shared" si="209"/>
        <v>29</v>
      </c>
      <c r="K3258" s="12" t="str">
        <f t="shared" si="210"/>
        <v>Q4</v>
      </c>
    </row>
    <row r="3259" spans="1:11" x14ac:dyDescent="0.25">
      <c r="A3259" s="2">
        <v>43799</v>
      </c>
      <c r="B3259" s="7">
        <v>21.864000000000001</v>
      </c>
      <c r="C3259" s="7">
        <v>13.118399999999999</v>
      </c>
      <c r="D3259" s="6">
        <v>8.7456000000000014</v>
      </c>
      <c r="E3259" s="6">
        <v>4.9237728000000001</v>
      </c>
      <c r="F3259" s="6">
        <v>3.8208476927999997</v>
      </c>
      <c r="G3259" s="9" t="s">
        <v>8</v>
      </c>
      <c r="H3259" s="12" t="str">
        <f t="shared" si="207"/>
        <v>2019</v>
      </c>
      <c r="I3259" s="12" t="str">
        <f t="shared" si="208"/>
        <v>Nov</v>
      </c>
      <c r="J3259" s="12" t="str">
        <f t="shared" si="209"/>
        <v>30</v>
      </c>
      <c r="K3259" s="12" t="str">
        <f t="shared" si="210"/>
        <v>Q4</v>
      </c>
    </row>
    <row r="3260" spans="1:11" x14ac:dyDescent="0.25">
      <c r="A3260" s="2">
        <v>43800</v>
      </c>
      <c r="B3260" s="7">
        <v>57.42</v>
      </c>
      <c r="C3260" s="7">
        <v>0</v>
      </c>
      <c r="D3260" s="6">
        <v>57.42</v>
      </c>
      <c r="E3260" s="6">
        <v>32.327459999999995</v>
      </c>
      <c r="F3260" s="6">
        <v>25.086108959999994</v>
      </c>
      <c r="G3260" s="9" t="s">
        <v>8</v>
      </c>
      <c r="H3260" s="12" t="str">
        <f t="shared" si="207"/>
        <v>2019</v>
      </c>
      <c r="I3260" s="12" t="str">
        <f t="shared" si="208"/>
        <v>Dec</v>
      </c>
      <c r="J3260" s="12" t="str">
        <f t="shared" si="209"/>
        <v>01</v>
      </c>
      <c r="K3260" s="12" t="str">
        <f t="shared" si="210"/>
        <v>Q4</v>
      </c>
    </row>
    <row r="3261" spans="1:11" x14ac:dyDescent="0.25">
      <c r="A3261" s="2">
        <v>43801</v>
      </c>
      <c r="B3261" s="7">
        <v>21.456000000000003</v>
      </c>
      <c r="C3261" s="7">
        <v>12.873600000000001</v>
      </c>
      <c r="D3261" s="6">
        <v>8.5824000000000016</v>
      </c>
      <c r="E3261" s="6">
        <v>4.8318912000000003</v>
      </c>
      <c r="F3261" s="6">
        <v>3.7495475711999999</v>
      </c>
      <c r="G3261" s="9" t="s">
        <v>8</v>
      </c>
      <c r="H3261" s="12" t="str">
        <f t="shared" si="207"/>
        <v>2019</v>
      </c>
      <c r="I3261" s="12" t="str">
        <f t="shared" si="208"/>
        <v>Dec</v>
      </c>
      <c r="J3261" s="12" t="str">
        <f t="shared" si="209"/>
        <v>02</v>
      </c>
      <c r="K3261" s="12" t="str">
        <f t="shared" si="210"/>
        <v>Q4</v>
      </c>
    </row>
    <row r="3262" spans="1:11" x14ac:dyDescent="0.25">
      <c r="A3262" s="2">
        <v>43802</v>
      </c>
      <c r="B3262" s="7">
        <v>50.454000000000008</v>
      </c>
      <c r="C3262" s="7">
        <v>35.317800000000005</v>
      </c>
      <c r="D3262" s="6">
        <v>15.136200000000002</v>
      </c>
      <c r="E3262" s="6">
        <v>8.5216805999999998</v>
      </c>
      <c r="F3262" s="6">
        <v>6.6128241455999994</v>
      </c>
      <c r="G3262" s="9" t="s">
        <v>8</v>
      </c>
      <c r="H3262" s="12" t="str">
        <f t="shared" si="207"/>
        <v>2019</v>
      </c>
      <c r="I3262" s="12" t="str">
        <f t="shared" si="208"/>
        <v>Dec</v>
      </c>
      <c r="J3262" s="12" t="str">
        <f t="shared" si="209"/>
        <v>03</v>
      </c>
      <c r="K3262" s="12" t="str">
        <f t="shared" si="210"/>
        <v>Q4</v>
      </c>
    </row>
    <row r="3263" spans="1:11" x14ac:dyDescent="0.25">
      <c r="A3263" s="2">
        <v>43803</v>
      </c>
      <c r="B3263" s="7">
        <v>18.39</v>
      </c>
      <c r="C3263" s="7">
        <v>0</v>
      </c>
      <c r="D3263" s="6">
        <v>18.39</v>
      </c>
      <c r="E3263" s="6">
        <v>10.353569999999999</v>
      </c>
      <c r="F3263" s="6">
        <v>8.034370319999999</v>
      </c>
      <c r="G3263" s="9" t="s">
        <v>8</v>
      </c>
      <c r="H3263" s="12" t="str">
        <f t="shared" si="207"/>
        <v>2019</v>
      </c>
      <c r="I3263" s="12" t="str">
        <f t="shared" si="208"/>
        <v>Dec</v>
      </c>
      <c r="J3263" s="12" t="str">
        <f t="shared" si="209"/>
        <v>04</v>
      </c>
      <c r="K3263" s="12" t="str">
        <f t="shared" si="210"/>
        <v>Q4</v>
      </c>
    </row>
    <row r="3264" spans="1:11" x14ac:dyDescent="0.25">
      <c r="A3264" s="2">
        <v>43804</v>
      </c>
      <c r="B3264" s="7">
        <v>21.72</v>
      </c>
      <c r="C3264" s="7">
        <v>0</v>
      </c>
      <c r="D3264" s="6">
        <v>21.72</v>
      </c>
      <c r="E3264" s="6">
        <v>12.228359999999999</v>
      </c>
      <c r="F3264" s="6">
        <v>9.4892073599999982</v>
      </c>
      <c r="G3264" s="9" t="s">
        <v>8</v>
      </c>
      <c r="H3264" s="12" t="str">
        <f t="shared" si="207"/>
        <v>2019</v>
      </c>
      <c r="I3264" s="12" t="str">
        <f t="shared" si="208"/>
        <v>Dec</v>
      </c>
      <c r="J3264" s="12" t="str">
        <f t="shared" si="209"/>
        <v>05</v>
      </c>
      <c r="K3264" s="12" t="str">
        <f t="shared" si="210"/>
        <v>Q4</v>
      </c>
    </row>
    <row r="3265" spans="1:11" x14ac:dyDescent="0.25">
      <c r="A3265" s="2">
        <v>43805</v>
      </c>
      <c r="B3265" s="7">
        <v>10.319999999999999</v>
      </c>
      <c r="C3265" s="7">
        <v>0</v>
      </c>
      <c r="D3265" s="6">
        <v>10.319999999999999</v>
      </c>
      <c r="E3265" s="6">
        <v>5.8101599999999989</v>
      </c>
      <c r="F3265" s="6">
        <v>4.5086841599999987</v>
      </c>
      <c r="G3265" s="9" t="s">
        <v>8</v>
      </c>
      <c r="H3265" s="12" t="str">
        <f t="shared" si="207"/>
        <v>2019</v>
      </c>
      <c r="I3265" s="12" t="str">
        <f t="shared" si="208"/>
        <v>Dec</v>
      </c>
      <c r="J3265" s="12" t="str">
        <f t="shared" si="209"/>
        <v>06</v>
      </c>
      <c r="K3265" s="12" t="str">
        <f t="shared" si="210"/>
        <v>Q4</v>
      </c>
    </row>
    <row r="3266" spans="1:11" x14ac:dyDescent="0.25">
      <c r="A3266" s="2">
        <v>43806</v>
      </c>
      <c r="B3266" s="7">
        <v>27.330000000000005</v>
      </c>
      <c r="C3266" s="7">
        <v>0</v>
      </c>
      <c r="D3266" s="6">
        <v>27.330000000000005</v>
      </c>
      <c r="E3266" s="6">
        <v>15.386790000000001</v>
      </c>
      <c r="F3266" s="6">
        <v>11.94014904</v>
      </c>
      <c r="G3266" s="9" t="s">
        <v>8</v>
      </c>
      <c r="H3266" s="12" t="str">
        <f t="shared" ref="H3266:H3329" si="211">TEXT(A3266,"YYYY")</f>
        <v>2019</v>
      </c>
      <c r="I3266" s="12" t="str">
        <f t="shared" ref="I3266:I3329" si="212">TEXT(A3266,"MMM")</f>
        <v>Dec</v>
      </c>
      <c r="J3266" s="12" t="str">
        <f t="shared" ref="J3266:J3329" si="213">TEXT(A3266,"DD")</f>
        <v>07</v>
      </c>
      <c r="K3266" s="12" t="str">
        <f t="shared" si="210"/>
        <v>Q4</v>
      </c>
    </row>
    <row r="3267" spans="1:11" x14ac:dyDescent="0.25">
      <c r="A3267" s="2">
        <v>43807</v>
      </c>
      <c r="B3267" s="7">
        <v>19.452000000000002</v>
      </c>
      <c r="C3267" s="7">
        <v>11.671200000000001</v>
      </c>
      <c r="D3267" s="6">
        <v>7.780800000000001</v>
      </c>
      <c r="E3267" s="6">
        <v>4.3805904</v>
      </c>
      <c r="F3267" s="6">
        <v>3.3993381503999998</v>
      </c>
      <c r="G3267" s="9" t="s">
        <v>8</v>
      </c>
      <c r="H3267" s="12" t="str">
        <f t="shared" si="211"/>
        <v>2019</v>
      </c>
      <c r="I3267" s="12" t="str">
        <f t="shared" si="212"/>
        <v>Dec</v>
      </c>
      <c r="J3267" s="12" t="str">
        <f t="shared" si="213"/>
        <v>08</v>
      </c>
      <c r="K3267" s="12" t="str">
        <f t="shared" si="210"/>
        <v>Q4</v>
      </c>
    </row>
    <row r="3268" spans="1:11" x14ac:dyDescent="0.25">
      <c r="A3268" s="2">
        <v>43808</v>
      </c>
      <c r="B3268" s="7">
        <v>27.299999999999997</v>
      </c>
      <c r="C3268" s="7">
        <v>0</v>
      </c>
      <c r="D3268" s="6">
        <v>27.299999999999997</v>
      </c>
      <c r="E3268" s="6">
        <v>15.369899999999998</v>
      </c>
      <c r="F3268" s="6">
        <v>11.927042399999998</v>
      </c>
      <c r="G3268" s="9" t="s">
        <v>8</v>
      </c>
      <c r="H3268" s="12" t="str">
        <f t="shared" si="211"/>
        <v>2019</v>
      </c>
      <c r="I3268" s="12" t="str">
        <f t="shared" si="212"/>
        <v>Dec</v>
      </c>
      <c r="J3268" s="12" t="str">
        <f t="shared" si="213"/>
        <v>09</v>
      </c>
      <c r="K3268" s="12" t="str">
        <f t="shared" si="210"/>
        <v>Q4</v>
      </c>
    </row>
    <row r="3269" spans="1:11" x14ac:dyDescent="0.25">
      <c r="A3269" s="2">
        <v>43809</v>
      </c>
      <c r="B3269" s="7">
        <v>26.43</v>
      </c>
      <c r="C3269" s="7">
        <v>0</v>
      </c>
      <c r="D3269" s="6">
        <v>26.43</v>
      </c>
      <c r="E3269" s="6">
        <v>14.880089999999999</v>
      </c>
      <c r="F3269" s="6">
        <v>11.546949839999998</v>
      </c>
      <c r="G3269" s="9" t="s">
        <v>8</v>
      </c>
      <c r="H3269" s="12" t="str">
        <f t="shared" si="211"/>
        <v>2019</v>
      </c>
      <c r="I3269" s="12" t="str">
        <f t="shared" si="212"/>
        <v>Dec</v>
      </c>
      <c r="J3269" s="12" t="str">
        <f t="shared" si="213"/>
        <v>10</v>
      </c>
      <c r="K3269" s="12" t="str">
        <f t="shared" si="210"/>
        <v>Q4</v>
      </c>
    </row>
    <row r="3270" spans="1:11" x14ac:dyDescent="0.25">
      <c r="A3270" s="2">
        <v>43810</v>
      </c>
      <c r="B3270" s="7">
        <v>16.98</v>
      </c>
      <c r="C3270" s="7">
        <v>0</v>
      </c>
      <c r="D3270" s="6">
        <v>16.98</v>
      </c>
      <c r="E3270" s="6">
        <v>9.5597399999999997</v>
      </c>
      <c r="F3270" s="6">
        <v>7.418358239999999</v>
      </c>
      <c r="G3270" s="9" t="s">
        <v>8</v>
      </c>
      <c r="H3270" s="12" t="str">
        <f t="shared" si="211"/>
        <v>2019</v>
      </c>
      <c r="I3270" s="12" t="str">
        <f t="shared" si="212"/>
        <v>Dec</v>
      </c>
      <c r="J3270" s="12" t="str">
        <f t="shared" si="213"/>
        <v>11</v>
      </c>
      <c r="K3270" s="12" t="str">
        <f t="shared" si="210"/>
        <v>Q4</v>
      </c>
    </row>
    <row r="3271" spans="1:11" x14ac:dyDescent="0.25">
      <c r="A3271" s="2">
        <v>43811</v>
      </c>
      <c r="B3271" s="7">
        <v>24.089999999999996</v>
      </c>
      <c r="C3271" s="7">
        <v>0</v>
      </c>
      <c r="D3271" s="6">
        <v>24.089999999999996</v>
      </c>
      <c r="E3271" s="6">
        <v>13.562669999999997</v>
      </c>
      <c r="F3271" s="6">
        <v>10.524631919999997</v>
      </c>
      <c r="G3271" s="9" t="s">
        <v>8</v>
      </c>
      <c r="H3271" s="12" t="str">
        <f t="shared" si="211"/>
        <v>2019</v>
      </c>
      <c r="I3271" s="12" t="str">
        <f t="shared" si="212"/>
        <v>Dec</v>
      </c>
      <c r="J3271" s="12" t="str">
        <f t="shared" si="213"/>
        <v>12</v>
      </c>
      <c r="K3271" s="12" t="str">
        <f t="shared" si="210"/>
        <v>Q4</v>
      </c>
    </row>
    <row r="3272" spans="1:11" x14ac:dyDescent="0.25">
      <c r="A3272" s="2">
        <v>43812</v>
      </c>
      <c r="B3272" s="7">
        <v>18.900000000000002</v>
      </c>
      <c r="C3272" s="7">
        <v>0</v>
      </c>
      <c r="D3272" s="6">
        <v>18.900000000000002</v>
      </c>
      <c r="E3272" s="6">
        <v>10.640700000000001</v>
      </c>
      <c r="F3272" s="6">
        <v>8.2571832000000001</v>
      </c>
      <c r="G3272" s="9" t="s">
        <v>8</v>
      </c>
      <c r="H3272" s="12" t="str">
        <f t="shared" si="211"/>
        <v>2019</v>
      </c>
      <c r="I3272" s="12" t="str">
        <f t="shared" si="212"/>
        <v>Dec</v>
      </c>
      <c r="J3272" s="12" t="str">
        <f t="shared" si="213"/>
        <v>13</v>
      </c>
      <c r="K3272" s="12" t="str">
        <f t="shared" si="210"/>
        <v>Q4</v>
      </c>
    </row>
    <row r="3273" spans="1:11" x14ac:dyDescent="0.25">
      <c r="A3273" s="2">
        <v>43813</v>
      </c>
      <c r="B3273" s="7">
        <v>38.76</v>
      </c>
      <c r="C3273" s="7">
        <v>0</v>
      </c>
      <c r="D3273" s="6">
        <v>38.76</v>
      </c>
      <c r="E3273" s="6">
        <v>21.821879999999997</v>
      </c>
      <c r="F3273" s="6">
        <v>16.933778879999995</v>
      </c>
      <c r="G3273" s="9" t="s">
        <v>8</v>
      </c>
      <c r="H3273" s="12" t="str">
        <f t="shared" si="211"/>
        <v>2019</v>
      </c>
      <c r="I3273" s="12" t="str">
        <f t="shared" si="212"/>
        <v>Dec</v>
      </c>
      <c r="J3273" s="12" t="str">
        <f t="shared" si="213"/>
        <v>14</v>
      </c>
      <c r="K3273" s="12" t="str">
        <f t="shared" si="210"/>
        <v>Q4</v>
      </c>
    </row>
    <row r="3274" spans="1:11" x14ac:dyDescent="0.25">
      <c r="A3274" s="2">
        <v>43814</v>
      </c>
      <c r="B3274" s="7">
        <v>20.82</v>
      </c>
      <c r="C3274" s="7">
        <v>0</v>
      </c>
      <c r="D3274" s="6">
        <v>20.82</v>
      </c>
      <c r="E3274" s="6">
        <v>11.721659999999998</v>
      </c>
      <c r="F3274" s="6">
        <v>9.0960081599999967</v>
      </c>
      <c r="G3274" s="9" t="s">
        <v>8</v>
      </c>
      <c r="H3274" s="12" t="str">
        <f t="shared" si="211"/>
        <v>2019</v>
      </c>
      <c r="I3274" s="12" t="str">
        <f t="shared" si="212"/>
        <v>Dec</v>
      </c>
      <c r="J3274" s="12" t="str">
        <f t="shared" si="213"/>
        <v>15</v>
      </c>
      <c r="K3274" s="12" t="str">
        <f t="shared" si="210"/>
        <v>Q4</v>
      </c>
    </row>
    <row r="3275" spans="1:11" x14ac:dyDescent="0.25">
      <c r="A3275" s="2">
        <v>43815</v>
      </c>
      <c r="B3275" s="7">
        <v>18</v>
      </c>
      <c r="C3275" s="7">
        <v>0</v>
      </c>
      <c r="D3275" s="6">
        <v>18</v>
      </c>
      <c r="E3275" s="6">
        <v>10.133999999999999</v>
      </c>
      <c r="F3275" s="6">
        <v>7.8639839999999976</v>
      </c>
      <c r="G3275" s="9" t="s">
        <v>8</v>
      </c>
      <c r="H3275" s="12" t="str">
        <f t="shared" si="211"/>
        <v>2019</v>
      </c>
      <c r="I3275" s="12" t="str">
        <f t="shared" si="212"/>
        <v>Dec</v>
      </c>
      <c r="J3275" s="12" t="str">
        <f t="shared" si="213"/>
        <v>16</v>
      </c>
      <c r="K3275" s="12" t="str">
        <f t="shared" si="210"/>
        <v>Q4</v>
      </c>
    </row>
    <row r="3276" spans="1:11" x14ac:dyDescent="0.25">
      <c r="A3276" s="2">
        <v>43816</v>
      </c>
      <c r="B3276" s="7">
        <v>16.883999999999997</v>
      </c>
      <c r="C3276" s="7">
        <v>6.7535999999999987</v>
      </c>
      <c r="D3276" s="6">
        <v>10.130399999999998</v>
      </c>
      <c r="E3276" s="6">
        <v>5.7034151999999985</v>
      </c>
      <c r="F3276" s="6">
        <v>4.425850195199998</v>
      </c>
      <c r="G3276" s="9" t="s">
        <v>8</v>
      </c>
      <c r="H3276" s="12" t="str">
        <f t="shared" si="211"/>
        <v>2019</v>
      </c>
      <c r="I3276" s="12" t="str">
        <f t="shared" si="212"/>
        <v>Dec</v>
      </c>
      <c r="J3276" s="12" t="str">
        <f t="shared" si="213"/>
        <v>17</v>
      </c>
      <c r="K3276" s="12" t="str">
        <f t="shared" si="210"/>
        <v>Q4</v>
      </c>
    </row>
    <row r="3277" spans="1:11" x14ac:dyDescent="0.25">
      <c r="A3277" s="2">
        <v>43817</v>
      </c>
      <c r="B3277" s="7">
        <v>9.32</v>
      </c>
      <c r="C3277" s="7">
        <v>0</v>
      </c>
      <c r="D3277" s="6">
        <v>9.32</v>
      </c>
      <c r="E3277" s="6">
        <v>5.24716</v>
      </c>
      <c r="F3277" s="6">
        <v>4.0717961599999999</v>
      </c>
      <c r="G3277" s="9" t="s">
        <v>8</v>
      </c>
      <c r="H3277" s="12" t="str">
        <f t="shared" si="211"/>
        <v>2019</v>
      </c>
      <c r="I3277" s="12" t="str">
        <f t="shared" si="212"/>
        <v>Dec</v>
      </c>
      <c r="J3277" s="12" t="str">
        <f t="shared" si="213"/>
        <v>18</v>
      </c>
      <c r="K3277" s="12" t="str">
        <f t="shared" si="210"/>
        <v>Q4</v>
      </c>
    </row>
    <row r="3278" spans="1:11" x14ac:dyDescent="0.25">
      <c r="A3278" s="2">
        <v>43818</v>
      </c>
      <c r="B3278" s="7">
        <v>66.88000000000001</v>
      </c>
      <c r="C3278" s="7">
        <v>0</v>
      </c>
      <c r="D3278" s="6">
        <v>66.88000000000001</v>
      </c>
      <c r="E3278" s="6">
        <v>37.653440000000003</v>
      </c>
      <c r="F3278" s="6">
        <v>29.219069439999998</v>
      </c>
      <c r="G3278" s="9" t="s">
        <v>8</v>
      </c>
      <c r="H3278" s="12" t="str">
        <f t="shared" si="211"/>
        <v>2019</v>
      </c>
      <c r="I3278" s="12" t="str">
        <f t="shared" si="212"/>
        <v>Dec</v>
      </c>
      <c r="J3278" s="12" t="str">
        <f t="shared" si="213"/>
        <v>19</v>
      </c>
      <c r="K3278" s="12" t="str">
        <f t="shared" si="210"/>
        <v>Q4</v>
      </c>
    </row>
    <row r="3279" spans="1:11" x14ac:dyDescent="0.25">
      <c r="A3279" s="2">
        <v>43819</v>
      </c>
      <c r="B3279" s="7">
        <v>20.339999999999996</v>
      </c>
      <c r="C3279" s="7">
        <v>8.1359999999999992</v>
      </c>
      <c r="D3279" s="6">
        <v>12.203999999999997</v>
      </c>
      <c r="E3279" s="6">
        <v>6.8708519999999975</v>
      </c>
      <c r="F3279" s="6">
        <v>5.3317811519999978</v>
      </c>
      <c r="G3279" s="9" t="s">
        <v>8</v>
      </c>
      <c r="H3279" s="12" t="str">
        <f t="shared" si="211"/>
        <v>2019</v>
      </c>
      <c r="I3279" s="12" t="str">
        <f t="shared" si="212"/>
        <v>Dec</v>
      </c>
      <c r="J3279" s="12" t="str">
        <f t="shared" si="213"/>
        <v>20</v>
      </c>
      <c r="K3279" s="12" t="str">
        <f t="shared" si="210"/>
        <v>Q4</v>
      </c>
    </row>
    <row r="3280" spans="1:11" x14ac:dyDescent="0.25">
      <c r="A3280" s="2">
        <v>43820</v>
      </c>
      <c r="B3280" s="7">
        <v>34.019999999999996</v>
      </c>
      <c r="C3280" s="7">
        <v>0</v>
      </c>
      <c r="D3280" s="6">
        <v>34.019999999999996</v>
      </c>
      <c r="E3280" s="6">
        <v>19.153259999999996</v>
      </c>
      <c r="F3280" s="6">
        <v>14.862929759999995</v>
      </c>
      <c r="G3280" s="9" t="s">
        <v>8</v>
      </c>
      <c r="H3280" s="12" t="str">
        <f t="shared" si="211"/>
        <v>2019</v>
      </c>
      <c r="I3280" s="12" t="str">
        <f t="shared" si="212"/>
        <v>Dec</v>
      </c>
      <c r="J3280" s="12" t="str">
        <f t="shared" si="213"/>
        <v>21</v>
      </c>
      <c r="K3280" s="12" t="str">
        <f t="shared" si="210"/>
        <v>Q4</v>
      </c>
    </row>
    <row r="3281" spans="1:11" x14ac:dyDescent="0.25">
      <c r="A3281" s="2">
        <v>43821</v>
      </c>
      <c r="B3281" s="7">
        <v>45.66599999999999</v>
      </c>
      <c r="C3281" s="7">
        <v>18.266399999999997</v>
      </c>
      <c r="D3281" s="6">
        <v>27.399599999999992</v>
      </c>
      <c r="E3281" s="6">
        <v>15.425974799999993</v>
      </c>
      <c r="F3281" s="6">
        <v>11.970556444799994</v>
      </c>
      <c r="G3281" s="9" t="s">
        <v>8</v>
      </c>
      <c r="H3281" s="12" t="str">
        <f t="shared" si="211"/>
        <v>2019</v>
      </c>
      <c r="I3281" s="12" t="str">
        <f t="shared" si="212"/>
        <v>Dec</v>
      </c>
      <c r="J3281" s="12" t="str">
        <f t="shared" si="213"/>
        <v>22</v>
      </c>
      <c r="K3281" s="12" t="str">
        <f t="shared" si="210"/>
        <v>Q4</v>
      </c>
    </row>
    <row r="3282" spans="1:11" x14ac:dyDescent="0.25">
      <c r="A3282" s="2">
        <v>43822</v>
      </c>
      <c r="B3282" s="7">
        <v>28.139999999999997</v>
      </c>
      <c r="C3282" s="7">
        <v>0</v>
      </c>
      <c r="D3282" s="6">
        <v>28.139999999999997</v>
      </c>
      <c r="E3282" s="6">
        <v>15.842819999999996</v>
      </c>
      <c r="F3282" s="6">
        <v>12.294028319999995</v>
      </c>
      <c r="G3282" s="9" t="s">
        <v>8</v>
      </c>
      <c r="H3282" s="12" t="str">
        <f t="shared" si="211"/>
        <v>2019</v>
      </c>
      <c r="I3282" s="12" t="str">
        <f t="shared" si="212"/>
        <v>Dec</v>
      </c>
      <c r="J3282" s="12" t="str">
        <f t="shared" si="213"/>
        <v>23</v>
      </c>
      <c r="K3282" s="12" t="str">
        <f t="shared" si="210"/>
        <v>Q4</v>
      </c>
    </row>
    <row r="3283" spans="1:11" x14ac:dyDescent="0.25">
      <c r="A3283" s="2">
        <v>43823</v>
      </c>
      <c r="B3283" s="7">
        <v>29.699999999999996</v>
      </c>
      <c r="C3283" s="7">
        <v>0</v>
      </c>
      <c r="D3283" s="6">
        <v>29.699999999999996</v>
      </c>
      <c r="E3283" s="6">
        <v>16.721099999999996</v>
      </c>
      <c r="F3283" s="6">
        <v>12.975573599999995</v>
      </c>
      <c r="G3283" s="9" t="s">
        <v>8</v>
      </c>
      <c r="H3283" s="12" t="str">
        <f t="shared" si="211"/>
        <v>2019</v>
      </c>
      <c r="I3283" s="12" t="str">
        <f t="shared" si="212"/>
        <v>Dec</v>
      </c>
      <c r="J3283" s="12" t="str">
        <f t="shared" si="213"/>
        <v>24</v>
      </c>
      <c r="K3283" s="12" t="str">
        <f t="shared" si="210"/>
        <v>Q4</v>
      </c>
    </row>
    <row r="3284" spans="1:11" x14ac:dyDescent="0.25">
      <c r="A3284" s="2">
        <v>43824</v>
      </c>
      <c r="B3284" s="7">
        <v>14.549999999999999</v>
      </c>
      <c r="C3284" s="7">
        <v>0</v>
      </c>
      <c r="D3284" s="6">
        <v>14.549999999999999</v>
      </c>
      <c r="E3284" s="6">
        <v>8.1916499999999992</v>
      </c>
      <c r="F3284" s="6">
        <v>6.3567203999999986</v>
      </c>
      <c r="G3284" s="9" t="s">
        <v>8</v>
      </c>
      <c r="H3284" s="12" t="str">
        <f t="shared" si="211"/>
        <v>2019</v>
      </c>
      <c r="I3284" s="12" t="str">
        <f t="shared" si="212"/>
        <v>Dec</v>
      </c>
      <c r="J3284" s="12" t="str">
        <f t="shared" si="213"/>
        <v>25</v>
      </c>
      <c r="K3284" s="12" t="str">
        <f t="shared" si="210"/>
        <v>Q4</v>
      </c>
    </row>
    <row r="3285" spans="1:11" x14ac:dyDescent="0.25">
      <c r="A3285" s="2">
        <v>43825</v>
      </c>
      <c r="B3285" s="7">
        <v>24.69</v>
      </c>
      <c r="C3285" s="7">
        <v>0</v>
      </c>
      <c r="D3285" s="6">
        <v>24.69</v>
      </c>
      <c r="E3285" s="6">
        <v>13.900469999999999</v>
      </c>
      <c r="F3285" s="6">
        <v>10.786764719999997</v>
      </c>
      <c r="G3285" s="9" t="s">
        <v>8</v>
      </c>
      <c r="H3285" s="12" t="str">
        <f t="shared" si="211"/>
        <v>2019</v>
      </c>
      <c r="I3285" s="12" t="str">
        <f t="shared" si="212"/>
        <v>Dec</v>
      </c>
      <c r="J3285" s="12" t="str">
        <f t="shared" si="213"/>
        <v>26</v>
      </c>
      <c r="K3285" s="12" t="str">
        <f t="shared" si="210"/>
        <v>Q4</v>
      </c>
    </row>
    <row r="3286" spans="1:11" x14ac:dyDescent="0.25">
      <c r="A3286" s="2">
        <v>43826</v>
      </c>
      <c r="B3286" s="7">
        <v>25.014000000000003</v>
      </c>
      <c r="C3286" s="7">
        <v>11.256300000000001</v>
      </c>
      <c r="D3286" s="6">
        <v>13.757700000000002</v>
      </c>
      <c r="E3286" s="6">
        <v>7.7455851000000004</v>
      </c>
      <c r="F3286" s="6">
        <v>6.0105740375999996</v>
      </c>
      <c r="G3286" s="9" t="s">
        <v>8</v>
      </c>
      <c r="H3286" s="12" t="str">
        <f t="shared" si="211"/>
        <v>2019</v>
      </c>
      <c r="I3286" s="12" t="str">
        <f t="shared" si="212"/>
        <v>Dec</v>
      </c>
      <c r="J3286" s="12" t="str">
        <f t="shared" si="213"/>
        <v>27</v>
      </c>
      <c r="K3286" s="12" t="str">
        <f t="shared" si="210"/>
        <v>Q4</v>
      </c>
    </row>
    <row r="3287" spans="1:11" x14ac:dyDescent="0.25">
      <c r="A3287" s="2">
        <v>43827</v>
      </c>
      <c r="B3287" s="7">
        <v>27.825000000000003</v>
      </c>
      <c r="C3287" s="7">
        <v>13.077750000000002</v>
      </c>
      <c r="D3287" s="6">
        <v>14.747250000000001</v>
      </c>
      <c r="E3287" s="6">
        <v>8.3027017500000007</v>
      </c>
      <c r="F3287" s="6">
        <v>6.4428965580000002</v>
      </c>
      <c r="G3287" s="9" t="s">
        <v>8</v>
      </c>
      <c r="H3287" s="12" t="str">
        <f t="shared" si="211"/>
        <v>2019</v>
      </c>
      <c r="I3287" s="12" t="str">
        <f t="shared" si="212"/>
        <v>Dec</v>
      </c>
      <c r="J3287" s="12" t="str">
        <f t="shared" si="213"/>
        <v>28</v>
      </c>
      <c r="K3287" s="12" t="str">
        <f t="shared" si="210"/>
        <v>Q4</v>
      </c>
    </row>
    <row r="3288" spans="1:11" x14ac:dyDescent="0.25">
      <c r="A3288" s="2">
        <v>43828</v>
      </c>
      <c r="B3288" s="7">
        <v>10.68</v>
      </c>
      <c r="C3288" s="7">
        <v>0</v>
      </c>
      <c r="D3288" s="6">
        <v>10.68</v>
      </c>
      <c r="E3288" s="6">
        <v>6.0128399999999989</v>
      </c>
      <c r="F3288" s="6">
        <v>4.665963839999999</v>
      </c>
      <c r="G3288" s="9" t="s">
        <v>8</v>
      </c>
      <c r="H3288" s="12" t="str">
        <f t="shared" si="211"/>
        <v>2019</v>
      </c>
      <c r="I3288" s="12" t="str">
        <f t="shared" si="212"/>
        <v>Dec</v>
      </c>
      <c r="J3288" s="12" t="str">
        <f t="shared" si="213"/>
        <v>29</v>
      </c>
      <c r="K3288" s="12" t="str">
        <f t="shared" si="210"/>
        <v>Q4</v>
      </c>
    </row>
    <row r="3289" spans="1:11" x14ac:dyDescent="0.25">
      <c r="A3289" s="2">
        <v>43829</v>
      </c>
      <c r="B3289" s="7">
        <v>22.310399999999994</v>
      </c>
      <c r="C3289" s="7">
        <v>3.7927679999999993</v>
      </c>
      <c r="D3289" s="6">
        <v>18.517631999999995</v>
      </c>
      <c r="E3289" s="6">
        <v>10.425426815999996</v>
      </c>
      <c r="F3289" s="6">
        <v>8.0901312092159969</v>
      </c>
      <c r="G3289" s="9" t="s">
        <v>8</v>
      </c>
      <c r="H3289" s="12" t="str">
        <f t="shared" si="211"/>
        <v>2019</v>
      </c>
      <c r="I3289" s="12" t="str">
        <f t="shared" si="212"/>
        <v>Dec</v>
      </c>
      <c r="J3289" s="12" t="str">
        <f t="shared" si="213"/>
        <v>30</v>
      </c>
      <c r="K3289" s="12" t="str">
        <f t="shared" si="210"/>
        <v>Q4</v>
      </c>
    </row>
    <row r="3290" spans="1:11" x14ac:dyDescent="0.25">
      <c r="A3290" s="2">
        <v>43830</v>
      </c>
      <c r="B3290" s="7">
        <v>17.6967</v>
      </c>
      <c r="C3290" s="7">
        <v>8.3174489999999999</v>
      </c>
      <c r="D3290" s="6">
        <v>9.379251</v>
      </c>
      <c r="E3290" s="6">
        <v>5.2805183129999991</v>
      </c>
      <c r="F3290" s="6">
        <v>4.0976822108879984</v>
      </c>
      <c r="G3290" s="9" t="s">
        <v>8</v>
      </c>
      <c r="H3290" s="12" t="str">
        <f t="shared" si="211"/>
        <v>2019</v>
      </c>
      <c r="I3290" s="12" t="str">
        <f t="shared" si="212"/>
        <v>Dec</v>
      </c>
      <c r="J3290" s="12" t="str">
        <f t="shared" si="213"/>
        <v>31</v>
      </c>
      <c r="K3290" s="12" t="str">
        <f t="shared" si="210"/>
        <v>Q4</v>
      </c>
    </row>
    <row r="3291" spans="1:11" x14ac:dyDescent="0.25">
      <c r="A3291" s="2">
        <v>43831</v>
      </c>
      <c r="B3291" s="7">
        <v>21.573</v>
      </c>
      <c r="C3291" s="7">
        <v>2.1573000000000002</v>
      </c>
      <c r="D3291" s="6">
        <v>19.415700000000001</v>
      </c>
      <c r="E3291" s="6">
        <v>10.9310391</v>
      </c>
      <c r="F3291" s="6">
        <v>8.4824863415999978</v>
      </c>
      <c r="G3291" s="9" t="s">
        <v>8</v>
      </c>
      <c r="H3291" s="12" t="str">
        <f t="shared" si="211"/>
        <v>2020</v>
      </c>
      <c r="I3291" s="12" t="str">
        <f t="shared" si="212"/>
        <v>Jan</v>
      </c>
      <c r="J3291" s="12" t="str">
        <f t="shared" si="213"/>
        <v>01</v>
      </c>
      <c r="K3291" s="12" t="str">
        <f t="shared" si="210"/>
        <v>Q1</v>
      </c>
    </row>
    <row r="3292" spans="1:11" x14ac:dyDescent="0.25">
      <c r="A3292" s="2">
        <v>43832</v>
      </c>
      <c r="B3292" s="7">
        <v>92.4</v>
      </c>
      <c r="C3292" s="7">
        <v>0</v>
      </c>
      <c r="D3292" s="6">
        <v>92.4</v>
      </c>
      <c r="E3292" s="6">
        <v>52.0212</v>
      </c>
      <c r="F3292" s="6">
        <v>40.368451199999996</v>
      </c>
      <c r="G3292" s="9" t="s">
        <v>8</v>
      </c>
      <c r="H3292" s="12" t="str">
        <f t="shared" si="211"/>
        <v>2020</v>
      </c>
      <c r="I3292" s="12" t="str">
        <f t="shared" si="212"/>
        <v>Jan</v>
      </c>
      <c r="J3292" s="12" t="str">
        <f t="shared" si="213"/>
        <v>02</v>
      </c>
      <c r="K3292" s="12" t="str">
        <f t="shared" si="210"/>
        <v>Q1</v>
      </c>
    </row>
    <row r="3293" spans="1:11" x14ac:dyDescent="0.25">
      <c r="A3293" s="2">
        <v>43833</v>
      </c>
      <c r="B3293" s="7">
        <v>39.829500000000003</v>
      </c>
      <c r="C3293" s="7">
        <v>18.719865000000002</v>
      </c>
      <c r="D3293" s="6">
        <v>21.109635000000001</v>
      </c>
      <c r="E3293" s="6">
        <v>11.884724504999999</v>
      </c>
      <c r="F3293" s="6">
        <v>9.2225462158799978</v>
      </c>
      <c r="G3293" s="9" t="s">
        <v>8</v>
      </c>
      <c r="H3293" s="12" t="str">
        <f t="shared" si="211"/>
        <v>2020</v>
      </c>
      <c r="I3293" s="12" t="str">
        <f t="shared" si="212"/>
        <v>Jan</v>
      </c>
      <c r="J3293" s="12" t="str">
        <f t="shared" si="213"/>
        <v>03</v>
      </c>
      <c r="K3293" s="12" t="str">
        <f t="shared" si="210"/>
        <v>Q1</v>
      </c>
    </row>
    <row r="3294" spans="1:11" x14ac:dyDescent="0.25">
      <c r="A3294" s="2">
        <v>43834</v>
      </c>
      <c r="B3294" s="7">
        <v>30.6</v>
      </c>
      <c r="C3294" s="7">
        <v>0</v>
      </c>
      <c r="D3294" s="6">
        <v>30.6</v>
      </c>
      <c r="E3294" s="6">
        <v>17.227799999999998</v>
      </c>
      <c r="F3294" s="6">
        <v>13.368772799999997</v>
      </c>
      <c r="G3294" s="9" t="s">
        <v>8</v>
      </c>
      <c r="H3294" s="12" t="str">
        <f t="shared" si="211"/>
        <v>2020</v>
      </c>
      <c r="I3294" s="12" t="str">
        <f t="shared" si="212"/>
        <v>Jan</v>
      </c>
      <c r="J3294" s="12" t="str">
        <f t="shared" si="213"/>
        <v>04</v>
      </c>
      <c r="K3294" s="12" t="str">
        <f t="shared" si="210"/>
        <v>Q1</v>
      </c>
    </row>
    <row r="3295" spans="1:11" x14ac:dyDescent="0.25">
      <c r="A3295" s="2">
        <v>43835</v>
      </c>
      <c r="B3295" s="7">
        <v>21.942000000000004</v>
      </c>
      <c r="C3295" s="7">
        <v>10.312740000000002</v>
      </c>
      <c r="D3295" s="6">
        <v>11.629260000000002</v>
      </c>
      <c r="E3295" s="6">
        <v>6.5472733800000009</v>
      </c>
      <c r="F3295" s="6">
        <v>5.08068414288</v>
      </c>
      <c r="G3295" s="9" t="s">
        <v>8</v>
      </c>
      <c r="H3295" s="12" t="str">
        <f t="shared" si="211"/>
        <v>2020</v>
      </c>
      <c r="I3295" s="12" t="str">
        <f t="shared" si="212"/>
        <v>Jan</v>
      </c>
      <c r="J3295" s="12" t="str">
        <f t="shared" si="213"/>
        <v>05</v>
      </c>
      <c r="K3295" s="12" t="str">
        <f t="shared" si="210"/>
        <v>Q1</v>
      </c>
    </row>
    <row r="3296" spans="1:11" x14ac:dyDescent="0.25">
      <c r="A3296" s="2">
        <v>43836</v>
      </c>
      <c r="B3296" s="7">
        <v>44.865000000000009</v>
      </c>
      <c r="C3296" s="7">
        <v>22.432500000000005</v>
      </c>
      <c r="D3296" s="6">
        <v>22.432500000000005</v>
      </c>
      <c r="E3296" s="6">
        <v>12.629497500000001</v>
      </c>
      <c r="F3296" s="6">
        <v>9.8004900599999996</v>
      </c>
      <c r="G3296" s="9" t="s">
        <v>8</v>
      </c>
      <c r="H3296" s="12" t="str">
        <f t="shared" si="211"/>
        <v>2020</v>
      </c>
      <c r="I3296" s="12" t="str">
        <f t="shared" si="212"/>
        <v>Jan</v>
      </c>
      <c r="J3296" s="12" t="str">
        <f t="shared" si="213"/>
        <v>06</v>
      </c>
      <c r="K3296" s="12" t="str">
        <f t="shared" si="210"/>
        <v>Q1</v>
      </c>
    </row>
    <row r="3297" spans="1:11" x14ac:dyDescent="0.25">
      <c r="A3297" s="2">
        <v>43837</v>
      </c>
      <c r="B3297" s="7">
        <v>35.49</v>
      </c>
      <c r="C3297" s="7">
        <v>17.745000000000001</v>
      </c>
      <c r="D3297" s="6">
        <v>17.745000000000001</v>
      </c>
      <c r="E3297" s="6">
        <v>9.9904349999999997</v>
      </c>
      <c r="F3297" s="6">
        <v>7.7525775599999989</v>
      </c>
      <c r="G3297" s="9" t="s">
        <v>8</v>
      </c>
      <c r="H3297" s="12" t="str">
        <f t="shared" si="211"/>
        <v>2020</v>
      </c>
      <c r="I3297" s="12" t="str">
        <f t="shared" si="212"/>
        <v>Jan</v>
      </c>
      <c r="J3297" s="12" t="str">
        <f t="shared" si="213"/>
        <v>07</v>
      </c>
      <c r="K3297" s="12" t="str">
        <f t="shared" si="210"/>
        <v>Q1</v>
      </c>
    </row>
    <row r="3298" spans="1:11" x14ac:dyDescent="0.25">
      <c r="A3298" s="2">
        <v>43838</v>
      </c>
      <c r="B3298" s="7">
        <v>28.84</v>
      </c>
      <c r="C3298" s="7">
        <v>0</v>
      </c>
      <c r="D3298" s="6">
        <v>28.84</v>
      </c>
      <c r="E3298" s="6">
        <v>16.236919999999998</v>
      </c>
      <c r="F3298" s="6">
        <v>12.599849919999997</v>
      </c>
      <c r="G3298" s="9" t="s">
        <v>8</v>
      </c>
      <c r="H3298" s="12" t="str">
        <f t="shared" si="211"/>
        <v>2020</v>
      </c>
      <c r="I3298" s="12" t="str">
        <f t="shared" si="212"/>
        <v>Jan</v>
      </c>
      <c r="J3298" s="12" t="str">
        <f t="shared" si="213"/>
        <v>08</v>
      </c>
      <c r="K3298" s="12" t="str">
        <f t="shared" si="210"/>
        <v>Q1</v>
      </c>
    </row>
    <row r="3299" spans="1:11" x14ac:dyDescent="0.25">
      <c r="A3299" s="2">
        <v>43839</v>
      </c>
      <c r="B3299" s="7">
        <v>12.96</v>
      </c>
      <c r="C3299" s="7">
        <v>0</v>
      </c>
      <c r="D3299" s="6">
        <v>12.96</v>
      </c>
      <c r="E3299" s="6">
        <v>7.2964799999999999</v>
      </c>
      <c r="F3299" s="6">
        <v>5.6620684799999994</v>
      </c>
      <c r="G3299" s="9" t="s">
        <v>8</v>
      </c>
      <c r="H3299" s="12" t="str">
        <f t="shared" si="211"/>
        <v>2020</v>
      </c>
      <c r="I3299" s="12" t="str">
        <f t="shared" si="212"/>
        <v>Jan</v>
      </c>
      <c r="J3299" s="12" t="str">
        <f t="shared" si="213"/>
        <v>09</v>
      </c>
      <c r="K3299" s="12" t="str">
        <f t="shared" si="210"/>
        <v>Q1</v>
      </c>
    </row>
    <row r="3300" spans="1:11" x14ac:dyDescent="0.25">
      <c r="A3300" s="2">
        <v>43840</v>
      </c>
      <c r="B3300" s="7">
        <v>80.88</v>
      </c>
      <c r="C3300" s="7">
        <v>0</v>
      </c>
      <c r="D3300" s="6">
        <v>80.88</v>
      </c>
      <c r="E3300" s="6">
        <v>45.535439999999994</v>
      </c>
      <c r="F3300" s="6">
        <v>35.335501439999994</v>
      </c>
      <c r="G3300" s="9" t="s">
        <v>8</v>
      </c>
      <c r="H3300" s="12" t="str">
        <f t="shared" si="211"/>
        <v>2020</v>
      </c>
      <c r="I3300" s="12" t="str">
        <f t="shared" si="212"/>
        <v>Jan</v>
      </c>
      <c r="J3300" s="12" t="str">
        <f t="shared" si="213"/>
        <v>10</v>
      </c>
      <c r="K3300" s="12" t="str">
        <f t="shared" si="210"/>
        <v>Q1</v>
      </c>
    </row>
    <row r="3301" spans="1:11" x14ac:dyDescent="0.25">
      <c r="A3301" s="2">
        <v>43841</v>
      </c>
      <c r="B3301" s="7">
        <v>23.832000000000001</v>
      </c>
      <c r="C3301" s="7">
        <v>4.7664</v>
      </c>
      <c r="D3301" s="6">
        <v>19.0656</v>
      </c>
      <c r="E3301" s="6">
        <v>10.733932799999998</v>
      </c>
      <c r="F3301" s="6">
        <v>8.3295318527999971</v>
      </c>
      <c r="G3301" s="9" t="s">
        <v>8</v>
      </c>
      <c r="H3301" s="12" t="str">
        <f t="shared" si="211"/>
        <v>2020</v>
      </c>
      <c r="I3301" s="12" t="str">
        <f t="shared" si="212"/>
        <v>Jan</v>
      </c>
      <c r="J3301" s="12" t="str">
        <f t="shared" si="213"/>
        <v>11</v>
      </c>
      <c r="K3301" s="12" t="str">
        <f t="shared" si="210"/>
        <v>Q1</v>
      </c>
    </row>
    <row r="3302" spans="1:11" x14ac:dyDescent="0.25">
      <c r="A3302" s="2">
        <v>43842</v>
      </c>
      <c r="B3302" s="7">
        <v>10.56</v>
      </c>
      <c r="C3302" s="7">
        <v>0</v>
      </c>
      <c r="D3302" s="6">
        <v>10.56</v>
      </c>
      <c r="E3302" s="6">
        <v>5.9452799999999995</v>
      </c>
      <c r="F3302" s="6">
        <v>4.6135372799999992</v>
      </c>
      <c r="G3302" s="9" t="s">
        <v>8</v>
      </c>
      <c r="H3302" s="12" t="str">
        <f t="shared" si="211"/>
        <v>2020</v>
      </c>
      <c r="I3302" s="12" t="str">
        <f t="shared" si="212"/>
        <v>Jan</v>
      </c>
      <c r="J3302" s="12" t="str">
        <f t="shared" si="213"/>
        <v>12</v>
      </c>
      <c r="K3302" s="12" t="str">
        <f t="shared" si="210"/>
        <v>Q1</v>
      </c>
    </row>
    <row r="3303" spans="1:11" x14ac:dyDescent="0.25">
      <c r="A3303" s="2">
        <v>43843</v>
      </c>
      <c r="B3303" s="7">
        <v>10.368000000000002</v>
      </c>
      <c r="C3303" s="7">
        <v>2.0736000000000003</v>
      </c>
      <c r="D3303" s="6">
        <v>8.2944000000000013</v>
      </c>
      <c r="E3303" s="6">
        <v>4.6697472000000007</v>
      </c>
      <c r="F3303" s="6">
        <v>3.6237238272000001</v>
      </c>
      <c r="G3303" s="9" t="s">
        <v>8</v>
      </c>
      <c r="H3303" s="12" t="str">
        <f t="shared" si="211"/>
        <v>2020</v>
      </c>
      <c r="I3303" s="12" t="str">
        <f t="shared" si="212"/>
        <v>Jan</v>
      </c>
      <c r="J3303" s="12" t="str">
        <f t="shared" si="213"/>
        <v>13</v>
      </c>
      <c r="K3303" s="12" t="str">
        <f t="shared" si="210"/>
        <v>Q1</v>
      </c>
    </row>
    <row r="3304" spans="1:11" x14ac:dyDescent="0.25">
      <c r="A3304" s="2">
        <v>43844</v>
      </c>
      <c r="B3304" s="7">
        <v>18.264000000000003</v>
      </c>
      <c r="C3304" s="7">
        <v>12.784800000000001</v>
      </c>
      <c r="D3304" s="6">
        <v>5.4792000000000023</v>
      </c>
      <c r="E3304" s="6">
        <v>3.084789600000001</v>
      </c>
      <c r="F3304" s="6">
        <v>2.3937967296000005</v>
      </c>
      <c r="G3304" s="9" t="s">
        <v>8</v>
      </c>
      <c r="H3304" s="12" t="str">
        <f t="shared" si="211"/>
        <v>2020</v>
      </c>
      <c r="I3304" s="12" t="str">
        <f t="shared" si="212"/>
        <v>Jan</v>
      </c>
      <c r="J3304" s="12" t="str">
        <f t="shared" si="213"/>
        <v>14</v>
      </c>
      <c r="K3304" s="12" t="str">
        <f t="shared" si="210"/>
        <v>Q1</v>
      </c>
    </row>
    <row r="3305" spans="1:11" x14ac:dyDescent="0.25">
      <c r="A3305" s="2">
        <v>43845</v>
      </c>
      <c r="B3305" s="7">
        <v>29.6</v>
      </c>
      <c r="C3305" s="7">
        <v>0</v>
      </c>
      <c r="D3305" s="6">
        <v>29.6</v>
      </c>
      <c r="E3305" s="6">
        <v>16.6648</v>
      </c>
      <c r="F3305" s="6">
        <v>12.931884799999999</v>
      </c>
      <c r="G3305" s="9" t="s">
        <v>8</v>
      </c>
      <c r="H3305" s="12" t="str">
        <f t="shared" si="211"/>
        <v>2020</v>
      </c>
      <c r="I3305" s="12" t="str">
        <f t="shared" si="212"/>
        <v>Jan</v>
      </c>
      <c r="J3305" s="12" t="str">
        <f t="shared" si="213"/>
        <v>15</v>
      </c>
      <c r="K3305" s="12" t="str">
        <f t="shared" si="210"/>
        <v>Q1</v>
      </c>
    </row>
    <row r="3306" spans="1:11" x14ac:dyDescent="0.25">
      <c r="A3306" s="2">
        <v>43846</v>
      </c>
      <c r="B3306" s="7">
        <v>19.584000000000003</v>
      </c>
      <c r="C3306" s="7">
        <v>11.750400000000001</v>
      </c>
      <c r="D3306" s="6">
        <v>7.8336000000000023</v>
      </c>
      <c r="E3306" s="6">
        <v>4.4103168000000013</v>
      </c>
      <c r="F3306" s="6">
        <v>3.4224058368000008</v>
      </c>
      <c r="G3306" s="9" t="s">
        <v>8</v>
      </c>
      <c r="H3306" s="12" t="str">
        <f t="shared" si="211"/>
        <v>2020</v>
      </c>
      <c r="I3306" s="12" t="str">
        <f t="shared" si="212"/>
        <v>Jan</v>
      </c>
      <c r="J3306" s="12" t="str">
        <f t="shared" si="213"/>
        <v>16</v>
      </c>
      <c r="K3306" s="12" t="str">
        <f t="shared" si="210"/>
        <v>Q1</v>
      </c>
    </row>
    <row r="3307" spans="1:11" x14ac:dyDescent="0.25">
      <c r="A3307" s="2">
        <v>43847</v>
      </c>
      <c r="B3307" s="7">
        <v>17.208000000000002</v>
      </c>
      <c r="C3307" s="7">
        <v>10.324800000000002</v>
      </c>
      <c r="D3307" s="6">
        <v>6.8832000000000004</v>
      </c>
      <c r="E3307" s="6">
        <v>3.8752415999999998</v>
      </c>
      <c r="F3307" s="6">
        <v>3.0071874815999995</v>
      </c>
      <c r="G3307" s="9" t="s">
        <v>8</v>
      </c>
      <c r="H3307" s="12" t="str">
        <f t="shared" si="211"/>
        <v>2020</v>
      </c>
      <c r="I3307" s="12" t="str">
        <f t="shared" si="212"/>
        <v>Jan</v>
      </c>
      <c r="J3307" s="12" t="str">
        <f t="shared" si="213"/>
        <v>17</v>
      </c>
      <c r="K3307" s="12" t="str">
        <f t="shared" si="210"/>
        <v>Q1</v>
      </c>
    </row>
    <row r="3308" spans="1:11" x14ac:dyDescent="0.25">
      <c r="A3308" s="2">
        <v>43848</v>
      </c>
      <c r="B3308" s="7">
        <v>16.020000000000003</v>
      </c>
      <c r="C3308" s="7">
        <v>11.214000000000002</v>
      </c>
      <c r="D3308" s="6">
        <v>4.8060000000000009</v>
      </c>
      <c r="E3308" s="6">
        <v>2.7057780000000005</v>
      </c>
      <c r="F3308" s="6">
        <v>2.099683728</v>
      </c>
      <c r="G3308" s="9" t="s">
        <v>8</v>
      </c>
      <c r="H3308" s="12" t="str">
        <f t="shared" si="211"/>
        <v>2020</v>
      </c>
      <c r="I3308" s="12" t="str">
        <f t="shared" si="212"/>
        <v>Jan</v>
      </c>
      <c r="J3308" s="12" t="str">
        <f t="shared" si="213"/>
        <v>18</v>
      </c>
      <c r="K3308" s="12" t="str">
        <f t="shared" si="210"/>
        <v>Q1</v>
      </c>
    </row>
    <row r="3309" spans="1:11" x14ac:dyDescent="0.25">
      <c r="A3309" s="2">
        <v>43849</v>
      </c>
      <c r="B3309" s="7">
        <v>6.8280000000000003</v>
      </c>
      <c r="C3309" s="7">
        <v>4.0968</v>
      </c>
      <c r="D3309" s="6">
        <v>2.7312000000000003</v>
      </c>
      <c r="E3309" s="6">
        <v>1.5376656</v>
      </c>
      <c r="F3309" s="6">
        <v>1.1932285055999998</v>
      </c>
      <c r="G3309" s="9" t="s">
        <v>8</v>
      </c>
      <c r="H3309" s="12" t="str">
        <f t="shared" si="211"/>
        <v>2020</v>
      </c>
      <c r="I3309" s="12" t="str">
        <f t="shared" si="212"/>
        <v>Jan</v>
      </c>
      <c r="J3309" s="12" t="str">
        <f t="shared" si="213"/>
        <v>19</v>
      </c>
      <c r="K3309" s="12" t="str">
        <f t="shared" si="210"/>
        <v>Q1</v>
      </c>
    </row>
    <row r="3310" spans="1:11" x14ac:dyDescent="0.25">
      <c r="A3310" s="2">
        <v>43850</v>
      </c>
      <c r="B3310" s="7">
        <v>15.749999999999996</v>
      </c>
      <c r="C3310" s="7">
        <v>0</v>
      </c>
      <c r="D3310" s="6">
        <v>15.749999999999996</v>
      </c>
      <c r="E3310" s="6">
        <v>8.8672499999999967</v>
      </c>
      <c r="F3310" s="6">
        <v>6.8809859999999965</v>
      </c>
      <c r="G3310" s="9" t="s">
        <v>8</v>
      </c>
      <c r="H3310" s="12" t="str">
        <f t="shared" si="211"/>
        <v>2020</v>
      </c>
      <c r="I3310" s="12" t="str">
        <f t="shared" si="212"/>
        <v>Jan</v>
      </c>
      <c r="J3310" s="12" t="str">
        <f t="shared" si="213"/>
        <v>20</v>
      </c>
      <c r="K3310" s="12" t="str">
        <f t="shared" si="210"/>
        <v>Q1</v>
      </c>
    </row>
    <row r="3311" spans="1:11" x14ac:dyDescent="0.25">
      <c r="A3311" s="2">
        <v>43851</v>
      </c>
      <c r="B3311" s="7">
        <v>17.100000000000001</v>
      </c>
      <c r="C3311" s="7">
        <v>0</v>
      </c>
      <c r="D3311" s="6">
        <v>17.100000000000001</v>
      </c>
      <c r="E3311" s="6">
        <v>9.6273</v>
      </c>
      <c r="F3311" s="6">
        <v>7.4707847999999988</v>
      </c>
      <c r="G3311" s="9" t="s">
        <v>8</v>
      </c>
      <c r="H3311" s="12" t="str">
        <f t="shared" si="211"/>
        <v>2020</v>
      </c>
      <c r="I3311" s="12" t="str">
        <f t="shared" si="212"/>
        <v>Jan</v>
      </c>
      <c r="J3311" s="12" t="str">
        <f t="shared" si="213"/>
        <v>21</v>
      </c>
      <c r="K3311" s="12" t="str">
        <f t="shared" si="210"/>
        <v>Q1</v>
      </c>
    </row>
    <row r="3312" spans="1:11" x14ac:dyDescent="0.25">
      <c r="A3312" s="2">
        <v>43852</v>
      </c>
      <c r="B3312" s="7">
        <v>14.391000000000002</v>
      </c>
      <c r="C3312" s="7">
        <v>10.073700000000001</v>
      </c>
      <c r="D3312" s="6">
        <v>4.3173000000000012</v>
      </c>
      <c r="E3312" s="6">
        <v>2.4306399000000005</v>
      </c>
      <c r="F3312" s="6">
        <v>1.8861765624000002</v>
      </c>
      <c r="G3312" s="9" t="s">
        <v>8</v>
      </c>
      <c r="H3312" s="12" t="str">
        <f t="shared" si="211"/>
        <v>2020</v>
      </c>
      <c r="I3312" s="12" t="str">
        <f t="shared" si="212"/>
        <v>Jan</v>
      </c>
      <c r="J3312" s="12" t="str">
        <f t="shared" si="213"/>
        <v>22</v>
      </c>
      <c r="K3312" s="12" t="str">
        <f t="shared" si="210"/>
        <v>Q1</v>
      </c>
    </row>
    <row r="3313" spans="1:11" x14ac:dyDescent="0.25">
      <c r="A3313" s="2">
        <v>43853</v>
      </c>
      <c r="B3313" s="7">
        <v>7.3530000000000006</v>
      </c>
      <c r="C3313" s="7">
        <v>5.1471</v>
      </c>
      <c r="D3313" s="6">
        <v>2.2059000000000006</v>
      </c>
      <c r="E3313" s="6">
        <v>1.2419217000000002</v>
      </c>
      <c r="F3313" s="6">
        <v>0.96373123920000003</v>
      </c>
      <c r="G3313" s="9" t="s">
        <v>8</v>
      </c>
      <c r="H3313" s="12" t="str">
        <f t="shared" si="211"/>
        <v>2020</v>
      </c>
      <c r="I3313" s="12" t="str">
        <f t="shared" si="212"/>
        <v>Jan</v>
      </c>
      <c r="J3313" s="12" t="str">
        <f t="shared" si="213"/>
        <v>23</v>
      </c>
      <c r="K3313" s="12" t="str">
        <f t="shared" si="210"/>
        <v>Q1</v>
      </c>
    </row>
    <row r="3314" spans="1:11" x14ac:dyDescent="0.25">
      <c r="A3314" s="2">
        <v>43854</v>
      </c>
      <c r="B3314" s="7">
        <v>19.007999999999999</v>
      </c>
      <c r="C3314" s="7">
        <v>13.305599999999998</v>
      </c>
      <c r="D3314" s="6">
        <v>5.7024000000000008</v>
      </c>
      <c r="E3314" s="6">
        <v>3.2104512000000001</v>
      </c>
      <c r="F3314" s="6">
        <v>2.4913101311999997</v>
      </c>
      <c r="G3314" s="9" t="s">
        <v>8</v>
      </c>
      <c r="H3314" s="12" t="str">
        <f t="shared" si="211"/>
        <v>2020</v>
      </c>
      <c r="I3314" s="12" t="str">
        <f t="shared" si="212"/>
        <v>Jan</v>
      </c>
      <c r="J3314" s="12" t="str">
        <f t="shared" si="213"/>
        <v>24</v>
      </c>
      <c r="K3314" s="12" t="str">
        <f t="shared" si="210"/>
        <v>Q1</v>
      </c>
    </row>
    <row r="3315" spans="1:11" x14ac:dyDescent="0.25">
      <c r="A3315" s="2">
        <v>43855</v>
      </c>
      <c r="B3315" s="7">
        <v>35.200000000000003</v>
      </c>
      <c r="C3315" s="7">
        <v>0</v>
      </c>
      <c r="D3315" s="6">
        <v>35.200000000000003</v>
      </c>
      <c r="E3315" s="6">
        <v>19.817599999999999</v>
      </c>
      <c r="F3315" s="6">
        <v>15.378457599999997</v>
      </c>
      <c r="G3315" s="9" t="s">
        <v>8</v>
      </c>
      <c r="H3315" s="12" t="str">
        <f t="shared" si="211"/>
        <v>2020</v>
      </c>
      <c r="I3315" s="12" t="str">
        <f t="shared" si="212"/>
        <v>Jan</v>
      </c>
      <c r="J3315" s="12" t="str">
        <f t="shared" si="213"/>
        <v>25</v>
      </c>
      <c r="K3315" s="12" t="str">
        <f t="shared" si="210"/>
        <v>Q1</v>
      </c>
    </row>
    <row r="3316" spans="1:11" x14ac:dyDescent="0.25">
      <c r="A3316" s="2">
        <v>43856</v>
      </c>
      <c r="B3316" s="7">
        <v>31.76</v>
      </c>
      <c r="C3316" s="7">
        <v>0</v>
      </c>
      <c r="D3316" s="6">
        <v>31.76</v>
      </c>
      <c r="E3316" s="6">
        <v>17.880879999999998</v>
      </c>
      <c r="F3316" s="6">
        <v>13.875562879999997</v>
      </c>
      <c r="G3316" s="9" t="s">
        <v>8</v>
      </c>
      <c r="H3316" s="12" t="str">
        <f t="shared" si="211"/>
        <v>2020</v>
      </c>
      <c r="I3316" s="12" t="str">
        <f t="shared" si="212"/>
        <v>Jan</v>
      </c>
      <c r="J3316" s="12" t="str">
        <f t="shared" si="213"/>
        <v>26</v>
      </c>
      <c r="K3316" s="12" t="str">
        <f t="shared" si="210"/>
        <v>Q1</v>
      </c>
    </row>
    <row r="3317" spans="1:11" x14ac:dyDescent="0.25">
      <c r="A3317" s="2">
        <v>43857</v>
      </c>
      <c r="B3317" s="7">
        <v>77.239999999999995</v>
      </c>
      <c r="C3317" s="7">
        <v>0</v>
      </c>
      <c r="D3317" s="6">
        <v>77.239999999999995</v>
      </c>
      <c r="E3317" s="6">
        <v>43.486119999999993</v>
      </c>
      <c r="F3317" s="6">
        <v>33.745229119999991</v>
      </c>
      <c r="G3317" s="9" t="s">
        <v>8</v>
      </c>
      <c r="H3317" s="12" t="str">
        <f t="shared" si="211"/>
        <v>2020</v>
      </c>
      <c r="I3317" s="12" t="str">
        <f t="shared" si="212"/>
        <v>Jan</v>
      </c>
      <c r="J3317" s="12" t="str">
        <f t="shared" si="213"/>
        <v>27</v>
      </c>
      <c r="K3317" s="12" t="str">
        <f t="shared" si="210"/>
        <v>Q1</v>
      </c>
    </row>
    <row r="3318" spans="1:11" x14ac:dyDescent="0.25">
      <c r="A3318" s="2">
        <v>43858</v>
      </c>
      <c r="B3318" s="7">
        <v>11.440000000000001</v>
      </c>
      <c r="C3318" s="7">
        <v>0</v>
      </c>
      <c r="D3318" s="6">
        <v>11.440000000000001</v>
      </c>
      <c r="E3318" s="6">
        <v>6.4407199999999998</v>
      </c>
      <c r="F3318" s="6">
        <v>4.9979987199999991</v>
      </c>
      <c r="G3318" s="9" t="s">
        <v>8</v>
      </c>
      <c r="H3318" s="12" t="str">
        <f t="shared" si="211"/>
        <v>2020</v>
      </c>
      <c r="I3318" s="12" t="str">
        <f t="shared" si="212"/>
        <v>Jan</v>
      </c>
      <c r="J3318" s="12" t="str">
        <f t="shared" si="213"/>
        <v>28</v>
      </c>
      <c r="K3318" s="12" t="str">
        <f t="shared" ref="K3318:K3381" si="214">IF(OR(I3318="Jan",I3318="Feb",I3318="Mar"),"Q1",IF(OR(I3318="Apr",I3318="May",I3318="Jun"),"Q2",IF(OR(I3318="Jul",I3318="Aug",I3318="Sep"),"Q3",IF(OR(I3318="Oct",I3318="Nov",I3318="Dec"),"Q4","Check Month"))))</f>
        <v>Q1</v>
      </c>
    </row>
    <row r="3319" spans="1:11" x14ac:dyDescent="0.25">
      <c r="A3319" s="2">
        <v>43859</v>
      </c>
      <c r="B3319" s="7">
        <v>62.720000000000006</v>
      </c>
      <c r="C3319" s="7">
        <v>0</v>
      </c>
      <c r="D3319" s="6">
        <v>62.720000000000006</v>
      </c>
      <c r="E3319" s="6">
        <v>35.311360000000001</v>
      </c>
      <c r="F3319" s="6">
        <v>27.401615359999997</v>
      </c>
      <c r="G3319" s="9" t="s">
        <v>8</v>
      </c>
      <c r="H3319" s="12" t="str">
        <f t="shared" si="211"/>
        <v>2020</v>
      </c>
      <c r="I3319" s="12" t="str">
        <f t="shared" si="212"/>
        <v>Jan</v>
      </c>
      <c r="J3319" s="12" t="str">
        <f t="shared" si="213"/>
        <v>29</v>
      </c>
      <c r="K3319" s="12" t="str">
        <f t="shared" si="214"/>
        <v>Q1</v>
      </c>
    </row>
    <row r="3320" spans="1:11" x14ac:dyDescent="0.25">
      <c r="A3320" s="2">
        <v>43860</v>
      </c>
      <c r="B3320" s="7">
        <v>39.600000000000009</v>
      </c>
      <c r="C3320" s="7">
        <v>7.9200000000000017</v>
      </c>
      <c r="D3320" s="6">
        <v>31.680000000000007</v>
      </c>
      <c r="E3320" s="6">
        <v>17.835840000000001</v>
      </c>
      <c r="F3320" s="6">
        <v>13.840611839999999</v>
      </c>
      <c r="G3320" s="9" t="s">
        <v>8</v>
      </c>
      <c r="H3320" s="12" t="str">
        <f t="shared" si="211"/>
        <v>2020</v>
      </c>
      <c r="I3320" s="12" t="str">
        <f t="shared" si="212"/>
        <v>Jan</v>
      </c>
      <c r="J3320" s="12" t="str">
        <f t="shared" si="213"/>
        <v>30</v>
      </c>
      <c r="K3320" s="12" t="str">
        <f t="shared" si="214"/>
        <v>Q1</v>
      </c>
    </row>
    <row r="3321" spans="1:11" x14ac:dyDescent="0.25">
      <c r="A3321" s="2">
        <v>43861</v>
      </c>
      <c r="B3321" s="7">
        <v>11.712000000000003</v>
      </c>
      <c r="C3321" s="7">
        <v>4.6848000000000019</v>
      </c>
      <c r="D3321" s="6">
        <v>7.0272000000000014</v>
      </c>
      <c r="E3321" s="6">
        <v>3.9563136000000005</v>
      </c>
      <c r="F3321" s="6">
        <v>3.0700993535999999</v>
      </c>
      <c r="G3321" s="9" t="s">
        <v>8</v>
      </c>
      <c r="H3321" s="12" t="str">
        <f t="shared" si="211"/>
        <v>2020</v>
      </c>
      <c r="I3321" s="12" t="str">
        <f t="shared" si="212"/>
        <v>Jan</v>
      </c>
      <c r="J3321" s="12" t="str">
        <f t="shared" si="213"/>
        <v>31</v>
      </c>
      <c r="K3321" s="12" t="str">
        <f t="shared" si="214"/>
        <v>Q1</v>
      </c>
    </row>
    <row r="3322" spans="1:11" x14ac:dyDescent="0.25">
      <c r="A3322" s="2">
        <v>43862</v>
      </c>
      <c r="B3322" s="7">
        <v>15.323999999999998</v>
      </c>
      <c r="C3322" s="7">
        <v>6.1295999999999999</v>
      </c>
      <c r="D3322" s="6">
        <v>9.1943999999999981</v>
      </c>
      <c r="E3322" s="6">
        <v>5.1764471999999984</v>
      </c>
      <c r="F3322" s="6">
        <v>4.0169230271999981</v>
      </c>
      <c r="G3322" s="9" t="s">
        <v>8</v>
      </c>
      <c r="H3322" s="12" t="str">
        <f t="shared" si="211"/>
        <v>2020</v>
      </c>
      <c r="I3322" s="12" t="str">
        <f t="shared" si="212"/>
        <v>Feb</v>
      </c>
      <c r="J3322" s="12" t="str">
        <f t="shared" si="213"/>
        <v>01</v>
      </c>
      <c r="K3322" s="12" t="str">
        <f t="shared" si="214"/>
        <v>Q1</v>
      </c>
    </row>
    <row r="3323" spans="1:11" x14ac:dyDescent="0.25">
      <c r="A3323" s="2">
        <v>43863</v>
      </c>
      <c r="B3323" s="7">
        <v>13.319999999999999</v>
      </c>
      <c r="C3323" s="7">
        <v>5.3279999999999994</v>
      </c>
      <c r="D3323" s="6">
        <v>7.9919999999999991</v>
      </c>
      <c r="E3323" s="6">
        <v>4.4994959999999988</v>
      </c>
      <c r="F3323" s="6">
        <v>3.4916088959999989</v>
      </c>
      <c r="G3323" s="9" t="s">
        <v>8</v>
      </c>
      <c r="H3323" s="12" t="str">
        <f t="shared" si="211"/>
        <v>2020</v>
      </c>
      <c r="I3323" s="12" t="str">
        <f t="shared" si="212"/>
        <v>Feb</v>
      </c>
      <c r="J3323" s="12" t="str">
        <f t="shared" si="213"/>
        <v>02</v>
      </c>
      <c r="K3323" s="12" t="str">
        <f t="shared" si="214"/>
        <v>Q1</v>
      </c>
    </row>
    <row r="3324" spans="1:11" x14ac:dyDescent="0.25">
      <c r="A3324" s="2">
        <v>43864</v>
      </c>
      <c r="B3324" s="7">
        <v>42.15</v>
      </c>
      <c r="C3324" s="7">
        <v>0</v>
      </c>
      <c r="D3324" s="6">
        <v>42.15</v>
      </c>
      <c r="E3324" s="6">
        <v>23.730449999999998</v>
      </c>
      <c r="F3324" s="6">
        <v>18.414829199999996</v>
      </c>
      <c r="G3324" s="9" t="s">
        <v>8</v>
      </c>
      <c r="H3324" s="12" t="str">
        <f t="shared" si="211"/>
        <v>2020</v>
      </c>
      <c r="I3324" s="12" t="str">
        <f t="shared" si="212"/>
        <v>Feb</v>
      </c>
      <c r="J3324" s="12" t="str">
        <f t="shared" si="213"/>
        <v>03</v>
      </c>
      <c r="K3324" s="12" t="str">
        <f t="shared" si="214"/>
        <v>Q1</v>
      </c>
    </row>
    <row r="3325" spans="1:11" x14ac:dyDescent="0.25">
      <c r="A3325" s="2">
        <v>43865</v>
      </c>
      <c r="B3325" s="7">
        <v>19.664999999999999</v>
      </c>
      <c r="C3325" s="7">
        <v>9.8324999999999996</v>
      </c>
      <c r="D3325" s="6">
        <v>9.8324999999999996</v>
      </c>
      <c r="E3325" s="6">
        <v>5.5356974999999995</v>
      </c>
      <c r="F3325" s="6">
        <v>4.2957012599999995</v>
      </c>
      <c r="G3325" s="9" t="s">
        <v>8</v>
      </c>
      <c r="H3325" s="12" t="str">
        <f t="shared" si="211"/>
        <v>2020</v>
      </c>
      <c r="I3325" s="12" t="str">
        <f t="shared" si="212"/>
        <v>Feb</v>
      </c>
      <c r="J3325" s="12" t="str">
        <f t="shared" si="213"/>
        <v>04</v>
      </c>
      <c r="K3325" s="12" t="str">
        <f t="shared" si="214"/>
        <v>Q1</v>
      </c>
    </row>
    <row r="3326" spans="1:11" x14ac:dyDescent="0.25">
      <c r="A3326" s="2">
        <v>43866</v>
      </c>
      <c r="B3326" s="7">
        <v>42.660000000000004</v>
      </c>
      <c r="C3326" s="7">
        <v>4.2660000000000009</v>
      </c>
      <c r="D3326" s="6">
        <v>38.394000000000005</v>
      </c>
      <c r="E3326" s="6">
        <v>21.615822000000001</v>
      </c>
      <c r="F3326" s="6">
        <v>16.773877872</v>
      </c>
      <c r="G3326" s="9" t="s">
        <v>8</v>
      </c>
      <c r="H3326" s="12" t="str">
        <f t="shared" si="211"/>
        <v>2020</v>
      </c>
      <c r="I3326" s="12" t="str">
        <f t="shared" si="212"/>
        <v>Feb</v>
      </c>
      <c r="J3326" s="12" t="str">
        <f t="shared" si="213"/>
        <v>05</v>
      </c>
      <c r="K3326" s="12" t="str">
        <f t="shared" si="214"/>
        <v>Q1</v>
      </c>
    </row>
    <row r="3327" spans="1:11" x14ac:dyDescent="0.25">
      <c r="A3327" s="2">
        <v>43867</v>
      </c>
      <c r="B3327" s="7">
        <v>34.47</v>
      </c>
      <c r="C3327" s="7">
        <v>0</v>
      </c>
      <c r="D3327" s="6">
        <v>34.47</v>
      </c>
      <c r="E3327" s="6">
        <v>19.406609999999997</v>
      </c>
      <c r="F3327" s="6">
        <v>15.059529359999996</v>
      </c>
      <c r="G3327" s="9" t="s">
        <v>8</v>
      </c>
      <c r="H3327" s="12" t="str">
        <f t="shared" si="211"/>
        <v>2020</v>
      </c>
      <c r="I3327" s="12" t="str">
        <f t="shared" si="212"/>
        <v>Feb</v>
      </c>
      <c r="J3327" s="12" t="str">
        <f t="shared" si="213"/>
        <v>06</v>
      </c>
      <c r="K3327" s="12" t="str">
        <f t="shared" si="214"/>
        <v>Q1</v>
      </c>
    </row>
    <row r="3328" spans="1:11" x14ac:dyDescent="0.25">
      <c r="A3328" s="2">
        <v>43868</v>
      </c>
      <c r="B3328" s="7">
        <v>20.58</v>
      </c>
      <c r="C3328" s="7">
        <v>0</v>
      </c>
      <c r="D3328" s="6">
        <v>20.58</v>
      </c>
      <c r="E3328" s="6">
        <v>11.586539999999998</v>
      </c>
      <c r="F3328" s="6">
        <v>8.9911550399999971</v>
      </c>
      <c r="G3328" s="9" t="s">
        <v>8</v>
      </c>
      <c r="H3328" s="12" t="str">
        <f t="shared" si="211"/>
        <v>2020</v>
      </c>
      <c r="I3328" s="12" t="str">
        <f t="shared" si="212"/>
        <v>Feb</v>
      </c>
      <c r="J3328" s="12" t="str">
        <f t="shared" si="213"/>
        <v>07</v>
      </c>
      <c r="K3328" s="12" t="str">
        <f t="shared" si="214"/>
        <v>Q1</v>
      </c>
    </row>
    <row r="3329" spans="1:11" x14ac:dyDescent="0.25">
      <c r="A3329" s="2">
        <v>43869</v>
      </c>
      <c r="B3329" s="7">
        <v>24.54</v>
      </c>
      <c r="C3329" s="7">
        <v>0</v>
      </c>
      <c r="D3329" s="6">
        <v>24.54</v>
      </c>
      <c r="E3329" s="6">
        <v>13.816019999999998</v>
      </c>
      <c r="F3329" s="6">
        <v>10.721231519999998</v>
      </c>
      <c r="G3329" s="9" t="s">
        <v>8</v>
      </c>
      <c r="H3329" s="12" t="str">
        <f t="shared" si="211"/>
        <v>2020</v>
      </c>
      <c r="I3329" s="12" t="str">
        <f t="shared" si="212"/>
        <v>Feb</v>
      </c>
      <c r="J3329" s="12" t="str">
        <f t="shared" si="213"/>
        <v>08</v>
      </c>
      <c r="K3329" s="12" t="str">
        <f t="shared" si="214"/>
        <v>Q1</v>
      </c>
    </row>
    <row r="3330" spans="1:11" x14ac:dyDescent="0.25">
      <c r="A3330" s="2">
        <v>43870</v>
      </c>
      <c r="B3330" s="7">
        <v>17.46</v>
      </c>
      <c r="C3330" s="7">
        <v>0</v>
      </c>
      <c r="D3330" s="6">
        <v>17.46</v>
      </c>
      <c r="E3330" s="6">
        <v>9.8299799999999991</v>
      </c>
      <c r="F3330" s="6">
        <v>7.6280644799999981</v>
      </c>
      <c r="G3330" s="9" t="s">
        <v>8</v>
      </c>
      <c r="H3330" s="12" t="str">
        <f t="shared" ref="H3330:H3393" si="215">TEXT(A3330,"YYYY")</f>
        <v>2020</v>
      </c>
      <c r="I3330" s="12" t="str">
        <f t="shared" ref="I3330:I3393" si="216">TEXT(A3330,"MMM")</f>
        <v>Feb</v>
      </c>
      <c r="J3330" s="12" t="str">
        <f t="shared" ref="J3330:J3393" si="217">TEXT(A3330,"DD")</f>
        <v>09</v>
      </c>
      <c r="K3330" s="12" t="str">
        <f t="shared" si="214"/>
        <v>Q1</v>
      </c>
    </row>
    <row r="3331" spans="1:11" x14ac:dyDescent="0.25">
      <c r="A3331" s="2">
        <v>43871</v>
      </c>
      <c r="B3331" s="7">
        <v>12.688200000000002</v>
      </c>
      <c r="C3331" s="7">
        <v>5.9634540000000014</v>
      </c>
      <c r="D3331" s="6">
        <v>6.7247460000000006</v>
      </c>
      <c r="E3331" s="6">
        <v>3.7860319979999999</v>
      </c>
      <c r="F3331" s="6">
        <v>2.9379608304479996</v>
      </c>
      <c r="G3331" s="9" t="s">
        <v>8</v>
      </c>
      <c r="H3331" s="12" t="str">
        <f t="shared" si="215"/>
        <v>2020</v>
      </c>
      <c r="I3331" s="12" t="str">
        <f t="shared" si="216"/>
        <v>Feb</v>
      </c>
      <c r="J3331" s="12" t="str">
        <f t="shared" si="217"/>
        <v>10</v>
      </c>
      <c r="K3331" s="12" t="str">
        <f t="shared" si="214"/>
        <v>Q1</v>
      </c>
    </row>
    <row r="3332" spans="1:11" x14ac:dyDescent="0.25">
      <c r="A3332" s="2">
        <v>43872</v>
      </c>
      <c r="B3332" s="7">
        <v>222.99299999999997</v>
      </c>
      <c r="C3332" s="7">
        <v>22.299299999999999</v>
      </c>
      <c r="D3332" s="6">
        <v>200.69369999999998</v>
      </c>
      <c r="E3332" s="6">
        <v>112.99055309999997</v>
      </c>
      <c r="F3332" s="6">
        <v>87.680669205599969</v>
      </c>
      <c r="G3332" s="9" t="s">
        <v>8</v>
      </c>
      <c r="H3332" s="12" t="str">
        <f t="shared" si="215"/>
        <v>2020</v>
      </c>
      <c r="I3332" s="12" t="str">
        <f t="shared" si="216"/>
        <v>Feb</v>
      </c>
      <c r="J3332" s="12" t="str">
        <f t="shared" si="217"/>
        <v>11</v>
      </c>
      <c r="K3332" s="12" t="str">
        <f t="shared" si="214"/>
        <v>Q1</v>
      </c>
    </row>
    <row r="3333" spans="1:11" x14ac:dyDescent="0.25">
      <c r="A3333" s="2">
        <v>43873</v>
      </c>
      <c r="B3333" s="7">
        <v>39</v>
      </c>
      <c r="C3333" s="7">
        <v>0</v>
      </c>
      <c r="D3333" s="6">
        <v>39</v>
      </c>
      <c r="E3333" s="6">
        <v>21.956999999999997</v>
      </c>
      <c r="F3333" s="6">
        <v>17.038631999999996</v>
      </c>
      <c r="G3333" s="9" t="s">
        <v>8</v>
      </c>
      <c r="H3333" s="12" t="str">
        <f t="shared" si="215"/>
        <v>2020</v>
      </c>
      <c r="I3333" s="12" t="str">
        <f t="shared" si="216"/>
        <v>Feb</v>
      </c>
      <c r="J3333" s="12" t="str">
        <f t="shared" si="217"/>
        <v>12</v>
      </c>
      <c r="K3333" s="12" t="str">
        <f t="shared" si="214"/>
        <v>Q1</v>
      </c>
    </row>
    <row r="3334" spans="1:11" x14ac:dyDescent="0.25">
      <c r="A3334" s="2">
        <v>43874</v>
      </c>
      <c r="B3334" s="7">
        <v>9.8999999999999986</v>
      </c>
      <c r="C3334" s="7">
        <v>0</v>
      </c>
      <c r="D3334" s="6">
        <v>9.8999999999999986</v>
      </c>
      <c r="E3334" s="6">
        <v>5.5736999999999988</v>
      </c>
      <c r="F3334" s="6">
        <v>4.3251911999999981</v>
      </c>
      <c r="G3334" s="9" t="s">
        <v>8</v>
      </c>
      <c r="H3334" s="12" t="str">
        <f t="shared" si="215"/>
        <v>2020</v>
      </c>
      <c r="I3334" s="12" t="str">
        <f t="shared" si="216"/>
        <v>Feb</v>
      </c>
      <c r="J3334" s="12" t="str">
        <f t="shared" si="217"/>
        <v>13</v>
      </c>
      <c r="K3334" s="12" t="str">
        <f t="shared" si="214"/>
        <v>Q1</v>
      </c>
    </row>
    <row r="3335" spans="1:11" x14ac:dyDescent="0.25">
      <c r="A3335" s="2">
        <v>43875</v>
      </c>
      <c r="B3335" s="7">
        <v>9.9600000000000009</v>
      </c>
      <c r="C3335" s="7">
        <v>0</v>
      </c>
      <c r="D3335" s="6">
        <v>9.9600000000000009</v>
      </c>
      <c r="E3335" s="6">
        <v>5.6074799999999998</v>
      </c>
      <c r="F3335" s="6">
        <v>4.3514044799999994</v>
      </c>
      <c r="G3335" s="9" t="s">
        <v>8</v>
      </c>
      <c r="H3335" s="12" t="str">
        <f t="shared" si="215"/>
        <v>2020</v>
      </c>
      <c r="I3335" s="12" t="str">
        <f t="shared" si="216"/>
        <v>Feb</v>
      </c>
      <c r="J3335" s="12" t="str">
        <f t="shared" si="217"/>
        <v>14</v>
      </c>
      <c r="K3335" s="12" t="str">
        <f t="shared" si="214"/>
        <v>Q1</v>
      </c>
    </row>
    <row r="3336" spans="1:11" x14ac:dyDescent="0.25">
      <c r="A3336" s="2">
        <v>43876</v>
      </c>
      <c r="B3336" s="7">
        <v>18.45</v>
      </c>
      <c r="C3336" s="7">
        <v>0</v>
      </c>
      <c r="D3336" s="6">
        <v>18.45</v>
      </c>
      <c r="E3336" s="6">
        <v>10.387349999999998</v>
      </c>
      <c r="F3336" s="6">
        <v>8.0605835999999975</v>
      </c>
      <c r="G3336" s="9" t="s">
        <v>8</v>
      </c>
      <c r="H3336" s="12" t="str">
        <f t="shared" si="215"/>
        <v>2020</v>
      </c>
      <c r="I3336" s="12" t="str">
        <f t="shared" si="216"/>
        <v>Feb</v>
      </c>
      <c r="J3336" s="12" t="str">
        <f t="shared" si="217"/>
        <v>15</v>
      </c>
      <c r="K3336" s="12" t="str">
        <f t="shared" si="214"/>
        <v>Q1</v>
      </c>
    </row>
    <row r="3337" spans="1:11" x14ac:dyDescent="0.25">
      <c r="A3337" s="2">
        <v>43877</v>
      </c>
      <c r="B3337" s="7">
        <v>8.56</v>
      </c>
      <c r="C3337" s="7">
        <v>0</v>
      </c>
      <c r="D3337" s="6">
        <v>8.56</v>
      </c>
      <c r="E3337" s="6">
        <v>4.81928</v>
      </c>
      <c r="F3337" s="6">
        <v>3.7397612799999997</v>
      </c>
      <c r="G3337" s="9" t="s">
        <v>8</v>
      </c>
      <c r="H3337" s="12" t="str">
        <f t="shared" si="215"/>
        <v>2020</v>
      </c>
      <c r="I3337" s="12" t="str">
        <f t="shared" si="216"/>
        <v>Feb</v>
      </c>
      <c r="J3337" s="12" t="str">
        <f t="shared" si="217"/>
        <v>16</v>
      </c>
      <c r="K3337" s="12" t="str">
        <f t="shared" si="214"/>
        <v>Q1</v>
      </c>
    </row>
    <row r="3338" spans="1:11" x14ac:dyDescent="0.25">
      <c r="A3338" s="2">
        <v>43878</v>
      </c>
      <c r="B3338" s="7">
        <v>27.18</v>
      </c>
      <c r="C3338" s="7">
        <v>0</v>
      </c>
      <c r="D3338" s="6">
        <v>27.18</v>
      </c>
      <c r="E3338" s="6">
        <v>15.302339999999999</v>
      </c>
      <c r="F3338" s="6">
        <v>11.874615839999999</v>
      </c>
      <c r="G3338" s="9" t="s">
        <v>8</v>
      </c>
      <c r="H3338" s="12" t="str">
        <f t="shared" si="215"/>
        <v>2020</v>
      </c>
      <c r="I3338" s="12" t="str">
        <f t="shared" si="216"/>
        <v>Feb</v>
      </c>
      <c r="J3338" s="12" t="str">
        <f t="shared" si="217"/>
        <v>17</v>
      </c>
      <c r="K3338" s="12" t="str">
        <f t="shared" si="214"/>
        <v>Q1</v>
      </c>
    </row>
    <row r="3339" spans="1:11" x14ac:dyDescent="0.25">
      <c r="A3339" s="2">
        <v>43879</v>
      </c>
      <c r="B3339" s="7">
        <v>14.224000000000002</v>
      </c>
      <c r="C3339" s="7">
        <v>8.5344000000000015</v>
      </c>
      <c r="D3339" s="6">
        <v>5.6896000000000004</v>
      </c>
      <c r="E3339" s="6">
        <v>3.2032447999999998</v>
      </c>
      <c r="F3339" s="6">
        <v>2.4857179647999996</v>
      </c>
      <c r="G3339" s="9" t="s">
        <v>8</v>
      </c>
      <c r="H3339" s="12" t="str">
        <f t="shared" si="215"/>
        <v>2020</v>
      </c>
      <c r="I3339" s="12" t="str">
        <f t="shared" si="216"/>
        <v>Feb</v>
      </c>
      <c r="J3339" s="12" t="str">
        <f t="shared" si="217"/>
        <v>18</v>
      </c>
      <c r="K3339" s="12" t="str">
        <f t="shared" si="214"/>
        <v>Q1</v>
      </c>
    </row>
    <row r="3340" spans="1:11" x14ac:dyDescent="0.25">
      <c r="A3340" s="2">
        <v>43880</v>
      </c>
      <c r="B3340" s="7">
        <v>23.04</v>
      </c>
      <c r="C3340" s="7">
        <v>4.6079999999999997</v>
      </c>
      <c r="D3340" s="6">
        <v>18.431999999999999</v>
      </c>
      <c r="E3340" s="6">
        <v>10.377215999999999</v>
      </c>
      <c r="F3340" s="6">
        <v>8.0527196159999974</v>
      </c>
      <c r="G3340" s="9" t="s">
        <v>8</v>
      </c>
      <c r="H3340" s="12" t="str">
        <f t="shared" si="215"/>
        <v>2020</v>
      </c>
      <c r="I3340" s="12" t="str">
        <f t="shared" si="216"/>
        <v>Feb</v>
      </c>
      <c r="J3340" s="12" t="str">
        <f t="shared" si="217"/>
        <v>19</v>
      </c>
      <c r="K3340" s="12" t="str">
        <f t="shared" si="214"/>
        <v>Q1</v>
      </c>
    </row>
    <row r="3341" spans="1:11" x14ac:dyDescent="0.25">
      <c r="A3341" s="2">
        <v>43881</v>
      </c>
      <c r="B3341" s="7">
        <v>11.736000000000001</v>
      </c>
      <c r="C3341" s="7">
        <v>2.3472000000000004</v>
      </c>
      <c r="D3341" s="6">
        <v>9.3887999999999998</v>
      </c>
      <c r="E3341" s="6">
        <v>5.2858943999999992</v>
      </c>
      <c r="F3341" s="6">
        <v>4.1018540543999986</v>
      </c>
      <c r="G3341" s="9" t="s">
        <v>8</v>
      </c>
      <c r="H3341" s="12" t="str">
        <f t="shared" si="215"/>
        <v>2020</v>
      </c>
      <c r="I3341" s="12" t="str">
        <f t="shared" si="216"/>
        <v>Feb</v>
      </c>
      <c r="J3341" s="12" t="str">
        <f t="shared" si="217"/>
        <v>20</v>
      </c>
      <c r="K3341" s="12" t="str">
        <f t="shared" si="214"/>
        <v>Q1</v>
      </c>
    </row>
    <row r="3342" spans="1:11" x14ac:dyDescent="0.25">
      <c r="A3342" s="2">
        <v>43882</v>
      </c>
      <c r="B3342" s="7">
        <v>14.7</v>
      </c>
      <c r="C3342" s="7">
        <v>0</v>
      </c>
      <c r="D3342" s="6">
        <v>14.7</v>
      </c>
      <c r="E3342" s="6">
        <v>8.2760999999999996</v>
      </c>
      <c r="F3342" s="6">
        <v>6.4222535999999986</v>
      </c>
      <c r="G3342" s="9" t="s">
        <v>8</v>
      </c>
      <c r="H3342" s="12" t="str">
        <f t="shared" si="215"/>
        <v>2020</v>
      </c>
      <c r="I3342" s="12" t="str">
        <f t="shared" si="216"/>
        <v>Feb</v>
      </c>
      <c r="J3342" s="12" t="str">
        <f t="shared" si="217"/>
        <v>21</v>
      </c>
      <c r="K3342" s="12" t="str">
        <f t="shared" si="214"/>
        <v>Q1</v>
      </c>
    </row>
    <row r="3343" spans="1:11" x14ac:dyDescent="0.25">
      <c r="A3343" s="2">
        <v>43883</v>
      </c>
      <c r="B3343" s="7">
        <v>26.880000000000003</v>
      </c>
      <c r="C3343" s="7">
        <v>0</v>
      </c>
      <c r="D3343" s="6">
        <v>26.880000000000003</v>
      </c>
      <c r="E3343" s="6">
        <v>15.13344</v>
      </c>
      <c r="F3343" s="6">
        <v>11.743549439999999</v>
      </c>
      <c r="G3343" s="9" t="s">
        <v>8</v>
      </c>
      <c r="H3343" s="12" t="str">
        <f t="shared" si="215"/>
        <v>2020</v>
      </c>
      <c r="I3343" s="12" t="str">
        <f t="shared" si="216"/>
        <v>Feb</v>
      </c>
      <c r="J3343" s="12" t="str">
        <f t="shared" si="217"/>
        <v>22</v>
      </c>
      <c r="K3343" s="12" t="str">
        <f t="shared" si="214"/>
        <v>Q1</v>
      </c>
    </row>
    <row r="3344" spans="1:11" x14ac:dyDescent="0.25">
      <c r="A3344" s="2">
        <v>43884</v>
      </c>
      <c r="B3344" s="7">
        <v>37.520000000000003</v>
      </c>
      <c r="C3344" s="7">
        <v>0</v>
      </c>
      <c r="D3344" s="6">
        <v>37.520000000000003</v>
      </c>
      <c r="E3344" s="6">
        <v>21.123760000000001</v>
      </c>
      <c r="F3344" s="6">
        <v>16.392037759999997</v>
      </c>
      <c r="G3344" s="9" t="s">
        <v>8</v>
      </c>
      <c r="H3344" s="12" t="str">
        <f t="shared" si="215"/>
        <v>2020</v>
      </c>
      <c r="I3344" s="12" t="str">
        <f t="shared" si="216"/>
        <v>Feb</v>
      </c>
      <c r="J3344" s="12" t="str">
        <f t="shared" si="217"/>
        <v>23</v>
      </c>
      <c r="K3344" s="12" t="str">
        <f t="shared" si="214"/>
        <v>Q1</v>
      </c>
    </row>
    <row r="3345" spans="1:11" x14ac:dyDescent="0.25">
      <c r="A3345" s="2">
        <v>43885</v>
      </c>
      <c r="B3345" s="7">
        <v>36.24</v>
      </c>
      <c r="C3345" s="7">
        <v>0</v>
      </c>
      <c r="D3345" s="6">
        <v>36.24</v>
      </c>
      <c r="E3345" s="6">
        <v>20.403119999999998</v>
      </c>
      <c r="F3345" s="6">
        <v>15.832821119999997</v>
      </c>
      <c r="G3345" s="9" t="s">
        <v>8</v>
      </c>
      <c r="H3345" s="12" t="str">
        <f t="shared" si="215"/>
        <v>2020</v>
      </c>
      <c r="I3345" s="12" t="str">
        <f t="shared" si="216"/>
        <v>Feb</v>
      </c>
      <c r="J3345" s="12" t="str">
        <f t="shared" si="217"/>
        <v>24</v>
      </c>
      <c r="K3345" s="12" t="str">
        <f t="shared" si="214"/>
        <v>Q1</v>
      </c>
    </row>
    <row r="3346" spans="1:11" x14ac:dyDescent="0.25">
      <c r="A3346" s="2">
        <v>43886</v>
      </c>
      <c r="B3346" s="7">
        <v>26.400000000000002</v>
      </c>
      <c r="C3346" s="7">
        <v>0</v>
      </c>
      <c r="D3346" s="6">
        <v>26.400000000000002</v>
      </c>
      <c r="E3346" s="6">
        <v>14.863199999999999</v>
      </c>
      <c r="F3346" s="6">
        <v>11.533843199999998</v>
      </c>
      <c r="G3346" s="9" t="s">
        <v>8</v>
      </c>
      <c r="H3346" s="12" t="str">
        <f t="shared" si="215"/>
        <v>2020</v>
      </c>
      <c r="I3346" s="12" t="str">
        <f t="shared" si="216"/>
        <v>Feb</v>
      </c>
      <c r="J3346" s="12" t="str">
        <f t="shared" si="217"/>
        <v>25</v>
      </c>
      <c r="K3346" s="12" t="str">
        <f t="shared" si="214"/>
        <v>Q1</v>
      </c>
    </row>
    <row r="3347" spans="1:11" x14ac:dyDescent="0.25">
      <c r="A3347" s="2">
        <v>43887</v>
      </c>
      <c r="B3347" s="7">
        <v>24.381000000000004</v>
      </c>
      <c r="C3347" s="7">
        <v>17.066700000000001</v>
      </c>
      <c r="D3347" s="6">
        <v>7.3143000000000029</v>
      </c>
      <c r="E3347" s="6">
        <v>4.1179509000000012</v>
      </c>
      <c r="F3347" s="6">
        <v>3.1955298984000007</v>
      </c>
      <c r="G3347" s="9" t="s">
        <v>8</v>
      </c>
      <c r="H3347" s="12" t="str">
        <f t="shared" si="215"/>
        <v>2020</v>
      </c>
      <c r="I3347" s="12" t="str">
        <f t="shared" si="216"/>
        <v>Feb</v>
      </c>
      <c r="J3347" s="12" t="str">
        <f t="shared" si="217"/>
        <v>26</v>
      </c>
      <c r="K3347" s="12" t="str">
        <f t="shared" si="214"/>
        <v>Q1</v>
      </c>
    </row>
    <row r="3348" spans="1:11" x14ac:dyDescent="0.25">
      <c r="A3348" s="2">
        <v>43888</v>
      </c>
      <c r="B3348" s="7">
        <v>16.835999999999999</v>
      </c>
      <c r="C3348" s="7">
        <v>10.101599999999999</v>
      </c>
      <c r="D3348" s="6">
        <v>6.7343999999999991</v>
      </c>
      <c r="E3348" s="6">
        <v>3.7914671999999991</v>
      </c>
      <c r="F3348" s="6">
        <v>2.9421785471999988</v>
      </c>
      <c r="G3348" s="9" t="s">
        <v>8</v>
      </c>
      <c r="H3348" s="12" t="str">
        <f t="shared" si="215"/>
        <v>2020</v>
      </c>
      <c r="I3348" s="12" t="str">
        <f t="shared" si="216"/>
        <v>Feb</v>
      </c>
      <c r="J3348" s="12" t="str">
        <f t="shared" si="217"/>
        <v>27</v>
      </c>
      <c r="K3348" s="12" t="str">
        <f t="shared" si="214"/>
        <v>Q1</v>
      </c>
    </row>
    <row r="3349" spans="1:11" x14ac:dyDescent="0.25">
      <c r="A3349" s="2">
        <v>43889</v>
      </c>
      <c r="B3349" s="7">
        <v>25.740000000000002</v>
      </c>
      <c r="C3349" s="7">
        <v>0</v>
      </c>
      <c r="D3349" s="6">
        <v>25.740000000000002</v>
      </c>
      <c r="E3349" s="6">
        <v>14.491619999999999</v>
      </c>
      <c r="F3349" s="6">
        <v>11.245497119999998</v>
      </c>
      <c r="G3349" s="9" t="s">
        <v>8</v>
      </c>
      <c r="H3349" s="12" t="str">
        <f t="shared" si="215"/>
        <v>2020</v>
      </c>
      <c r="I3349" s="12" t="str">
        <f t="shared" si="216"/>
        <v>Feb</v>
      </c>
      <c r="J3349" s="12" t="str">
        <f t="shared" si="217"/>
        <v>28</v>
      </c>
      <c r="K3349" s="12" t="str">
        <f t="shared" si="214"/>
        <v>Q1</v>
      </c>
    </row>
    <row r="3350" spans="1:11" x14ac:dyDescent="0.25">
      <c r="A3350" s="2">
        <v>43890</v>
      </c>
      <c r="B3350" s="7">
        <v>13.86</v>
      </c>
      <c r="C3350" s="7">
        <v>0</v>
      </c>
      <c r="D3350" s="6">
        <v>13.86</v>
      </c>
      <c r="E3350" s="6">
        <v>7.8031799999999993</v>
      </c>
      <c r="F3350" s="6">
        <v>6.0552676799999992</v>
      </c>
      <c r="G3350" s="9" t="s">
        <v>8</v>
      </c>
      <c r="H3350" s="12" t="str">
        <f t="shared" si="215"/>
        <v>2020</v>
      </c>
      <c r="I3350" s="12" t="str">
        <f t="shared" si="216"/>
        <v>Feb</v>
      </c>
      <c r="J3350" s="12" t="str">
        <f t="shared" si="217"/>
        <v>29</v>
      </c>
      <c r="K3350" s="12" t="str">
        <f t="shared" si="214"/>
        <v>Q1</v>
      </c>
    </row>
    <row r="3351" spans="1:11" x14ac:dyDescent="0.25">
      <c r="A3351" s="2">
        <v>43891</v>
      </c>
      <c r="B3351" s="7">
        <v>25.173000000000002</v>
      </c>
      <c r="C3351" s="7">
        <v>17.621099999999998</v>
      </c>
      <c r="D3351" s="6">
        <v>7.5519000000000034</v>
      </c>
      <c r="E3351" s="6">
        <v>4.2517197000000015</v>
      </c>
      <c r="F3351" s="6">
        <v>3.2993344872000008</v>
      </c>
      <c r="G3351" s="9" t="s">
        <v>8</v>
      </c>
      <c r="H3351" s="12" t="str">
        <f t="shared" si="215"/>
        <v>2020</v>
      </c>
      <c r="I3351" s="12" t="str">
        <f t="shared" si="216"/>
        <v>Mar</v>
      </c>
      <c r="J3351" s="12" t="str">
        <f t="shared" si="217"/>
        <v>01</v>
      </c>
      <c r="K3351" s="12" t="str">
        <f t="shared" si="214"/>
        <v>Q1</v>
      </c>
    </row>
    <row r="3352" spans="1:11" x14ac:dyDescent="0.25">
      <c r="A3352" s="2">
        <v>43892</v>
      </c>
      <c r="B3352" s="7">
        <v>33.480000000000004</v>
      </c>
      <c r="C3352" s="7">
        <v>23.436</v>
      </c>
      <c r="D3352" s="6">
        <v>10.044000000000004</v>
      </c>
      <c r="E3352" s="6">
        <v>5.6547720000000021</v>
      </c>
      <c r="F3352" s="6">
        <v>4.3881030720000007</v>
      </c>
      <c r="G3352" s="9" t="s">
        <v>8</v>
      </c>
      <c r="H3352" s="12" t="str">
        <f t="shared" si="215"/>
        <v>2020</v>
      </c>
      <c r="I3352" s="12" t="str">
        <f t="shared" si="216"/>
        <v>Mar</v>
      </c>
      <c r="J3352" s="12" t="str">
        <f t="shared" si="217"/>
        <v>02</v>
      </c>
      <c r="K3352" s="12" t="str">
        <f t="shared" si="214"/>
        <v>Q1</v>
      </c>
    </row>
    <row r="3353" spans="1:11" x14ac:dyDescent="0.25">
      <c r="A3353" s="2">
        <v>43893</v>
      </c>
      <c r="B3353" s="7">
        <v>16.32</v>
      </c>
      <c r="C3353" s="7">
        <v>0</v>
      </c>
      <c r="D3353" s="6">
        <v>16.32</v>
      </c>
      <c r="E3353" s="6">
        <v>9.1881599999999999</v>
      </c>
      <c r="F3353" s="6">
        <v>7.1300121599999988</v>
      </c>
      <c r="G3353" s="9" t="s">
        <v>8</v>
      </c>
      <c r="H3353" s="12" t="str">
        <f t="shared" si="215"/>
        <v>2020</v>
      </c>
      <c r="I3353" s="12" t="str">
        <f t="shared" si="216"/>
        <v>Mar</v>
      </c>
      <c r="J3353" s="12" t="str">
        <f t="shared" si="217"/>
        <v>03</v>
      </c>
      <c r="K3353" s="12" t="str">
        <f t="shared" si="214"/>
        <v>Q1</v>
      </c>
    </row>
    <row r="3354" spans="1:11" x14ac:dyDescent="0.25">
      <c r="A3354" s="2">
        <v>43894</v>
      </c>
      <c r="B3354" s="7">
        <v>21.599999999999998</v>
      </c>
      <c r="C3354" s="7">
        <v>0</v>
      </c>
      <c r="D3354" s="6">
        <v>21.599999999999998</v>
      </c>
      <c r="E3354" s="6">
        <v>12.160799999999998</v>
      </c>
      <c r="F3354" s="6">
        <v>9.4367807999999975</v>
      </c>
      <c r="G3354" s="9" t="s">
        <v>8</v>
      </c>
      <c r="H3354" s="12" t="str">
        <f t="shared" si="215"/>
        <v>2020</v>
      </c>
      <c r="I3354" s="12" t="str">
        <f t="shared" si="216"/>
        <v>Mar</v>
      </c>
      <c r="J3354" s="12" t="str">
        <f t="shared" si="217"/>
        <v>04</v>
      </c>
      <c r="K3354" s="12" t="str">
        <f t="shared" si="214"/>
        <v>Q1</v>
      </c>
    </row>
    <row r="3355" spans="1:11" x14ac:dyDescent="0.25">
      <c r="A3355" s="2">
        <v>43895</v>
      </c>
      <c r="B3355" s="7">
        <v>11.184000000000001</v>
      </c>
      <c r="C3355" s="7">
        <v>6.7104000000000008</v>
      </c>
      <c r="D3355" s="6">
        <v>4.4736000000000002</v>
      </c>
      <c r="E3355" s="6">
        <v>2.5186367999999999</v>
      </c>
      <c r="F3355" s="6">
        <v>1.9544621567999998</v>
      </c>
      <c r="G3355" s="9" t="s">
        <v>8</v>
      </c>
      <c r="H3355" s="12" t="str">
        <f t="shared" si="215"/>
        <v>2020</v>
      </c>
      <c r="I3355" s="12" t="str">
        <f t="shared" si="216"/>
        <v>Mar</v>
      </c>
      <c r="J3355" s="12" t="str">
        <f t="shared" si="217"/>
        <v>05</v>
      </c>
      <c r="K3355" s="12" t="str">
        <f t="shared" si="214"/>
        <v>Q1</v>
      </c>
    </row>
    <row r="3356" spans="1:11" x14ac:dyDescent="0.25">
      <c r="A3356" s="2">
        <v>43896</v>
      </c>
      <c r="B3356" s="7">
        <v>46.08</v>
      </c>
      <c r="C3356" s="7">
        <v>0</v>
      </c>
      <c r="D3356" s="6">
        <v>46.08</v>
      </c>
      <c r="E3356" s="6">
        <v>25.943039999999996</v>
      </c>
      <c r="F3356" s="6">
        <v>20.131799039999994</v>
      </c>
      <c r="G3356" s="9" t="s">
        <v>8</v>
      </c>
      <c r="H3356" s="12" t="str">
        <f t="shared" si="215"/>
        <v>2020</v>
      </c>
      <c r="I3356" s="12" t="str">
        <f t="shared" si="216"/>
        <v>Mar</v>
      </c>
      <c r="J3356" s="12" t="str">
        <f t="shared" si="217"/>
        <v>06</v>
      </c>
      <c r="K3356" s="12" t="str">
        <f t="shared" si="214"/>
        <v>Q1</v>
      </c>
    </row>
    <row r="3357" spans="1:11" x14ac:dyDescent="0.25">
      <c r="A3357" s="2">
        <v>43897</v>
      </c>
      <c r="B3357" s="7">
        <v>15.947999999999997</v>
      </c>
      <c r="C3357" s="7">
        <v>6.3791999999999991</v>
      </c>
      <c r="D3357" s="6">
        <v>9.5687999999999978</v>
      </c>
      <c r="E3357" s="6">
        <v>5.3872343999999979</v>
      </c>
      <c r="F3357" s="6">
        <v>4.1804938943999979</v>
      </c>
      <c r="G3357" s="9" t="s">
        <v>8</v>
      </c>
      <c r="H3357" s="12" t="str">
        <f t="shared" si="215"/>
        <v>2020</v>
      </c>
      <c r="I3357" s="12" t="str">
        <f t="shared" si="216"/>
        <v>Mar</v>
      </c>
      <c r="J3357" s="12" t="str">
        <f t="shared" si="217"/>
        <v>07</v>
      </c>
      <c r="K3357" s="12" t="str">
        <f t="shared" si="214"/>
        <v>Q1</v>
      </c>
    </row>
    <row r="3358" spans="1:11" x14ac:dyDescent="0.25">
      <c r="A3358" s="2">
        <v>43898</v>
      </c>
      <c r="B3358" s="7">
        <v>9.6</v>
      </c>
      <c r="C3358" s="7">
        <v>0</v>
      </c>
      <c r="D3358" s="6">
        <v>9.6</v>
      </c>
      <c r="E3358" s="6">
        <v>5.4047999999999989</v>
      </c>
      <c r="F3358" s="6">
        <v>4.1941247999999991</v>
      </c>
      <c r="G3358" s="9" t="s">
        <v>8</v>
      </c>
      <c r="H3358" s="12" t="str">
        <f t="shared" si="215"/>
        <v>2020</v>
      </c>
      <c r="I3358" s="12" t="str">
        <f t="shared" si="216"/>
        <v>Mar</v>
      </c>
      <c r="J3358" s="12" t="str">
        <f t="shared" si="217"/>
        <v>08</v>
      </c>
      <c r="K3358" s="12" t="str">
        <f t="shared" si="214"/>
        <v>Q1</v>
      </c>
    </row>
    <row r="3359" spans="1:11" x14ac:dyDescent="0.25">
      <c r="A3359" s="2">
        <v>43899</v>
      </c>
      <c r="B3359" s="7">
        <v>29.376000000000005</v>
      </c>
      <c r="C3359" s="7">
        <v>5.8752000000000013</v>
      </c>
      <c r="D3359" s="6">
        <v>23.500800000000005</v>
      </c>
      <c r="E3359" s="6">
        <v>13.230950400000001</v>
      </c>
      <c r="F3359" s="6">
        <v>10.2672175104</v>
      </c>
      <c r="G3359" s="9" t="s">
        <v>8</v>
      </c>
      <c r="H3359" s="12" t="str">
        <f t="shared" si="215"/>
        <v>2020</v>
      </c>
      <c r="I3359" s="12" t="str">
        <f t="shared" si="216"/>
        <v>Mar</v>
      </c>
      <c r="J3359" s="12" t="str">
        <f t="shared" si="217"/>
        <v>09</v>
      </c>
      <c r="K3359" s="12" t="str">
        <f t="shared" si="214"/>
        <v>Q1</v>
      </c>
    </row>
    <row r="3360" spans="1:11" x14ac:dyDescent="0.25">
      <c r="A3360" s="2">
        <v>43900</v>
      </c>
      <c r="B3360" s="7">
        <v>28.35</v>
      </c>
      <c r="C3360" s="7">
        <v>0</v>
      </c>
      <c r="D3360" s="6">
        <v>28.35</v>
      </c>
      <c r="E3360" s="6">
        <v>15.961049999999998</v>
      </c>
      <c r="F3360" s="6">
        <v>12.385774799999997</v>
      </c>
      <c r="G3360" s="9" t="s">
        <v>8</v>
      </c>
      <c r="H3360" s="12" t="str">
        <f t="shared" si="215"/>
        <v>2020</v>
      </c>
      <c r="I3360" s="12" t="str">
        <f t="shared" si="216"/>
        <v>Mar</v>
      </c>
      <c r="J3360" s="12" t="str">
        <f t="shared" si="217"/>
        <v>10</v>
      </c>
      <c r="K3360" s="12" t="str">
        <f t="shared" si="214"/>
        <v>Q1</v>
      </c>
    </row>
    <row r="3361" spans="1:11" x14ac:dyDescent="0.25">
      <c r="A3361" s="2">
        <v>43901</v>
      </c>
      <c r="B3361" s="7">
        <v>22.05</v>
      </c>
      <c r="C3361" s="7">
        <v>0</v>
      </c>
      <c r="D3361" s="6">
        <v>22.05</v>
      </c>
      <c r="E3361" s="6">
        <v>12.414149999999999</v>
      </c>
      <c r="F3361" s="6">
        <v>9.6333803999999983</v>
      </c>
      <c r="G3361" s="9" t="s">
        <v>8</v>
      </c>
      <c r="H3361" s="12" t="str">
        <f t="shared" si="215"/>
        <v>2020</v>
      </c>
      <c r="I3361" s="12" t="str">
        <f t="shared" si="216"/>
        <v>Mar</v>
      </c>
      <c r="J3361" s="12" t="str">
        <f t="shared" si="217"/>
        <v>11</v>
      </c>
      <c r="K3361" s="12" t="str">
        <f t="shared" si="214"/>
        <v>Q1</v>
      </c>
    </row>
    <row r="3362" spans="1:11" x14ac:dyDescent="0.25">
      <c r="A3362" s="2">
        <v>43902</v>
      </c>
      <c r="B3362" s="7">
        <v>12.899999999999999</v>
      </c>
      <c r="C3362" s="7">
        <v>0</v>
      </c>
      <c r="D3362" s="6">
        <v>12.899999999999999</v>
      </c>
      <c r="E3362" s="6">
        <v>7.2626999999999988</v>
      </c>
      <c r="F3362" s="6">
        <v>5.6358551999999982</v>
      </c>
      <c r="G3362" s="9" t="s">
        <v>8</v>
      </c>
      <c r="H3362" s="12" t="str">
        <f t="shared" si="215"/>
        <v>2020</v>
      </c>
      <c r="I3362" s="12" t="str">
        <f t="shared" si="216"/>
        <v>Mar</v>
      </c>
      <c r="J3362" s="12" t="str">
        <f t="shared" si="217"/>
        <v>12</v>
      </c>
      <c r="K3362" s="12" t="str">
        <f t="shared" si="214"/>
        <v>Q1</v>
      </c>
    </row>
    <row r="3363" spans="1:11" x14ac:dyDescent="0.25">
      <c r="A3363" s="2">
        <v>43903</v>
      </c>
      <c r="B3363" s="7">
        <v>15.57</v>
      </c>
      <c r="C3363" s="7">
        <v>7.7850000000000001</v>
      </c>
      <c r="D3363" s="6">
        <v>7.7850000000000001</v>
      </c>
      <c r="E3363" s="6">
        <v>4.3829549999999999</v>
      </c>
      <c r="F3363" s="6">
        <v>3.4011730799999995</v>
      </c>
      <c r="G3363" s="9" t="s">
        <v>8</v>
      </c>
      <c r="H3363" s="12" t="str">
        <f t="shared" si="215"/>
        <v>2020</v>
      </c>
      <c r="I3363" s="12" t="str">
        <f t="shared" si="216"/>
        <v>Mar</v>
      </c>
      <c r="J3363" s="12" t="str">
        <f t="shared" si="217"/>
        <v>13</v>
      </c>
      <c r="K3363" s="12" t="str">
        <f t="shared" si="214"/>
        <v>Q1</v>
      </c>
    </row>
    <row r="3364" spans="1:11" x14ac:dyDescent="0.25">
      <c r="A3364" s="2">
        <v>43904</v>
      </c>
      <c r="B3364" s="7">
        <v>38.760000000000005</v>
      </c>
      <c r="C3364" s="7">
        <v>0</v>
      </c>
      <c r="D3364" s="6">
        <v>38.760000000000005</v>
      </c>
      <c r="E3364" s="6">
        <v>21.82188</v>
      </c>
      <c r="F3364" s="6">
        <v>16.933778879999998</v>
      </c>
      <c r="G3364" s="9" t="s">
        <v>8</v>
      </c>
      <c r="H3364" s="12" t="str">
        <f t="shared" si="215"/>
        <v>2020</v>
      </c>
      <c r="I3364" s="12" t="str">
        <f t="shared" si="216"/>
        <v>Mar</v>
      </c>
      <c r="J3364" s="12" t="str">
        <f t="shared" si="217"/>
        <v>14</v>
      </c>
      <c r="K3364" s="12" t="str">
        <f t="shared" si="214"/>
        <v>Q1</v>
      </c>
    </row>
    <row r="3365" spans="1:11" x14ac:dyDescent="0.25">
      <c r="A3365" s="2">
        <v>43905</v>
      </c>
      <c r="B3365" s="7">
        <v>22.14</v>
      </c>
      <c r="C3365" s="7">
        <v>0</v>
      </c>
      <c r="D3365" s="6">
        <v>22.14</v>
      </c>
      <c r="E3365" s="6">
        <v>12.46482</v>
      </c>
      <c r="F3365" s="6">
        <v>9.6727003199999988</v>
      </c>
      <c r="G3365" s="9" t="s">
        <v>8</v>
      </c>
      <c r="H3365" s="12" t="str">
        <f t="shared" si="215"/>
        <v>2020</v>
      </c>
      <c r="I3365" s="12" t="str">
        <f t="shared" si="216"/>
        <v>Mar</v>
      </c>
      <c r="J3365" s="12" t="str">
        <f t="shared" si="217"/>
        <v>15</v>
      </c>
      <c r="K3365" s="12" t="str">
        <f t="shared" si="214"/>
        <v>Q1</v>
      </c>
    </row>
    <row r="3366" spans="1:11" x14ac:dyDescent="0.25">
      <c r="A3366" s="2">
        <v>43906</v>
      </c>
      <c r="B3366" s="7">
        <v>29.549999999999997</v>
      </c>
      <c r="C3366" s="7">
        <v>0</v>
      </c>
      <c r="D3366" s="6">
        <v>29.549999999999997</v>
      </c>
      <c r="E3366" s="6">
        <v>16.636649999999996</v>
      </c>
      <c r="F3366" s="6">
        <v>12.910040399999996</v>
      </c>
      <c r="G3366" s="9" t="s">
        <v>8</v>
      </c>
      <c r="H3366" s="12" t="str">
        <f t="shared" si="215"/>
        <v>2020</v>
      </c>
      <c r="I3366" s="12" t="str">
        <f t="shared" si="216"/>
        <v>Mar</v>
      </c>
      <c r="J3366" s="12" t="str">
        <f t="shared" si="217"/>
        <v>16</v>
      </c>
      <c r="K3366" s="12" t="str">
        <f t="shared" si="214"/>
        <v>Q1</v>
      </c>
    </row>
    <row r="3367" spans="1:11" x14ac:dyDescent="0.25">
      <c r="A3367" s="2">
        <v>43907</v>
      </c>
      <c r="B3367" s="7">
        <v>15.048000000000002</v>
      </c>
      <c r="C3367" s="7">
        <v>6.7716000000000012</v>
      </c>
      <c r="D3367" s="6">
        <v>8.2764000000000006</v>
      </c>
      <c r="E3367" s="6">
        <v>4.6596131999999999</v>
      </c>
      <c r="F3367" s="6">
        <v>3.6158598431999995</v>
      </c>
      <c r="G3367" s="9" t="s">
        <v>8</v>
      </c>
      <c r="H3367" s="12" t="str">
        <f t="shared" si="215"/>
        <v>2020</v>
      </c>
      <c r="I3367" s="12" t="str">
        <f t="shared" si="216"/>
        <v>Mar</v>
      </c>
      <c r="J3367" s="12" t="str">
        <f t="shared" si="217"/>
        <v>17</v>
      </c>
      <c r="K3367" s="12" t="str">
        <f t="shared" si="214"/>
        <v>Q1</v>
      </c>
    </row>
    <row r="3368" spans="1:11" x14ac:dyDescent="0.25">
      <c r="A3368" s="2">
        <v>43908</v>
      </c>
      <c r="B3368" s="7">
        <v>26.400000000000002</v>
      </c>
      <c r="C3368" s="7">
        <v>11.88</v>
      </c>
      <c r="D3368" s="6">
        <v>14.520000000000001</v>
      </c>
      <c r="E3368" s="6">
        <v>8.1747599999999991</v>
      </c>
      <c r="F3368" s="6">
        <v>6.3436137599999984</v>
      </c>
      <c r="G3368" s="9" t="s">
        <v>8</v>
      </c>
      <c r="H3368" s="12" t="str">
        <f t="shared" si="215"/>
        <v>2020</v>
      </c>
      <c r="I3368" s="12" t="str">
        <f t="shared" si="216"/>
        <v>Mar</v>
      </c>
      <c r="J3368" s="12" t="str">
        <f t="shared" si="217"/>
        <v>18</v>
      </c>
      <c r="K3368" s="12" t="str">
        <f t="shared" si="214"/>
        <v>Q1</v>
      </c>
    </row>
    <row r="3369" spans="1:11" x14ac:dyDescent="0.25">
      <c r="A3369" s="2">
        <v>43909</v>
      </c>
      <c r="B3369" s="7">
        <v>38.171699999999994</v>
      </c>
      <c r="C3369" s="7">
        <v>6.4891889999999997</v>
      </c>
      <c r="D3369" s="6">
        <v>31.682510999999995</v>
      </c>
      <c r="E3369" s="6">
        <v>17.837253692999994</v>
      </c>
      <c r="F3369" s="6">
        <v>13.841708865767993</v>
      </c>
      <c r="G3369" s="9" t="s">
        <v>8</v>
      </c>
      <c r="H3369" s="12" t="str">
        <f t="shared" si="215"/>
        <v>2020</v>
      </c>
      <c r="I3369" s="12" t="str">
        <f t="shared" si="216"/>
        <v>Mar</v>
      </c>
      <c r="J3369" s="12" t="str">
        <f t="shared" si="217"/>
        <v>19</v>
      </c>
      <c r="K3369" s="12" t="str">
        <f t="shared" si="214"/>
        <v>Q1</v>
      </c>
    </row>
    <row r="3370" spans="1:11" x14ac:dyDescent="0.25">
      <c r="A3370" s="2">
        <v>43910</v>
      </c>
      <c r="B3370" s="7">
        <v>27.27</v>
      </c>
      <c r="C3370" s="7">
        <v>2.7270000000000003</v>
      </c>
      <c r="D3370" s="6">
        <v>24.542999999999999</v>
      </c>
      <c r="E3370" s="6">
        <v>13.817708999999999</v>
      </c>
      <c r="F3370" s="6">
        <v>10.722542183999998</v>
      </c>
      <c r="G3370" s="9" t="s">
        <v>8</v>
      </c>
      <c r="H3370" s="12" t="str">
        <f t="shared" si="215"/>
        <v>2020</v>
      </c>
      <c r="I3370" s="12" t="str">
        <f t="shared" si="216"/>
        <v>Mar</v>
      </c>
      <c r="J3370" s="12" t="str">
        <f t="shared" si="217"/>
        <v>20</v>
      </c>
      <c r="K3370" s="12" t="str">
        <f t="shared" si="214"/>
        <v>Q1</v>
      </c>
    </row>
    <row r="3371" spans="1:11" x14ac:dyDescent="0.25">
      <c r="A3371" s="2">
        <v>43911</v>
      </c>
      <c r="B3371" s="7">
        <v>22.788</v>
      </c>
      <c r="C3371" s="7">
        <v>9.1151999999999997</v>
      </c>
      <c r="D3371" s="6">
        <v>13.672800000000001</v>
      </c>
      <c r="E3371" s="6">
        <v>7.6977863999999991</v>
      </c>
      <c r="F3371" s="6">
        <v>5.9734822463999988</v>
      </c>
      <c r="G3371" s="9" t="s">
        <v>8</v>
      </c>
      <c r="H3371" s="12" t="str">
        <f t="shared" si="215"/>
        <v>2020</v>
      </c>
      <c r="I3371" s="12" t="str">
        <f t="shared" si="216"/>
        <v>Mar</v>
      </c>
      <c r="J3371" s="12" t="str">
        <f t="shared" si="217"/>
        <v>21</v>
      </c>
      <c r="K3371" s="12" t="str">
        <f t="shared" si="214"/>
        <v>Q1</v>
      </c>
    </row>
    <row r="3372" spans="1:11" x14ac:dyDescent="0.25">
      <c r="A3372" s="2">
        <v>43912</v>
      </c>
      <c r="B3372" s="7">
        <v>11.852399999999999</v>
      </c>
      <c r="C3372" s="7">
        <v>2.0149080000000001</v>
      </c>
      <c r="D3372" s="6">
        <v>9.8374919999999992</v>
      </c>
      <c r="E3372" s="6">
        <v>5.538507995999999</v>
      </c>
      <c r="F3372" s="6">
        <v>4.2978822048959984</v>
      </c>
      <c r="G3372" s="9" t="s">
        <v>8</v>
      </c>
      <c r="H3372" s="12" t="str">
        <f t="shared" si="215"/>
        <v>2020</v>
      </c>
      <c r="I3372" s="12" t="str">
        <f t="shared" si="216"/>
        <v>Mar</v>
      </c>
      <c r="J3372" s="12" t="str">
        <f t="shared" si="217"/>
        <v>22</v>
      </c>
      <c r="K3372" s="12" t="str">
        <f t="shared" si="214"/>
        <v>Q1</v>
      </c>
    </row>
    <row r="3373" spans="1:11" x14ac:dyDescent="0.25">
      <c r="A3373" s="2">
        <v>43913</v>
      </c>
      <c r="B3373" s="7">
        <v>10.56</v>
      </c>
      <c r="C3373" s="7">
        <v>5.28</v>
      </c>
      <c r="D3373" s="6">
        <v>5.28</v>
      </c>
      <c r="E3373" s="6">
        <v>2.9726399999999997</v>
      </c>
      <c r="F3373" s="6">
        <v>2.3067686399999996</v>
      </c>
      <c r="G3373" s="9" t="s">
        <v>8</v>
      </c>
      <c r="H3373" s="12" t="str">
        <f t="shared" si="215"/>
        <v>2020</v>
      </c>
      <c r="I3373" s="12" t="str">
        <f t="shared" si="216"/>
        <v>Mar</v>
      </c>
      <c r="J3373" s="12" t="str">
        <f t="shared" si="217"/>
        <v>23</v>
      </c>
      <c r="K3373" s="12" t="str">
        <f t="shared" si="214"/>
        <v>Q1</v>
      </c>
    </row>
    <row r="3374" spans="1:11" x14ac:dyDescent="0.25">
      <c r="A3374" s="2">
        <v>43914</v>
      </c>
      <c r="B3374" s="7">
        <v>24</v>
      </c>
      <c r="C3374" s="7">
        <v>0</v>
      </c>
      <c r="D3374" s="6">
        <v>24</v>
      </c>
      <c r="E3374" s="6">
        <v>13.511999999999999</v>
      </c>
      <c r="F3374" s="6">
        <v>10.485311999999999</v>
      </c>
      <c r="G3374" s="9" t="s">
        <v>8</v>
      </c>
      <c r="H3374" s="12" t="str">
        <f t="shared" si="215"/>
        <v>2020</v>
      </c>
      <c r="I3374" s="12" t="str">
        <f t="shared" si="216"/>
        <v>Mar</v>
      </c>
      <c r="J3374" s="12" t="str">
        <f t="shared" si="217"/>
        <v>24</v>
      </c>
      <c r="K3374" s="12" t="str">
        <f t="shared" si="214"/>
        <v>Q1</v>
      </c>
    </row>
    <row r="3375" spans="1:11" x14ac:dyDescent="0.25">
      <c r="A3375" s="2">
        <v>43915</v>
      </c>
      <c r="B3375" s="7">
        <v>23.56</v>
      </c>
      <c r="C3375" s="7">
        <v>4.7119999999999997</v>
      </c>
      <c r="D3375" s="6">
        <v>18.847999999999999</v>
      </c>
      <c r="E3375" s="6">
        <v>10.611423999999998</v>
      </c>
      <c r="F3375" s="6">
        <v>8.2344650239999968</v>
      </c>
      <c r="G3375" s="9" t="s">
        <v>8</v>
      </c>
      <c r="H3375" s="12" t="str">
        <f t="shared" si="215"/>
        <v>2020</v>
      </c>
      <c r="I3375" s="12" t="str">
        <f t="shared" si="216"/>
        <v>Mar</v>
      </c>
      <c r="J3375" s="12" t="str">
        <f t="shared" si="217"/>
        <v>25</v>
      </c>
      <c r="K3375" s="12" t="str">
        <f t="shared" si="214"/>
        <v>Q1</v>
      </c>
    </row>
    <row r="3376" spans="1:11" x14ac:dyDescent="0.25">
      <c r="A3376" s="2">
        <v>43916</v>
      </c>
      <c r="B3376" s="7">
        <v>27.056000000000001</v>
      </c>
      <c r="C3376" s="7">
        <v>5.4112000000000009</v>
      </c>
      <c r="D3376" s="6">
        <v>21.6448</v>
      </c>
      <c r="E3376" s="6">
        <v>12.186022399999999</v>
      </c>
      <c r="F3376" s="6">
        <v>9.4563533823999979</v>
      </c>
      <c r="G3376" s="9" t="s">
        <v>8</v>
      </c>
      <c r="H3376" s="12" t="str">
        <f t="shared" si="215"/>
        <v>2020</v>
      </c>
      <c r="I3376" s="12" t="str">
        <f t="shared" si="216"/>
        <v>Mar</v>
      </c>
      <c r="J3376" s="12" t="str">
        <f t="shared" si="217"/>
        <v>26</v>
      </c>
      <c r="K3376" s="12" t="str">
        <f t="shared" si="214"/>
        <v>Q1</v>
      </c>
    </row>
    <row r="3377" spans="1:11" x14ac:dyDescent="0.25">
      <c r="A3377" s="2">
        <v>43917</v>
      </c>
      <c r="B3377" s="7">
        <v>7.104000000000001</v>
      </c>
      <c r="C3377" s="7">
        <v>1.4208000000000003</v>
      </c>
      <c r="D3377" s="6">
        <v>5.6832000000000011</v>
      </c>
      <c r="E3377" s="6">
        <v>3.1996416000000005</v>
      </c>
      <c r="F3377" s="6">
        <v>2.4829218816000003</v>
      </c>
      <c r="G3377" s="9" t="s">
        <v>8</v>
      </c>
      <c r="H3377" s="12" t="str">
        <f t="shared" si="215"/>
        <v>2020</v>
      </c>
      <c r="I3377" s="12" t="str">
        <f t="shared" si="216"/>
        <v>Mar</v>
      </c>
      <c r="J3377" s="12" t="str">
        <f t="shared" si="217"/>
        <v>27</v>
      </c>
      <c r="K3377" s="12" t="str">
        <f t="shared" si="214"/>
        <v>Q1</v>
      </c>
    </row>
    <row r="3378" spans="1:11" x14ac:dyDescent="0.25">
      <c r="A3378" s="2">
        <v>43918</v>
      </c>
      <c r="B3378" s="7">
        <v>17.568000000000001</v>
      </c>
      <c r="C3378" s="7">
        <v>3.5136000000000003</v>
      </c>
      <c r="D3378" s="6">
        <v>14.054400000000001</v>
      </c>
      <c r="E3378" s="6">
        <v>7.9126272000000002</v>
      </c>
      <c r="F3378" s="6">
        <v>6.1401987071999997</v>
      </c>
      <c r="G3378" s="9" t="s">
        <v>8</v>
      </c>
      <c r="H3378" s="12" t="str">
        <f t="shared" si="215"/>
        <v>2020</v>
      </c>
      <c r="I3378" s="12" t="str">
        <f t="shared" si="216"/>
        <v>Mar</v>
      </c>
      <c r="J3378" s="12" t="str">
        <f t="shared" si="217"/>
        <v>28</v>
      </c>
      <c r="K3378" s="12" t="str">
        <f t="shared" si="214"/>
        <v>Q1</v>
      </c>
    </row>
    <row r="3379" spans="1:11" x14ac:dyDescent="0.25">
      <c r="A3379" s="2">
        <v>43919</v>
      </c>
      <c r="B3379" s="7">
        <v>14.98</v>
      </c>
      <c r="C3379" s="7">
        <v>0</v>
      </c>
      <c r="D3379" s="6">
        <v>14.98</v>
      </c>
      <c r="E3379" s="6">
        <v>8.4337400000000002</v>
      </c>
      <c r="F3379" s="6">
        <v>6.5445822399999996</v>
      </c>
      <c r="G3379" s="9" t="s">
        <v>8</v>
      </c>
      <c r="H3379" s="12" t="str">
        <f t="shared" si="215"/>
        <v>2020</v>
      </c>
      <c r="I3379" s="12" t="str">
        <f t="shared" si="216"/>
        <v>Mar</v>
      </c>
      <c r="J3379" s="12" t="str">
        <f t="shared" si="217"/>
        <v>29</v>
      </c>
      <c r="K3379" s="12" t="str">
        <f t="shared" si="214"/>
        <v>Q1</v>
      </c>
    </row>
    <row r="3380" spans="1:11" x14ac:dyDescent="0.25">
      <c r="A3380" s="2">
        <v>43920</v>
      </c>
      <c r="B3380" s="7">
        <v>15.469999999999999</v>
      </c>
      <c r="C3380" s="7">
        <v>0</v>
      </c>
      <c r="D3380" s="6">
        <v>15.469999999999999</v>
      </c>
      <c r="E3380" s="6">
        <v>8.7096099999999979</v>
      </c>
      <c r="F3380" s="6">
        <v>6.7586573599999973</v>
      </c>
      <c r="G3380" s="9" t="s">
        <v>8</v>
      </c>
      <c r="H3380" s="12" t="str">
        <f t="shared" si="215"/>
        <v>2020</v>
      </c>
      <c r="I3380" s="12" t="str">
        <f t="shared" si="216"/>
        <v>Mar</v>
      </c>
      <c r="J3380" s="12" t="str">
        <f t="shared" si="217"/>
        <v>30</v>
      </c>
      <c r="K3380" s="12" t="str">
        <f t="shared" si="214"/>
        <v>Q1</v>
      </c>
    </row>
    <row r="3381" spans="1:11" x14ac:dyDescent="0.25">
      <c r="A3381" s="2">
        <v>43921</v>
      </c>
      <c r="B3381" s="7">
        <v>12.96</v>
      </c>
      <c r="C3381" s="7">
        <v>0</v>
      </c>
      <c r="D3381" s="6">
        <v>12.96</v>
      </c>
      <c r="E3381" s="6">
        <v>7.2964799999999999</v>
      </c>
      <c r="F3381" s="6">
        <v>5.6620684799999994</v>
      </c>
      <c r="G3381" s="9" t="s">
        <v>8</v>
      </c>
      <c r="H3381" s="12" t="str">
        <f t="shared" si="215"/>
        <v>2020</v>
      </c>
      <c r="I3381" s="12" t="str">
        <f t="shared" si="216"/>
        <v>Mar</v>
      </c>
      <c r="J3381" s="12" t="str">
        <f t="shared" si="217"/>
        <v>31</v>
      </c>
      <c r="K3381" s="12" t="str">
        <f t="shared" si="214"/>
        <v>Q1</v>
      </c>
    </row>
    <row r="3382" spans="1:11" x14ac:dyDescent="0.25">
      <c r="A3382" s="2">
        <v>43922</v>
      </c>
      <c r="B3382" s="7">
        <v>15.984000000000002</v>
      </c>
      <c r="C3382" s="7">
        <v>3.1968000000000005</v>
      </c>
      <c r="D3382" s="6">
        <v>12.787200000000002</v>
      </c>
      <c r="E3382" s="6">
        <v>7.1991936000000001</v>
      </c>
      <c r="F3382" s="6">
        <v>5.5865742335999995</v>
      </c>
      <c r="G3382" s="9" t="s">
        <v>8</v>
      </c>
      <c r="H3382" s="12" t="str">
        <f t="shared" si="215"/>
        <v>2020</v>
      </c>
      <c r="I3382" s="12" t="str">
        <f t="shared" si="216"/>
        <v>Apr</v>
      </c>
      <c r="J3382" s="12" t="str">
        <f t="shared" si="217"/>
        <v>01</v>
      </c>
      <c r="K3382" s="12" t="str">
        <f t="shared" ref="K3382:K3445" si="218">IF(OR(I3382="Jan",I3382="Feb",I3382="Mar"),"Q1",IF(OR(I3382="Apr",I3382="May",I3382="Jun"),"Q2",IF(OR(I3382="Jul",I3382="Aug",I3382="Sep"),"Q3",IF(OR(I3382="Oct",I3382="Nov",I3382="Dec"),"Q4","Check Month"))))</f>
        <v>Q2</v>
      </c>
    </row>
    <row r="3383" spans="1:11" x14ac:dyDescent="0.25">
      <c r="A3383" s="2">
        <v>43923</v>
      </c>
      <c r="B3383" s="7">
        <v>23.680000000000003</v>
      </c>
      <c r="C3383" s="7">
        <v>4.7360000000000007</v>
      </c>
      <c r="D3383" s="6">
        <v>18.944000000000003</v>
      </c>
      <c r="E3383" s="6">
        <v>10.665472000000001</v>
      </c>
      <c r="F3383" s="6">
        <v>8.2764062719999991</v>
      </c>
      <c r="G3383" s="9" t="s">
        <v>8</v>
      </c>
      <c r="H3383" s="12" t="str">
        <f t="shared" si="215"/>
        <v>2020</v>
      </c>
      <c r="I3383" s="12" t="str">
        <f t="shared" si="216"/>
        <v>Apr</v>
      </c>
      <c r="J3383" s="12" t="str">
        <f t="shared" si="217"/>
        <v>02</v>
      </c>
      <c r="K3383" s="12" t="str">
        <f t="shared" si="218"/>
        <v>Q2</v>
      </c>
    </row>
    <row r="3384" spans="1:11" x14ac:dyDescent="0.25">
      <c r="A3384" s="2">
        <v>43924</v>
      </c>
      <c r="B3384" s="7">
        <v>7.1840000000000011</v>
      </c>
      <c r="C3384" s="7">
        <v>1.4368000000000003</v>
      </c>
      <c r="D3384" s="6">
        <v>5.7472000000000012</v>
      </c>
      <c r="E3384" s="6">
        <v>3.2356736000000001</v>
      </c>
      <c r="F3384" s="6">
        <v>2.5108827136</v>
      </c>
      <c r="G3384" s="9" t="s">
        <v>8</v>
      </c>
      <c r="H3384" s="12" t="str">
        <f t="shared" si="215"/>
        <v>2020</v>
      </c>
      <c r="I3384" s="12" t="str">
        <f t="shared" si="216"/>
        <v>Apr</v>
      </c>
      <c r="J3384" s="12" t="str">
        <f t="shared" si="217"/>
        <v>03</v>
      </c>
      <c r="K3384" s="12" t="str">
        <f t="shared" si="218"/>
        <v>Q2</v>
      </c>
    </row>
    <row r="3385" spans="1:11" x14ac:dyDescent="0.25">
      <c r="A3385" s="2">
        <v>43925</v>
      </c>
      <c r="B3385" s="7">
        <v>11.68</v>
      </c>
      <c r="C3385" s="7">
        <v>2.3359999999999999</v>
      </c>
      <c r="D3385" s="6">
        <v>9.3439999999999994</v>
      </c>
      <c r="E3385" s="6">
        <v>5.2606719999999996</v>
      </c>
      <c r="F3385" s="6">
        <v>4.0822814719999991</v>
      </c>
      <c r="G3385" s="9" t="s">
        <v>8</v>
      </c>
      <c r="H3385" s="12" t="str">
        <f t="shared" si="215"/>
        <v>2020</v>
      </c>
      <c r="I3385" s="12" t="str">
        <f t="shared" si="216"/>
        <v>Apr</v>
      </c>
      <c r="J3385" s="12" t="str">
        <f t="shared" si="217"/>
        <v>04</v>
      </c>
      <c r="K3385" s="12" t="str">
        <f t="shared" si="218"/>
        <v>Q2</v>
      </c>
    </row>
    <row r="3386" spans="1:11" x14ac:dyDescent="0.25">
      <c r="A3386" s="2">
        <v>43926</v>
      </c>
      <c r="B3386" s="7">
        <v>24.472000000000001</v>
      </c>
      <c r="C3386" s="7">
        <v>4.894400000000001</v>
      </c>
      <c r="D3386" s="6">
        <v>19.5776</v>
      </c>
      <c r="E3386" s="6">
        <v>11.022188799999999</v>
      </c>
      <c r="F3386" s="6">
        <v>8.5532185087999988</v>
      </c>
      <c r="G3386" s="9" t="s">
        <v>8</v>
      </c>
      <c r="H3386" s="12" t="str">
        <f t="shared" si="215"/>
        <v>2020</v>
      </c>
      <c r="I3386" s="12" t="str">
        <f t="shared" si="216"/>
        <v>Apr</v>
      </c>
      <c r="J3386" s="12" t="str">
        <f t="shared" si="217"/>
        <v>05</v>
      </c>
      <c r="K3386" s="12" t="str">
        <f t="shared" si="218"/>
        <v>Q2</v>
      </c>
    </row>
    <row r="3387" spans="1:11" x14ac:dyDescent="0.25">
      <c r="A3387" s="2">
        <v>43927</v>
      </c>
      <c r="B3387" s="7">
        <v>15.92</v>
      </c>
      <c r="C3387" s="7">
        <v>0</v>
      </c>
      <c r="D3387" s="6">
        <v>15.92</v>
      </c>
      <c r="E3387" s="6">
        <v>8.9629599999999989</v>
      </c>
      <c r="F3387" s="6">
        <v>6.955256959999998</v>
      </c>
      <c r="G3387" s="9" t="s">
        <v>8</v>
      </c>
      <c r="H3387" s="12" t="str">
        <f t="shared" si="215"/>
        <v>2020</v>
      </c>
      <c r="I3387" s="12" t="str">
        <f t="shared" si="216"/>
        <v>Apr</v>
      </c>
      <c r="J3387" s="12" t="str">
        <f t="shared" si="217"/>
        <v>06</v>
      </c>
      <c r="K3387" s="12" t="str">
        <f t="shared" si="218"/>
        <v>Q2</v>
      </c>
    </row>
    <row r="3388" spans="1:11" x14ac:dyDescent="0.25">
      <c r="A3388" s="2">
        <v>43928</v>
      </c>
      <c r="B3388" s="7">
        <v>33.179999999999993</v>
      </c>
      <c r="C3388" s="7">
        <v>0</v>
      </c>
      <c r="D3388" s="6">
        <v>33.179999999999993</v>
      </c>
      <c r="E3388" s="6">
        <v>18.680339999999994</v>
      </c>
      <c r="F3388" s="6">
        <v>14.495943839999994</v>
      </c>
      <c r="G3388" s="9" t="s">
        <v>8</v>
      </c>
      <c r="H3388" s="12" t="str">
        <f t="shared" si="215"/>
        <v>2020</v>
      </c>
      <c r="I3388" s="12" t="str">
        <f t="shared" si="216"/>
        <v>Apr</v>
      </c>
      <c r="J3388" s="12" t="str">
        <f t="shared" si="217"/>
        <v>07</v>
      </c>
      <c r="K3388" s="12" t="str">
        <f t="shared" si="218"/>
        <v>Q2</v>
      </c>
    </row>
    <row r="3389" spans="1:11" x14ac:dyDescent="0.25">
      <c r="A3389" s="2">
        <v>43929</v>
      </c>
      <c r="B3389" s="7">
        <v>14.189999999999998</v>
      </c>
      <c r="C3389" s="7">
        <v>0</v>
      </c>
      <c r="D3389" s="6">
        <v>14.189999999999998</v>
      </c>
      <c r="E3389" s="6">
        <v>7.9889699999999984</v>
      </c>
      <c r="F3389" s="6">
        <v>6.1994407199999984</v>
      </c>
      <c r="G3389" s="9" t="s">
        <v>8</v>
      </c>
      <c r="H3389" s="12" t="str">
        <f t="shared" si="215"/>
        <v>2020</v>
      </c>
      <c r="I3389" s="12" t="str">
        <f t="shared" si="216"/>
        <v>Apr</v>
      </c>
      <c r="J3389" s="12" t="str">
        <f t="shared" si="217"/>
        <v>08</v>
      </c>
      <c r="K3389" s="12" t="str">
        <f t="shared" si="218"/>
        <v>Q2</v>
      </c>
    </row>
    <row r="3390" spans="1:11" x14ac:dyDescent="0.25">
      <c r="A3390" s="2">
        <v>43930</v>
      </c>
      <c r="B3390" s="7">
        <v>31.44</v>
      </c>
      <c r="C3390" s="7">
        <v>0</v>
      </c>
      <c r="D3390" s="6">
        <v>31.44</v>
      </c>
      <c r="E3390" s="6">
        <v>17.70072</v>
      </c>
      <c r="F3390" s="6">
        <v>13.735758719999998</v>
      </c>
      <c r="G3390" s="9" t="s">
        <v>8</v>
      </c>
      <c r="H3390" s="12" t="str">
        <f t="shared" si="215"/>
        <v>2020</v>
      </c>
      <c r="I3390" s="12" t="str">
        <f t="shared" si="216"/>
        <v>Apr</v>
      </c>
      <c r="J3390" s="12" t="str">
        <f t="shared" si="217"/>
        <v>09</v>
      </c>
      <c r="K3390" s="12" t="str">
        <f t="shared" si="218"/>
        <v>Q2</v>
      </c>
    </row>
    <row r="3391" spans="1:11" x14ac:dyDescent="0.25">
      <c r="A3391" s="2">
        <v>43931</v>
      </c>
      <c r="B3391" s="7">
        <v>23.16</v>
      </c>
      <c r="C3391" s="7">
        <v>0</v>
      </c>
      <c r="D3391" s="6">
        <v>23.16</v>
      </c>
      <c r="E3391" s="6">
        <v>13.039079999999998</v>
      </c>
      <c r="F3391" s="6">
        <v>10.118326079999997</v>
      </c>
      <c r="G3391" s="9" t="s">
        <v>8</v>
      </c>
      <c r="H3391" s="12" t="str">
        <f t="shared" si="215"/>
        <v>2020</v>
      </c>
      <c r="I3391" s="12" t="str">
        <f t="shared" si="216"/>
        <v>Apr</v>
      </c>
      <c r="J3391" s="12" t="str">
        <f t="shared" si="217"/>
        <v>10</v>
      </c>
      <c r="K3391" s="12" t="str">
        <f t="shared" si="218"/>
        <v>Q2</v>
      </c>
    </row>
    <row r="3392" spans="1:11" x14ac:dyDescent="0.25">
      <c r="A3392" s="2">
        <v>43932</v>
      </c>
      <c r="B3392" s="7">
        <v>11.459999999999999</v>
      </c>
      <c r="C3392" s="7">
        <v>0</v>
      </c>
      <c r="D3392" s="6">
        <v>11.459999999999999</v>
      </c>
      <c r="E3392" s="6">
        <v>6.4519799999999989</v>
      </c>
      <c r="F3392" s="6">
        <v>5.0067364799999989</v>
      </c>
      <c r="G3392" s="9" t="s">
        <v>8</v>
      </c>
      <c r="H3392" s="12" t="str">
        <f t="shared" si="215"/>
        <v>2020</v>
      </c>
      <c r="I3392" s="12" t="str">
        <f t="shared" si="216"/>
        <v>Apr</v>
      </c>
      <c r="J3392" s="12" t="str">
        <f t="shared" si="217"/>
        <v>11</v>
      </c>
      <c r="K3392" s="12" t="str">
        <f t="shared" si="218"/>
        <v>Q2</v>
      </c>
    </row>
    <row r="3393" spans="1:11" x14ac:dyDescent="0.25">
      <c r="A3393" s="2">
        <v>43933</v>
      </c>
      <c r="B3393" s="7">
        <v>16.68</v>
      </c>
      <c r="C3393" s="7">
        <v>0</v>
      </c>
      <c r="D3393" s="6">
        <v>16.68</v>
      </c>
      <c r="E3393" s="6">
        <v>9.390839999999999</v>
      </c>
      <c r="F3393" s="6">
        <v>7.2872918399999982</v>
      </c>
      <c r="G3393" s="9" t="s">
        <v>8</v>
      </c>
      <c r="H3393" s="12" t="str">
        <f t="shared" si="215"/>
        <v>2020</v>
      </c>
      <c r="I3393" s="12" t="str">
        <f t="shared" si="216"/>
        <v>Apr</v>
      </c>
      <c r="J3393" s="12" t="str">
        <f t="shared" si="217"/>
        <v>12</v>
      </c>
      <c r="K3393" s="12" t="str">
        <f t="shared" si="218"/>
        <v>Q2</v>
      </c>
    </row>
    <row r="3394" spans="1:11" x14ac:dyDescent="0.25">
      <c r="A3394" s="2">
        <v>43934</v>
      </c>
      <c r="B3394" s="7">
        <v>35.184000000000005</v>
      </c>
      <c r="C3394" s="7">
        <v>21.110400000000002</v>
      </c>
      <c r="D3394" s="6">
        <v>14.073600000000003</v>
      </c>
      <c r="E3394" s="6">
        <v>7.9234368000000011</v>
      </c>
      <c r="F3394" s="6">
        <v>6.1485869568</v>
      </c>
      <c r="G3394" s="9" t="s">
        <v>8</v>
      </c>
      <c r="H3394" s="12" t="str">
        <f t="shared" ref="H3394:H3457" si="219">TEXT(A3394,"YYYY")</f>
        <v>2020</v>
      </c>
      <c r="I3394" s="12" t="str">
        <f t="shared" ref="I3394:I3457" si="220">TEXT(A3394,"MMM")</f>
        <v>Apr</v>
      </c>
      <c r="J3394" s="12" t="str">
        <f t="shared" ref="J3394:J3457" si="221">TEXT(A3394,"DD")</f>
        <v>13</v>
      </c>
      <c r="K3394" s="12" t="str">
        <f t="shared" si="218"/>
        <v>Q2</v>
      </c>
    </row>
    <row r="3395" spans="1:11" x14ac:dyDescent="0.25">
      <c r="A3395" s="2">
        <v>43935</v>
      </c>
      <c r="B3395" s="7">
        <v>26.52</v>
      </c>
      <c r="C3395" s="7">
        <v>0</v>
      </c>
      <c r="D3395" s="6">
        <v>26.52</v>
      </c>
      <c r="E3395" s="6">
        <v>14.930759999999998</v>
      </c>
      <c r="F3395" s="6">
        <v>11.586269759999997</v>
      </c>
      <c r="G3395" s="9" t="s">
        <v>8</v>
      </c>
      <c r="H3395" s="12" t="str">
        <f t="shared" si="219"/>
        <v>2020</v>
      </c>
      <c r="I3395" s="12" t="str">
        <f t="shared" si="220"/>
        <v>Apr</v>
      </c>
      <c r="J3395" s="12" t="str">
        <f t="shared" si="221"/>
        <v>14</v>
      </c>
      <c r="K3395" s="12" t="str">
        <f t="shared" si="218"/>
        <v>Q2</v>
      </c>
    </row>
    <row r="3396" spans="1:11" x14ac:dyDescent="0.25">
      <c r="A3396" s="2">
        <v>43936</v>
      </c>
      <c r="B3396" s="7">
        <v>25.740000000000002</v>
      </c>
      <c r="C3396" s="7">
        <v>0</v>
      </c>
      <c r="D3396" s="6">
        <v>25.740000000000002</v>
      </c>
      <c r="E3396" s="6">
        <v>14.491619999999999</v>
      </c>
      <c r="F3396" s="6">
        <v>11.245497119999998</v>
      </c>
      <c r="G3396" s="9" t="s">
        <v>8</v>
      </c>
      <c r="H3396" s="12" t="str">
        <f t="shared" si="219"/>
        <v>2020</v>
      </c>
      <c r="I3396" s="12" t="str">
        <f t="shared" si="220"/>
        <v>Apr</v>
      </c>
      <c r="J3396" s="12" t="str">
        <f t="shared" si="221"/>
        <v>15</v>
      </c>
      <c r="K3396" s="12" t="str">
        <f t="shared" si="218"/>
        <v>Q2</v>
      </c>
    </row>
    <row r="3397" spans="1:11" x14ac:dyDescent="0.25">
      <c r="A3397" s="2">
        <v>43937</v>
      </c>
      <c r="B3397" s="7">
        <v>8.5500000000000007</v>
      </c>
      <c r="C3397" s="7">
        <v>0</v>
      </c>
      <c r="D3397" s="6">
        <v>8.5500000000000007</v>
      </c>
      <c r="E3397" s="6">
        <v>4.81365</v>
      </c>
      <c r="F3397" s="6">
        <v>3.7353923999999994</v>
      </c>
      <c r="G3397" s="9" t="s">
        <v>8</v>
      </c>
      <c r="H3397" s="12" t="str">
        <f t="shared" si="219"/>
        <v>2020</v>
      </c>
      <c r="I3397" s="12" t="str">
        <f t="shared" si="220"/>
        <v>Apr</v>
      </c>
      <c r="J3397" s="12" t="str">
        <f t="shared" si="221"/>
        <v>16</v>
      </c>
      <c r="K3397" s="12" t="str">
        <f t="shared" si="218"/>
        <v>Q2</v>
      </c>
    </row>
    <row r="3398" spans="1:11" x14ac:dyDescent="0.25">
      <c r="A3398" s="2">
        <v>43938</v>
      </c>
      <c r="B3398" s="7">
        <v>33.480000000000004</v>
      </c>
      <c r="C3398" s="7">
        <v>0</v>
      </c>
      <c r="D3398" s="6">
        <v>33.480000000000004</v>
      </c>
      <c r="E3398" s="6">
        <v>18.849240000000002</v>
      </c>
      <c r="F3398" s="6">
        <v>14.627010239999999</v>
      </c>
      <c r="G3398" s="9" t="s">
        <v>8</v>
      </c>
      <c r="H3398" s="12" t="str">
        <f t="shared" si="219"/>
        <v>2020</v>
      </c>
      <c r="I3398" s="12" t="str">
        <f t="shared" si="220"/>
        <v>Apr</v>
      </c>
      <c r="J3398" s="12" t="str">
        <f t="shared" si="221"/>
        <v>17</v>
      </c>
      <c r="K3398" s="12" t="str">
        <f t="shared" si="218"/>
        <v>Q2</v>
      </c>
    </row>
    <row r="3399" spans="1:11" x14ac:dyDescent="0.25">
      <c r="A3399" s="2">
        <v>43939</v>
      </c>
      <c r="B3399" s="7">
        <v>16.032</v>
      </c>
      <c r="C3399" s="7">
        <v>9.6191999999999993</v>
      </c>
      <c r="D3399" s="6">
        <v>6.4128000000000007</v>
      </c>
      <c r="E3399" s="6">
        <v>3.6104064</v>
      </c>
      <c r="F3399" s="6">
        <v>2.8016753663999996</v>
      </c>
      <c r="G3399" s="9" t="s">
        <v>8</v>
      </c>
      <c r="H3399" s="12" t="str">
        <f t="shared" si="219"/>
        <v>2020</v>
      </c>
      <c r="I3399" s="12" t="str">
        <f t="shared" si="220"/>
        <v>Apr</v>
      </c>
      <c r="J3399" s="12" t="str">
        <f t="shared" si="221"/>
        <v>18</v>
      </c>
      <c r="K3399" s="12" t="str">
        <f t="shared" si="218"/>
        <v>Q2</v>
      </c>
    </row>
    <row r="3400" spans="1:11" x14ac:dyDescent="0.25">
      <c r="A3400" s="2">
        <v>43940</v>
      </c>
      <c r="B3400" s="7">
        <v>16.29</v>
      </c>
      <c r="C3400" s="7">
        <v>0</v>
      </c>
      <c r="D3400" s="6">
        <v>16.29</v>
      </c>
      <c r="E3400" s="6">
        <v>9.171269999999998</v>
      </c>
      <c r="F3400" s="6">
        <v>7.1169055199999978</v>
      </c>
      <c r="G3400" s="9" t="s">
        <v>8</v>
      </c>
      <c r="H3400" s="12" t="str">
        <f t="shared" si="219"/>
        <v>2020</v>
      </c>
      <c r="I3400" s="12" t="str">
        <f t="shared" si="220"/>
        <v>Apr</v>
      </c>
      <c r="J3400" s="12" t="str">
        <f t="shared" si="221"/>
        <v>19</v>
      </c>
      <c r="K3400" s="12" t="str">
        <f t="shared" si="218"/>
        <v>Q2</v>
      </c>
    </row>
    <row r="3401" spans="1:11" x14ac:dyDescent="0.25">
      <c r="A3401" s="2">
        <v>43941</v>
      </c>
      <c r="B3401" s="7">
        <v>23.459999999999997</v>
      </c>
      <c r="C3401" s="7">
        <v>0</v>
      </c>
      <c r="D3401" s="6">
        <v>23.459999999999997</v>
      </c>
      <c r="E3401" s="6">
        <v>13.207979999999997</v>
      </c>
      <c r="F3401" s="6">
        <v>10.249392479999997</v>
      </c>
      <c r="G3401" s="9" t="s">
        <v>8</v>
      </c>
      <c r="H3401" s="12" t="str">
        <f t="shared" si="219"/>
        <v>2020</v>
      </c>
      <c r="I3401" s="12" t="str">
        <f t="shared" si="220"/>
        <v>Apr</v>
      </c>
      <c r="J3401" s="12" t="str">
        <f t="shared" si="221"/>
        <v>20</v>
      </c>
      <c r="K3401" s="12" t="str">
        <f t="shared" si="218"/>
        <v>Q2</v>
      </c>
    </row>
    <row r="3402" spans="1:11" x14ac:dyDescent="0.25">
      <c r="A3402" s="2">
        <v>43942</v>
      </c>
      <c r="B3402" s="7">
        <v>11.91</v>
      </c>
      <c r="C3402" s="7">
        <v>0</v>
      </c>
      <c r="D3402" s="6">
        <v>11.91</v>
      </c>
      <c r="E3402" s="6">
        <v>6.7053299999999991</v>
      </c>
      <c r="F3402" s="6">
        <v>5.2033360799999988</v>
      </c>
      <c r="G3402" s="9" t="s">
        <v>8</v>
      </c>
      <c r="H3402" s="12" t="str">
        <f t="shared" si="219"/>
        <v>2020</v>
      </c>
      <c r="I3402" s="12" t="str">
        <f t="shared" si="220"/>
        <v>Apr</v>
      </c>
      <c r="J3402" s="12" t="str">
        <f t="shared" si="221"/>
        <v>21</v>
      </c>
      <c r="K3402" s="12" t="str">
        <f t="shared" si="218"/>
        <v>Q2</v>
      </c>
    </row>
    <row r="3403" spans="1:11" x14ac:dyDescent="0.25">
      <c r="A3403" s="2">
        <v>43943</v>
      </c>
      <c r="B3403" s="7">
        <v>39.905999999999999</v>
      </c>
      <c r="C3403" s="7">
        <v>27.934199999999997</v>
      </c>
      <c r="D3403" s="6">
        <v>11.971800000000002</v>
      </c>
      <c r="E3403" s="6">
        <v>6.7401234000000008</v>
      </c>
      <c r="F3403" s="6">
        <v>5.2303357583999999</v>
      </c>
      <c r="G3403" s="9" t="s">
        <v>8</v>
      </c>
      <c r="H3403" s="12" t="str">
        <f t="shared" si="219"/>
        <v>2020</v>
      </c>
      <c r="I3403" s="12" t="str">
        <f t="shared" si="220"/>
        <v>Apr</v>
      </c>
      <c r="J3403" s="12" t="str">
        <f t="shared" si="221"/>
        <v>22</v>
      </c>
      <c r="K3403" s="12" t="str">
        <f t="shared" si="218"/>
        <v>Q2</v>
      </c>
    </row>
    <row r="3404" spans="1:11" x14ac:dyDescent="0.25">
      <c r="A3404" s="2">
        <v>43944</v>
      </c>
      <c r="B3404" s="7">
        <v>39.552</v>
      </c>
      <c r="C3404" s="7">
        <v>23.731199999999998</v>
      </c>
      <c r="D3404" s="6">
        <v>15.820800000000002</v>
      </c>
      <c r="E3404" s="6">
        <v>8.9071104000000005</v>
      </c>
      <c r="F3404" s="6">
        <v>6.9119176703999994</v>
      </c>
      <c r="G3404" s="9" t="s">
        <v>8</v>
      </c>
      <c r="H3404" s="12" t="str">
        <f t="shared" si="219"/>
        <v>2020</v>
      </c>
      <c r="I3404" s="12" t="str">
        <f t="shared" si="220"/>
        <v>Apr</v>
      </c>
      <c r="J3404" s="12" t="str">
        <f t="shared" si="221"/>
        <v>23</v>
      </c>
      <c r="K3404" s="12" t="str">
        <f t="shared" si="218"/>
        <v>Q2</v>
      </c>
    </row>
    <row r="3405" spans="1:11" x14ac:dyDescent="0.25">
      <c r="A3405" s="2">
        <v>43945</v>
      </c>
      <c r="B3405" s="7">
        <v>57.096000000000004</v>
      </c>
      <c r="C3405" s="7">
        <v>39.967199999999998</v>
      </c>
      <c r="D3405" s="6">
        <v>17.128800000000005</v>
      </c>
      <c r="E3405" s="6">
        <v>9.6435144000000026</v>
      </c>
      <c r="F3405" s="6">
        <v>7.4833671744000014</v>
      </c>
      <c r="G3405" s="9" t="s">
        <v>8</v>
      </c>
      <c r="H3405" s="12" t="str">
        <f t="shared" si="219"/>
        <v>2020</v>
      </c>
      <c r="I3405" s="12" t="str">
        <f t="shared" si="220"/>
        <v>Apr</v>
      </c>
      <c r="J3405" s="12" t="str">
        <f t="shared" si="221"/>
        <v>24</v>
      </c>
      <c r="K3405" s="12" t="str">
        <f t="shared" si="218"/>
        <v>Q2</v>
      </c>
    </row>
    <row r="3406" spans="1:11" x14ac:dyDescent="0.25">
      <c r="A3406" s="2">
        <v>43946</v>
      </c>
      <c r="B3406" s="7">
        <v>35.135999999999996</v>
      </c>
      <c r="C3406" s="7">
        <v>14.054399999999999</v>
      </c>
      <c r="D3406" s="6">
        <v>21.081599999999995</v>
      </c>
      <c r="E3406" s="6">
        <v>11.868940799999995</v>
      </c>
      <c r="F3406" s="6">
        <v>9.210298060799996</v>
      </c>
      <c r="G3406" s="9" t="s">
        <v>8</v>
      </c>
      <c r="H3406" s="12" t="str">
        <f t="shared" si="219"/>
        <v>2020</v>
      </c>
      <c r="I3406" s="12" t="str">
        <f t="shared" si="220"/>
        <v>Apr</v>
      </c>
      <c r="J3406" s="12" t="str">
        <f t="shared" si="221"/>
        <v>25</v>
      </c>
      <c r="K3406" s="12" t="str">
        <f t="shared" si="218"/>
        <v>Q2</v>
      </c>
    </row>
    <row r="3407" spans="1:11" x14ac:dyDescent="0.25">
      <c r="A3407" s="2">
        <v>43947</v>
      </c>
      <c r="B3407" s="7">
        <v>38.808</v>
      </c>
      <c r="C3407" s="7">
        <v>15.523200000000001</v>
      </c>
      <c r="D3407" s="6">
        <v>23.284799999999997</v>
      </c>
      <c r="E3407" s="6">
        <v>13.109342399999997</v>
      </c>
      <c r="F3407" s="6">
        <v>10.172849702399997</v>
      </c>
      <c r="G3407" s="9" t="s">
        <v>8</v>
      </c>
      <c r="H3407" s="12" t="str">
        <f t="shared" si="219"/>
        <v>2020</v>
      </c>
      <c r="I3407" s="12" t="str">
        <f t="shared" si="220"/>
        <v>Apr</v>
      </c>
      <c r="J3407" s="12" t="str">
        <f t="shared" si="221"/>
        <v>26</v>
      </c>
      <c r="K3407" s="12" t="str">
        <f t="shared" si="218"/>
        <v>Q2</v>
      </c>
    </row>
    <row r="3408" spans="1:11" x14ac:dyDescent="0.25">
      <c r="A3408" s="2">
        <v>43948</v>
      </c>
      <c r="B3408" s="7">
        <v>21.216000000000001</v>
      </c>
      <c r="C3408" s="7">
        <v>8.4864000000000015</v>
      </c>
      <c r="D3408" s="6">
        <v>12.7296</v>
      </c>
      <c r="E3408" s="6">
        <v>7.1667647999999993</v>
      </c>
      <c r="F3408" s="6">
        <v>5.5614094847999986</v>
      </c>
      <c r="G3408" s="9" t="s">
        <v>8</v>
      </c>
      <c r="H3408" s="12" t="str">
        <f t="shared" si="219"/>
        <v>2020</v>
      </c>
      <c r="I3408" s="12" t="str">
        <f t="shared" si="220"/>
        <v>Apr</v>
      </c>
      <c r="J3408" s="12" t="str">
        <f t="shared" si="221"/>
        <v>27</v>
      </c>
      <c r="K3408" s="12" t="str">
        <f t="shared" si="218"/>
        <v>Q2</v>
      </c>
    </row>
    <row r="3409" spans="1:11" x14ac:dyDescent="0.25">
      <c r="A3409" s="2">
        <v>43949</v>
      </c>
      <c r="B3409" s="7">
        <v>19.32</v>
      </c>
      <c r="C3409" s="7">
        <v>0</v>
      </c>
      <c r="D3409" s="6">
        <v>19.32</v>
      </c>
      <c r="E3409" s="6">
        <v>10.87716</v>
      </c>
      <c r="F3409" s="6">
        <v>8.4406761599999989</v>
      </c>
      <c r="G3409" s="9" t="s">
        <v>8</v>
      </c>
      <c r="H3409" s="12" t="str">
        <f t="shared" si="219"/>
        <v>2020</v>
      </c>
      <c r="I3409" s="12" t="str">
        <f t="shared" si="220"/>
        <v>Apr</v>
      </c>
      <c r="J3409" s="12" t="str">
        <f t="shared" si="221"/>
        <v>28</v>
      </c>
      <c r="K3409" s="12" t="str">
        <f t="shared" si="218"/>
        <v>Q2</v>
      </c>
    </row>
    <row r="3410" spans="1:11" x14ac:dyDescent="0.25">
      <c r="A3410" s="2">
        <v>43950</v>
      </c>
      <c r="B3410" s="7">
        <v>22.04</v>
      </c>
      <c r="C3410" s="7">
        <v>0</v>
      </c>
      <c r="D3410" s="6">
        <v>22.04</v>
      </c>
      <c r="E3410" s="6">
        <v>12.408519999999998</v>
      </c>
      <c r="F3410" s="6">
        <v>9.629011519999997</v>
      </c>
      <c r="G3410" s="9" t="s">
        <v>8</v>
      </c>
      <c r="H3410" s="12" t="str">
        <f t="shared" si="219"/>
        <v>2020</v>
      </c>
      <c r="I3410" s="12" t="str">
        <f t="shared" si="220"/>
        <v>Apr</v>
      </c>
      <c r="J3410" s="12" t="str">
        <f t="shared" si="221"/>
        <v>29</v>
      </c>
      <c r="K3410" s="12" t="str">
        <f t="shared" si="218"/>
        <v>Q2</v>
      </c>
    </row>
    <row r="3411" spans="1:11" x14ac:dyDescent="0.25">
      <c r="A3411" s="2">
        <v>43951</v>
      </c>
      <c r="B3411" s="7">
        <v>33.6</v>
      </c>
      <c r="C3411" s="7">
        <v>0</v>
      </c>
      <c r="D3411" s="6">
        <v>33.6</v>
      </c>
      <c r="E3411" s="6">
        <v>18.916799999999999</v>
      </c>
      <c r="F3411" s="6">
        <v>14.679436799999998</v>
      </c>
      <c r="G3411" s="9" t="s">
        <v>8</v>
      </c>
      <c r="H3411" s="12" t="str">
        <f t="shared" si="219"/>
        <v>2020</v>
      </c>
      <c r="I3411" s="12" t="str">
        <f t="shared" si="220"/>
        <v>Apr</v>
      </c>
      <c r="J3411" s="12" t="str">
        <f t="shared" si="221"/>
        <v>30</v>
      </c>
      <c r="K3411" s="12" t="str">
        <f t="shared" si="218"/>
        <v>Q2</v>
      </c>
    </row>
    <row r="3412" spans="1:11" x14ac:dyDescent="0.25">
      <c r="A3412" s="2">
        <v>43952</v>
      </c>
      <c r="B3412" s="7">
        <v>10.991999999999999</v>
      </c>
      <c r="C3412" s="7">
        <v>4.3967999999999998</v>
      </c>
      <c r="D3412" s="6">
        <v>6.5951999999999993</v>
      </c>
      <c r="E3412" s="6">
        <v>3.7130975999999993</v>
      </c>
      <c r="F3412" s="6">
        <v>2.8813637375999992</v>
      </c>
      <c r="G3412" s="9" t="s">
        <v>8</v>
      </c>
      <c r="H3412" s="12" t="str">
        <f t="shared" si="219"/>
        <v>2020</v>
      </c>
      <c r="I3412" s="12" t="str">
        <f t="shared" si="220"/>
        <v>May</v>
      </c>
      <c r="J3412" s="12" t="str">
        <f t="shared" si="221"/>
        <v>01</v>
      </c>
      <c r="K3412" s="12" t="str">
        <f t="shared" si="218"/>
        <v>Q2</v>
      </c>
    </row>
    <row r="3413" spans="1:11" x14ac:dyDescent="0.25">
      <c r="A3413" s="2">
        <v>43953</v>
      </c>
      <c r="B3413" s="7">
        <v>17.52</v>
      </c>
      <c r="C3413" s="7">
        <v>7.008</v>
      </c>
      <c r="D3413" s="6">
        <v>10.512</v>
      </c>
      <c r="E3413" s="6">
        <v>5.9182559999999995</v>
      </c>
      <c r="F3413" s="6">
        <v>4.5925666559999989</v>
      </c>
      <c r="G3413" s="9" t="s">
        <v>8</v>
      </c>
      <c r="H3413" s="12" t="str">
        <f t="shared" si="219"/>
        <v>2020</v>
      </c>
      <c r="I3413" s="12" t="str">
        <f t="shared" si="220"/>
        <v>May</v>
      </c>
      <c r="J3413" s="12" t="str">
        <f t="shared" si="221"/>
        <v>02</v>
      </c>
      <c r="K3413" s="12" t="str">
        <f t="shared" si="218"/>
        <v>Q2</v>
      </c>
    </row>
    <row r="3414" spans="1:11" x14ac:dyDescent="0.25">
      <c r="A3414" s="2">
        <v>43954</v>
      </c>
      <c r="B3414" s="7">
        <v>38.783999999999999</v>
      </c>
      <c r="C3414" s="7">
        <v>15.5136</v>
      </c>
      <c r="D3414" s="6">
        <v>23.270399999999999</v>
      </c>
      <c r="E3414" s="6">
        <v>13.101235199999998</v>
      </c>
      <c r="F3414" s="6">
        <v>10.166558515199997</v>
      </c>
      <c r="G3414" s="9" t="s">
        <v>8</v>
      </c>
      <c r="H3414" s="12" t="str">
        <f t="shared" si="219"/>
        <v>2020</v>
      </c>
      <c r="I3414" s="12" t="str">
        <f t="shared" si="220"/>
        <v>May</v>
      </c>
      <c r="J3414" s="12" t="str">
        <f t="shared" si="221"/>
        <v>03</v>
      </c>
      <c r="K3414" s="12" t="str">
        <f t="shared" si="218"/>
        <v>Q2</v>
      </c>
    </row>
    <row r="3415" spans="1:11" x14ac:dyDescent="0.25">
      <c r="A3415" s="2">
        <v>43955</v>
      </c>
      <c r="B3415" s="7">
        <v>17.48</v>
      </c>
      <c r="C3415" s="7">
        <v>0</v>
      </c>
      <c r="D3415" s="6">
        <v>17.48</v>
      </c>
      <c r="E3415" s="6">
        <v>9.8412399999999991</v>
      </c>
      <c r="F3415" s="6">
        <v>7.6368022399999989</v>
      </c>
      <c r="G3415" s="9" t="s">
        <v>8</v>
      </c>
      <c r="H3415" s="12" t="str">
        <f t="shared" si="219"/>
        <v>2020</v>
      </c>
      <c r="I3415" s="12" t="str">
        <f t="shared" si="220"/>
        <v>May</v>
      </c>
      <c r="J3415" s="12" t="str">
        <f t="shared" si="221"/>
        <v>04</v>
      </c>
      <c r="K3415" s="12" t="str">
        <f t="shared" si="218"/>
        <v>Q2</v>
      </c>
    </row>
    <row r="3416" spans="1:11" x14ac:dyDescent="0.25">
      <c r="A3416" s="2">
        <v>43956</v>
      </c>
      <c r="B3416" s="7">
        <v>23.147999999999996</v>
      </c>
      <c r="C3416" s="7">
        <v>9.2591999999999981</v>
      </c>
      <c r="D3416" s="6">
        <v>13.888799999999998</v>
      </c>
      <c r="E3416" s="6">
        <v>7.8193943999999984</v>
      </c>
      <c r="F3416" s="6">
        <v>6.0678500543999982</v>
      </c>
      <c r="G3416" s="9" t="s">
        <v>8</v>
      </c>
      <c r="H3416" s="12" t="str">
        <f t="shared" si="219"/>
        <v>2020</v>
      </c>
      <c r="I3416" s="12" t="str">
        <f t="shared" si="220"/>
        <v>May</v>
      </c>
      <c r="J3416" s="12" t="str">
        <f t="shared" si="221"/>
        <v>05</v>
      </c>
      <c r="K3416" s="12" t="str">
        <f t="shared" si="218"/>
        <v>Q2</v>
      </c>
    </row>
    <row r="3417" spans="1:11" x14ac:dyDescent="0.25">
      <c r="A3417" s="2">
        <v>43957</v>
      </c>
      <c r="B3417" s="7">
        <v>13.656000000000001</v>
      </c>
      <c r="C3417" s="7">
        <v>5.4624000000000006</v>
      </c>
      <c r="D3417" s="6">
        <v>8.1936</v>
      </c>
      <c r="E3417" s="6">
        <v>4.6129967999999995</v>
      </c>
      <c r="F3417" s="6">
        <v>3.5796855167999992</v>
      </c>
      <c r="G3417" s="9" t="s">
        <v>8</v>
      </c>
      <c r="H3417" s="12" t="str">
        <f t="shared" si="219"/>
        <v>2020</v>
      </c>
      <c r="I3417" s="12" t="str">
        <f t="shared" si="220"/>
        <v>May</v>
      </c>
      <c r="J3417" s="12" t="str">
        <f t="shared" si="221"/>
        <v>06</v>
      </c>
      <c r="K3417" s="12" t="str">
        <f t="shared" si="218"/>
        <v>Q2</v>
      </c>
    </row>
    <row r="3418" spans="1:11" x14ac:dyDescent="0.25">
      <c r="A3418" s="2">
        <v>43958</v>
      </c>
      <c r="B3418" s="7">
        <v>30.287999999999993</v>
      </c>
      <c r="C3418" s="7">
        <v>12.115199999999998</v>
      </c>
      <c r="D3418" s="6">
        <v>18.172799999999995</v>
      </c>
      <c r="E3418" s="6">
        <v>10.231286399999997</v>
      </c>
      <c r="F3418" s="6">
        <v>7.9394782463999967</v>
      </c>
      <c r="G3418" s="9" t="s">
        <v>8</v>
      </c>
      <c r="H3418" s="12" t="str">
        <f t="shared" si="219"/>
        <v>2020</v>
      </c>
      <c r="I3418" s="12" t="str">
        <f t="shared" si="220"/>
        <v>May</v>
      </c>
      <c r="J3418" s="12" t="str">
        <f t="shared" si="221"/>
        <v>07</v>
      </c>
      <c r="K3418" s="12" t="str">
        <f t="shared" si="218"/>
        <v>Q2</v>
      </c>
    </row>
    <row r="3419" spans="1:11" x14ac:dyDescent="0.25">
      <c r="A3419" s="2">
        <v>43959</v>
      </c>
      <c r="B3419" s="7">
        <v>27.76</v>
      </c>
      <c r="C3419" s="7">
        <v>5.5520000000000005</v>
      </c>
      <c r="D3419" s="6">
        <v>22.208000000000002</v>
      </c>
      <c r="E3419" s="6">
        <v>12.503104</v>
      </c>
      <c r="F3419" s="6">
        <v>9.7024087039999998</v>
      </c>
      <c r="G3419" s="9" t="s">
        <v>8</v>
      </c>
      <c r="H3419" s="12" t="str">
        <f t="shared" si="219"/>
        <v>2020</v>
      </c>
      <c r="I3419" s="12" t="str">
        <f t="shared" si="220"/>
        <v>May</v>
      </c>
      <c r="J3419" s="12" t="str">
        <f t="shared" si="221"/>
        <v>08</v>
      </c>
      <c r="K3419" s="12" t="str">
        <f t="shared" si="218"/>
        <v>Q2</v>
      </c>
    </row>
    <row r="3420" spans="1:11" x14ac:dyDescent="0.25">
      <c r="A3420" s="2">
        <v>43960</v>
      </c>
      <c r="B3420" s="7">
        <v>15.599999999999998</v>
      </c>
      <c r="C3420" s="7">
        <v>0</v>
      </c>
      <c r="D3420" s="6">
        <v>15.599999999999998</v>
      </c>
      <c r="E3420" s="6">
        <v>8.7827999999999982</v>
      </c>
      <c r="F3420" s="6">
        <v>6.8154527999999974</v>
      </c>
      <c r="G3420" s="9" t="s">
        <v>8</v>
      </c>
      <c r="H3420" s="12" t="str">
        <f t="shared" si="219"/>
        <v>2020</v>
      </c>
      <c r="I3420" s="12" t="str">
        <f t="shared" si="220"/>
        <v>May</v>
      </c>
      <c r="J3420" s="12" t="str">
        <f t="shared" si="221"/>
        <v>09</v>
      </c>
      <c r="K3420" s="12" t="str">
        <f t="shared" si="218"/>
        <v>Q2</v>
      </c>
    </row>
    <row r="3421" spans="1:11" x14ac:dyDescent="0.25">
      <c r="A3421" s="2">
        <v>43961</v>
      </c>
      <c r="B3421" s="7">
        <v>32.22</v>
      </c>
      <c r="C3421" s="7">
        <v>0</v>
      </c>
      <c r="D3421" s="6">
        <v>32.22</v>
      </c>
      <c r="E3421" s="6">
        <v>18.139859999999999</v>
      </c>
      <c r="F3421" s="6">
        <v>14.076531359999997</v>
      </c>
      <c r="G3421" s="9" t="s">
        <v>8</v>
      </c>
      <c r="H3421" s="12" t="str">
        <f t="shared" si="219"/>
        <v>2020</v>
      </c>
      <c r="I3421" s="12" t="str">
        <f t="shared" si="220"/>
        <v>May</v>
      </c>
      <c r="J3421" s="12" t="str">
        <f t="shared" si="221"/>
        <v>10</v>
      </c>
      <c r="K3421" s="12" t="str">
        <f t="shared" si="218"/>
        <v>Q2</v>
      </c>
    </row>
    <row r="3422" spans="1:11" x14ac:dyDescent="0.25">
      <c r="A3422" s="2">
        <v>43962</v>
      </c>
      <c r="B3422" s="7">
        <v>24.48</v>
      </c>
      <c r="C3422" s="7">
        <v>0</v>
      </c>
      <c r="D3422" s="6">
        <v>24.48</v>
      </c>
      <c r="E3422" s="6">
        <v>13.782239999999998</v>
      </c>
      <c r="F3422" s="6">
        <v>10.695018239999998</v>
      </c>
      <c r="G3422" s="9" t="s">
        <v>8</v>
      </c>
      <c r="H3422" s="12" t="str">
        <f t="shared" si="219"/>
        <v>2020</v>
      </c>
      <c r="I3422" s="12" t="str">
        <f t="shared" si="220"/>
        <v>May</v>
      </c>
      <c r="J3422" s="12" t="str">
        <f t="shared" si="221"/>
        <v>11</v>
      </c>
      <c r="K3422" s="12" t="str">
        <f t="shared" si="218"/>
        <v>Q2</v>
      </c>
    </row>
    <row r="3423" spans="1:11" x14ac:dyDescent="0.25">
      <c r="A3423" s="2">
        <v>43963</v>
      </c>
      <c r="B3423" s="7">
        <v>285.65999999999997</v>
      </c>
      <c r="C3423" s="7">
        <v>0</v>
      </c>
      <c r="D3423" s="6">
        <v>285.65999999999997</v>
      </c>
      <c r="E3423" s="6">
        <v>160.82657999999998</v>
      </c>
      <c r="F3423" s="6">
        <v>124.80142607999997</v>
      </c>
      <c r="G3423" s="9" t="s">
        <v>8</v>
      </c>
      <c r="H3423" s="12" t="str">
        <f t="shared" si="219"/>
        <v>2020</v>
      </c>
      <c r="I3423" s="12" t="str">
        <f t="shared" si="220"/>
        <v>May</v>
      </c>
      <c r="J3423" s="12" t="str">
        <f t="shared" si="221"/>
        <v>12</v>
      </c>
      <c r="K3423" s="12" t="str">
        <f t="shared" si="218"/>
        <v>Q2</v>
      </c>
    </row>
    <row r="3424" spans="1:11" x14ac:dyDescent="0.25">
      <c r="A3424" s="2">
        <v>43964</v>
      </c>
      <c r="B3424" s="7">
        <v>21.06</v>
      </c>
      <c r="C3424" s="7">
        <v>0</v>
      </c>
      <c r="D3424" s="6">
        <v>21.06</v>
      </c>
      <c r="E3424" s="6">
        <v>11.856779999999999</v>
      </c>
      <c r="F3424" s="6">
        <v>9.200861279999998</v>
      </c>
      <c r="G3424" s="9" t="s">
        <v>8</v>
      </c>
      <c r="H3424" s="12" t="str">
        <f t="shared" si="219"/>
        <v>2020</v>
      </c>
      <c r="I3424" s="12" t="str">
        <f t="shared" si="220"/>
        <v>May</v>
      </c>
      <c r="J3424" s="12" t="str">
        <f t="shared" si="221"/>
        <v>13</v>
      </c>
      <c r="K3424" s="12" t="str">
        <f t="shared" si="218"/>
        <v>Q2</v>
      </c>
    </row>
    <row r="3425" spans="1:11" x14ac:dyDescent="0.25">
      <c r="A3425" s="2">
        <v>43965</v>
      </c>
      <c r="B3425" s="7">
        <v>26.099999999999998</v>
      </c>
      <c r="C3425" s="7">
        <v>0</v>
      </c>
      <c r="D3425" s="6">
        <v>26.099999999999998</v>
      </c>
      <c r="E3425" s="6">
        <v>14.694299999999997</v>
      </c>
      <c r="F3425" s="6">
        <v>11.402776799999996</v>
      </c>
      <c r="G3425" s="9" t="s">
        <v>8</v>
      </c>
      <c r="H3425" s="12" t="str">
        <f t="shared" si="219"/>
        <v>2020</v>
      </c>
      <c r="I3425" s="12" t="str">
        <f t="shared" si="220"/>
        <v>May</v>
      </c>
      <c r="J3425" s="12" t="str">
        <f t="shared" si="221"/>
        <v>14</v>
      </c>
      <c r="K3425" s="12" t="str">
        <f t="shared" si="218"/>
        <v>Q2</v>
      </c>
    </row>
    <row r="3426" spans="1:11" x14ac:dyDescent="0.25">
      <c r="A3426" s="2">
        <v>43966</v>
      </c>
      <c r="B3426" s="7">
        <v>18.66</v>
      </c>
      <c r="C3426" s="7">
        <v>9.33</v>
      </c>
      <c r="D3426" s="6">
        <v>9.33</v>
      </c>
      <c r="E3426" s="6">
        <v>5.2527899999999992</v>
      </c>
      <c r="F3426" s="6">
        <v>4.0761650399999985</v>
      </c>
      <c r="G3426" s="9" t="s">
        <v>8</v>
      </c>
      <c r="H3426" s="12" t="str">
        <f t="shared" si="219"/>
        <v>2020</v>
      </c>
      <c r="I3426" s="12" t="str">
        <f t="shared" si="220"/>
        <v>May</v>
      </c>
      <c r="J3426" s="12" t="str">
        <f t="shared" si="221"/>
        <v>15</v>
      </c>
      <c r="K3426" s="12" t="str">
        <f t="shared" si="218"/>
        <v>Q2</v>
      </c>
    </row>
    <row r="3427" spans="1:11" x14ac:dyDescent="0.25">
      <c r="A3427" s="2">
        <v>43967</v>
      </c>
      <c r="B3427" s="7">
        <v>52.165499999999987</v>
      </c>
      <c r="C3427" s="7">
        <v>8.8681349999999988</v>
      </c>
      <c r="D3427" s="6">
        <v>43.297364999999985</v>
      </c>
      <c r="E3427" s="6">
        <v>24.37641649499999</v>
      </c>
      <c r="F3427" s="6">
        <v>18.916099200119991</v>
      </c>
      <c r="G3427" s="9" t="s">
        <v>8</v>
      </c>
      <c r="H3427" s="12" t="str">
        <f t="shared" si="219"/>
        <v>2020</v>
      </c>
      <c r="I3427" s="12" t="str">
        <f t="shared" si="220"/>
        <v>May</v>
      </c>
      <c r="J3427" s="12" t="str">
        <f t="shared" si="221"/>
        <v>16</v>
      </c>
      <c r="K3427" s="12" t="str">
        <f t="shared" si="218"/>
        <v>Q2</v>
      </c>
    </row>
    <row r="3428" spans="1:11" x14ac:dyDescent="0.25">
      <c r="A3428" s="2">
        <v>43968</v>
      </c>
      <c r="B3428" s="7">
        <v>14.564400000000001</v>
      </c>
      <c r="C3428" s="7">
        <v>6.8452680000000008</v>
      </c>
      <c r="D3428" s="6">
        <v>7.7191320000000001</v>
      </c>
      <c r="E3428" s="6">
        <v>4.3458713159999993</v>
      </c>
      <c r="F3428" s="6">
        <v>3.3723961412159991</v>
      </c>
      <c r="G3428" s="9" t="s">
        <v>8</v>
      </c>
      <c r="H3428" s="12" t="str">
        <f t="shared" si="219"/>
        <v>2020</v>
      </c>
      <c r="I3428" s="12" t="str">
        <f t="shared" si="220"/>
        <v>May</v>
      </c>
      <c r="J3428" s="12" t="str">
        <f t="shared" si="221"/>
        <v>17</v>
      </c>
      <c r="K3428" s="12" t="str">
        <f t="shared" si="218"/>
        <v>Q2</v>
      </c>
    </row>
    <row r="3429" spans="1:11" x14ac:dyDescent="0.25">
      <c r="A3429" s="2">
        <v>43969</v>
      </c>
      <c r="B3429" s="7">
        <v>20.159999999999997</v>
      </c>
      <c r="C3429" s="7">
        <v>8.0639999999999983</v>
      </c>
      <c r="D3429" s="6">
        <v>12.095999999999998</v>
      </c>
      <c r="E3429" s="6">
        <v>6.8100479999999983</v>
      </c>
      <c r="F3429" s="6">
        <v>5.2845972479999981</v>
      </c>
      <c r="G3429" s="9" t="s">
        <v>8</v>
      </c>
      <c r="H3429" s="12" t="str">
        <f t="shared" si="219"/>
        <v>2020</v>
      </c>
      <c r="I3429" s="12" t="str">
        <f t="shared" si="220"/>
        <v>May</v>
      </c>
      <c r="J3429" s="12" t="str">
        <f t="shared" si="221"/>
        <v>18</v>
      </c>
      <c r="K3429" s="12" t="str">
        <f t="shared" si="218"/>
        <v>Q2</v>
      </c>
    </row>
    <row r="3430" spans="1:11" x14ac:dyDescent="0.25">
      <c r="A3430" s="2">
        <v>43970</v>
      </c>
      <c r="B3430" s="7">
        <v>29.155500000000007</v>
      </c>
      <c r="C3430" s="7">
        <v>13.119975000000004</v>
      </c>
      <c r="D3430" s="6">
        <v>16.035525000000003</v>
      </c>
      <c r="E3430" s="6">
        <v>9.0280005750000019</v>
      </c>
      <c r="F3430" s="6">
        <v>7.0057284462000009</v>
      </c>
      <c r="G3430" s="9" t="s">
        <v>8</v>
      </c>
      <c r="H3430" s="12" t="str">
        <f t="shared" si="219"/>
        <v>2020</v>
      </c>
      <c r="I3430" s="12" t="str">
        <f t="shared" si="220"/>
        <v>May</v>
      </c>
      <c r="J3430" s="12" t="str">
        <f t="shared" si="221"/>
        <v>19</v>
      </c>
      <c r="K3430" s="12" t="str">
        <f t="shared" si="218"/>
        <v>Q2</v>
      </c>
    </row>
    <row r="3431" spans="1:11" x14ac:dyDescent="0.25">
      <c r="A3431" s="2">
        <v>43971</v>
      </c>
      <c r="B3431" s="7">
        <v>57.455999999999989</v>
      </c>
      <c r="C3431" s="7">
        <v>5.7455999999999996</v>
      </c>
      <c r="D3431" s="6">
        <v>51.710399999999993</v>
      </c>
      <c r="E3431" s="6">
        <v>29.112955199999995</v>
      </c>
      <c r="F3431" s="6">
        <v>22.591653235199992</v>
      </c>
      <c r="G3431" s="9" t="s">
        <v>8</v>
      </c>
      <c r="H3431" s="12" t="str">
        <f t="shared" si="219"/>
        <v>2020</v>
      </c>
      <c r="I3431" s="12" t="str">
        <f t="shared" si="220"/>
        <v>May</v>
      </c>
      <c r="J3431" s="12" t="str">
        <f t="shared" si="221"/>
        <v>20</v>
      </c>
      <c r="K3431" s="12" t="str">
        <f t="shared" si="218"/>
        <v>Q2</v>
      </c>
    </row>
    <row r="3432" spans="1:11" x14ac:dyDescent="0.25">
      <c r="A3432" s="2">
        <v>43972</v>
      </c>
      <c r="B3432" s="7">
        <v>13.86</v>
      </c>
      <c r="C3432" s="7">
        <v>0</v>
      </c>
      <c r="D3432" s="6">
        <v>13.86</v>
      </c>
      <c r="E3432" s="6">
        <v>7.8031799999999993</v>
      </c>
      <c r="F3432" s="6">
        <v>6.0552676799999992</v>
      </c>
      <c r="G3432" s="9" t="s">
        <v>8</v>
      </c>
      <c r="H3432" s="12" t="str">
        <f t="shared" si="219"/>
        <v>2020</v>
      </c>
      <c r="I3432" s="12" t="str">
        <f t="shared" si="220"/>
        <v>May</v>
      </c>
      <c r="J3432" s="12" t="str">
        <f t="shared" si="221"/>
        <v>21</v>
      </c>
      <c r="K3432" s="12" t="str">
        <f t="shared" si="218"/>
        <v>Q2</v>
      </c>
    </row>
    <row r="3433" spans="1:11" x14ac:dyDescent="0.25">
      <c r="A3433" s="2">
        <v>43973</v>
      </c>
      <c r="B3433" s="7">
        <v>17.712600000000002</v>
      </c>
      <c r="C3433" s="7">
        <v>8.3249220000000008</v>
      </c>
      <c r="D3433" s="6">
        <v>9.3876780000000011</v>
      </c>
      <c r="E3433" s="6">
        <v>5.2852627139999999</v>
      </c>
      <c r="F3433" s="6">
        <v>4.1013638660639993</v>
      </c>
      <c r="G3433" s="9" t="s">
        <v>8</v>
      </c>
      <c r="H3433" s="12" t="str">
        <f t="shared" si="219"/>
        <v>2020</v>
      </c>
      <c r="I3433" s="12" t="str">
        <f t="shared" si="220"/>
        <v>May</v>
      </c>
      <c r="J3433" s="12" t="str">
        <f t="shared" si="221"/>
        <v>22</v>
      </c>
      <c r="K3433" s="12" t="str">
        <f t="shared" si="218"/>
        <v>Q2</v>
      </c>
    </row>
    <row r="3434" spans="1:11" x14ac:dyDescent="0.25">
      <c r="A3434" s="2">
        <v>43974</v>
      </c>
      <c r="B3434" s="7">
        <v>9.82</v>
      </c>
      <c r="C3434" s="7">
        <v>0</v>
      </c>
      <c r="D3434" s="6">
        <v>9.82</v>
      </c>
      <c r="E3434" s="6">
        <v>5.5286599999999995</v>
      </c>
      <c r="F3434" s="6">
        <v>4.2902401599999989</v>
      </c>
      <c r="G3434" s="9" t="s">
        <v>8</v>
      </c>
      <c r="H3434" s="12" t="str">
        <f t="shared" si="219"/>
        <v>2020</v>
      </c>
      <c r="I3434" s="12" t="str">
        <f t="shared" si="220"/>
        <v>May</v>
      </c>
      <c r="J3434" s="12" t="str">
        <f t="shared" si="221"/>
        <v>23</v>
      </c>
      <c r="K3434" s="12" t="str">
        <f t="shared" si="218"/>
        <v>Q2</v>
      </c>
    </row>
    <row r="3435" spans="1:11" x14ac:dyDescent="0.25">
      <c r="A3435" s="2">
        <v>43975</v>
      </c>
      <c r="B3435" s="7">
        <v>7.04</v>
      </c>
      <c r="C3435" s="7">
        <v>0</v>
      </c>
      <c r="D3435" s="6">
        <v>7.04</v>
      </c>
      <c r="E3435" s="6">
        <v>3.9635199999999995</v>
      </c>
      <c r="F3435" s="6">
        <v>3.0756915199999995</v>
      </c>
      <c r="G3435" s="9" t="s">
        <v>8</v>
      </c>
      <c r="H3435" s="12" t="str">
        <f t="shared" si="219"/>
        <v>2020</v>
      </c>
      <c r="I3435" s="12" t="str">
        <f t="shared" si="220"/>
        <v>May</v>
      </c>
      <c r="J3435" s="12" t="str">
        <f t="shared" si="221"/>
        <v>24</v>
      </c>
      <c r="K3435" s="12" t="str">
        <f t="shared" si="218"/>
        <v>Q2</v>
      </c>
    </row>
    <row r="3436" spans="1:11" x14ac:dyDescent="0.25">
      <c r="A3436" s="2">
        <v>43976</v>
      </c>
      <c r="B3436" s="7">
        <v>16.989999999999998</v>
      </c>
      <c r="C3436" s="7">
        <v>0</v>
      </c>
      <c r="D3436" s="6">
        <v>16.989999999999998</v>
      </c>
      <c r="E3436" s="6">
        <v>9.5653699999999979</v>
      </c>
      <c r="F3436" s="6">
        <v>7.4227271199999976</v>
      </c>
      <c r="G3436" s="9" t="s">
        <v>8</v>
      </c>
      <c r="H3436" s="12" t="str">
        <f t="shared" si="219"/>
        <v>2020</v>
      </c>
      <c r="I3436" s="12" t="str">
        <f t="shared" si="220"/>
        <v>May</v>
      </c>
      <c r="J3436" s="12" t="str">
        <f t="shared" si="221"/>
        <v>25</v>
      </c>
      <c r="K3436" s="12" t="str">
        <f t="shared" si="218"/>
        <v>Q2</v>
      </c>
    </row>
    <row r="3437" spans="1:11" x14ac:dyDescent="0.25">
      <c r="A3437" s="2">
        <v>43977</v>
      </c>
      <c r="B3437" s="7">
        <v>10.56</v>
      </c>
      <c r="C3437" s="7">
        <v>0</v>
      </c>
      <c r="D3437" s="6">
        <v>10.56</v>
      </c>
      <c r="E3437" s="6">
        <v>5.9452799999999995</v>
      </c>
      <c r="F3437" s="6">
        <v>4.6135372799999992</v>
      </c>
      <c r="G3437" s="9" t="s">
        <v>8</v>
      </c>
      <c r="H3437" s="12" t="str">
        <f t="shared" si="219"/>
        <v>2020</v>
      </c>
      <c r="I3437" s="12" t="str">
        <f t="shared" si="220"/>
        <v>May</v>
      </c>
      <c r="J3437" s="12" t="str">
        <f t="shared" si="221"/>
        <v>26</v>
      </c>
      <c r="K3437" s="12" t="str">
        <f t="shared" si="218"/>
        <v>Q2</v>
      </c>
    </row>
    <row r="3438" spans="1:11" x14ac:dyDescent="0.25">
      <c r="A3438" s="2">
        <v>43978</v>
      </c>
      <c r="B3438" s="7">
        <v>25.2</v>
      </c>
      <c r="C3438" s="7">
        <v>0</v>
      </c>
      <c r="D3438" s="6">
        <v>25.2</v>
      </c>
      <c r="E3438" s="6">
        <v>14.187599999999998</v>
      </c>
      <c r="F3438" s="6">
        <v>11.009577599999997</v>
      </c>
      <c r="G3438" s="9" t="s">
        <v>8</v>
      </c>
      <c r="H3438" s="12" t="str">
        <f t="shared" si="219"/>
        <v>2020</v>
      </c>
      <c r="I3438" s="12" t="str">
        <f t="shared" si="220"/>
        <v>May</v>
      </c>
      <c r="J3438" s="12" t="str">
        <f t="shared" si="221"/>
        <v>27</v>
      </c>
      <c r="K3438" s="12" t="str">
        <f t="shared" si="218"/>
        <v>Q2</v>
      </c>
    </row>
    <row r="3439" spans="1:11" x14ac:dyDescent="0.25">
      <c r="A3439" s="2">
        <v>43979</v>
      </c>
      <c r="B3439" s="7">
        <v>25.488</v>
      </c>
      <c r="C3439" s="7">
        <v>5.0975999999999999</v>
      </c>
      <c r="D3439" s="6">
        <v>20.3904</v>
      </c>
      <c r="E3439" s="6">
        <v>11.479795199999998</v>
      </c>
      <c r="F3439" s="6">
        <v>8.9083210751999982</v>
      </c>
      <c r="G3439" s="9" t="s">
        <v>8</v>
      </c>
      <c r="H3439" s="12" t="str">
        <f t="shared" si="219"/>
        <v>2020</v>
      </c>
      <c r="I3439" s="12" t="str">
        <f t="shared" si="220"/>
        <v>May</v>
      </c>
      <c r="J3439" s="12" t="str">
        <f t="shared" si="221"/>
        <v>28</v>
      </c>
      <c r="K3439" s="12" t="str">
        <f t="shared" si="218"/>
        <v>Q2</v>
      </c>
    </row>
    <row r="3440" spans="1:11" x14ac:dyDescent="0.25">
      <c r="A3440" s="2">
        <v>43980</v>
      </c>
      <c r="B3440" s="7">
        <v>23.65</v>
      </c>
      <c r="C3440" s="7">
        <v>0</v>
      </c>
      <c r="D3440" s="6">
        <v>23.65</v>
      </c>
      <c r="E3440" s="6">
        <v>13.314949999999998</v>
      </c>
      <c r="F3440" s="6">
        <v>10.332401199999998</v>
      </c>
      <c r="G3440" s="9" t="s">
        <v>8</v>
      </c>
      <c r="H3440" s="12" t="str">
        <f t="shared" si="219"/>
        <v>2020</v>
      </c>
      <c r="I3440" s="12" t="str">
        <f t="shared" si="220"/>
        <v>May</v>
      </c>
      <c r="J3440" s="12" t="str">
        <f t="shared" si="221"/>
        <v>29</v>
      </c>
      <c r="K3440" s="12" t="str">
        <f t="shared" si="218"/>
        <v>Q2</v>
      </c>
    </row>
    <row r="3441" spans="1:11" x14ac:dyDescent="0.25">
      <c r="A3441" s="2">
        <v>43981</v>
      </c>
      <c r="B3441" s="7">
        <v>39.880000000000003</v>
      </c>
      <c r="C3441" s="7">
        <v>0</v>
      </c>
      <c r="D3441" s="6">
        <v>39.880000000000003</v>
      </c>
      <c r="E3441" s="6">
        <v>22.452439999999999</v>
      </c>
      <c r="F3441" s="6">
        <v>17.423093439999999</v>
      </c>
      <c r="G3441" s="9" t="s">
        <v>8</v>
      </c>
      <c r="H3441" s="12" t="str">
        <f t="shared" si="219"/>
        <v>2020</v>
      </c>
      <c r="I3441" s="12" t="str">
        <f t="shared" si="220"/>
        <v>May</v>
      </c>
      <c r="J3441" s="12" t="str">
        <f t="shared" si="221"/>
        <v>30</v>
      </c>
      <c r="K3441" s="12" t="str">
        <f t="shared" si="218"/>
        <v>Q2</v>
      </c>
    </row>
    <row r="3442" spans="1:11" x14ac:dyDescent="0.25">
      <c r="A3442" s="2">
        <v>43982</v>
      </c>
      <c r="B3442" s="7">
        <v>25.86</v>
      </c>
      <c r="C3442" s="7">
        <v>0</v>
      </c>
      <c r="D3442" s="6">
        <v>25.86</v>
      </c>
      <c r="E3442" s="6">
        <v>14.559179999999998</v>
      </c>
      <c r="F3442" s="6">
        <v>11.297923679999997</v>
      </c>
      <c r="G3442" s="9" t="s">
        <v>8</v>
      </c>
      <c r="H3442" s="12" t="str">
        <f t="shared" si="219"/>
        <v>2020</v>
      </c>
      <c r="I3442" s="12" t="str">
        <f t="shared" si="220"/>
        <v>May</v>
      </c>
      <c r="J3442" s="12" t="str">
        <f t="shared" si="221"/>
        <v>31</v>
      </c>
      <c r="K3442" s="12" t="str">
        <f t="shared" si="218"/>
        <v>Q2</v>
      </c>
    </row>
    <row r="3443" spans="1:11" x14ac:dyDescent="0.25">
      <c r="A3443" s="2">
        <v>43983</v>
      </c>
      <c r="B3443" s="7">
        <v>20.916</v>
      </c>
      <c r="C3443" s="7">
        <v>12.5496</v>
      </c>
      <c r="D3443" s="6">
        <v>8.3664000000000005</v>
      </c>
      <c r="E3443" s="6">
        <v>4.7102832000000001</v>
      </c>
      <c r="F3443" s="6">
        <v>3.6551797631999996</v>
      </c>
      <c r="G3443" s="9" t="s">
        <v>8</v>
      </c>
      <c r="H3443" s="12" t="str">
        <f t="shared" si="219"/>
        <v>2020</v>
      </c>
      <c r="I3443" s="12" t="str">
        <f t="shared" si="220"/>
        <v>Jun</v>
      </c>
      <c r="J3443" s="12" t="str">
        <f t="shared" si="221"/>
        <v>01</v>
      </c>
      <c r="K3443" s="12" t="str">
        <f t="shared" si="218"/>
        <v>Q2</v>
      </c>
    </row>
    <row r="3444" spans="1:11" x14ac:dyDescent="0.25">
      <c r="A3444" s="2">
        <v>43984</v>
      </c>
      <c r="B3444" s="7">
        <v>10.919999999999998</v>
      </c>
      <c r="C3444" s="7">
        <v>0</v>
      </c>
      <c r="D3444" s="6">
        <v>10.919999999999998</v>
      </c>
      <c r="E3444" s="6">
        <v>6.1479599999999985</v>
      </c>
      <c r="F3444" s="6">
        <v>4.7708169599999986</v>
      </c>
      <c r="G3444" s="9" t="s">
        <v>8</v>
      </c>
      <c r="H3444" s="12" t="str">
        <f t="shared" si="219"/>
        <v>2020</v>
      </c>
      <c r="I3444" s="12" t="str">
        <f t="shared" si="220"/>
        <v>Jun</v>
      </c>
      <c r="J3444" s="12" t="str">
        <f t="shared" si="221"/>
        <v>02</v>
      </c>
      <c r="K3444" s="12" t="str">
        <f t="shared" si="218"/>
        <v>Q2</v>
      </c>
    </row>
    <row r="3445" spans="1:11" x14ac:dyDescent="0.25">
      <c r="A3445" s="2">
        <v>43985</v>
      </c>
      <c r="B3445" s="7">
        <v>30.744</v>
      </c>
      <c r="C3445" s="7">
        <v>21.520799999999998</v>
      </c>
      <c r="D3445" s="6">
        <v>9.2232000000000021</v>
      </c>
      <c r="E3445" s="6">
        <v>5.192661600000001</v>
      </c>
      <c r="F3445" s="6">
        <v>4.0295054016000007</v>
      </c>
      <c r="G3445" s="9" t="s">
        <v>8</v>
      </c>
      <c r="H3445" s="12" t="str">
        <f t="shared" si="219"/>
        <v>2020</v>
      </c>
      <c r="I3445" s="12" t="str">
        <f t="shared" si="220"/>
        <v>Jun</v>
      </c>
      <c r="J3445" s="12" t="str">
        <f t="shared" si="221"/>
        <v>03</v>
      </c>
      <c r="K3445" s="12" t="str">
        <f t="shared" si="218"/>
        <v>Q2</v>
      </c>
    </row>
    <row r="3446" spans="1:11" x14ac:dyDescent="0.25">
      <c r="A3446" s="2">
        <v>43986</v>
      </c>
      <c r="B3446" s="7">
        <v>19.584000000000003</v>
      </c>
      <c r="C3446" s="7">
        <v>11.750400000000001</v>
      </c>
      <c r="D3446" s="6">
        <v>7.8336000000000023</v>
      </c>
      <c r="E3446" s="6">
        <v>4.4103168000000013</v>
      </c>
      <c r="F3446" s="6">
        <v>3.4224058368000008</v>
      </c>
      <c r="G3446" s="9" t="s">
        <v>8</v>
      </c>
      <c r="H3446" s="12" t="str">
        <f t="shared" si="219"/>
        <v>2020</v>
      </c>
      <c r="I3446" s="12" t="str">
        <f t="shared" si="220"/>
        <v>Jun</v>
      </c>
      <c r="J3446" s="12" t="str">
        <f t="shared" si="221"/>
        <v>04</v>
      </c>
      <c r="K3446" s="12" t="str">
        <f t="shared" ref="K3446:K3509" si="222">IF(OR(I3446="Jan",I3446="Feb",I3446="Mar"),"Q1",IF(OR(I3446="Apr",I3446="May",I3446="Jun"),"Q2",IF(OR(I3446="Jul",I3446="Aug",I3446="Sep"),"Q3",IF(OR(I3446="Oct",I3446="Nov",I3446="Dec"),"Q4","Check Month"))))</f>
        <v>Q2</v>
      </c>
    </row>
    <row r="3447" spans="1:11" x14ac:dyDescent="0.25">
      <c r="A3447" s="2">
        <v>43987</v>
      </c>
      <c r="B3447" s="7">
        <v>16.799999999999997</v>
      </c>
      <c r="C3447" s="7">
        <v>0</v>
      </c>
      <c r="D3447" s="6">
        <v>16.799999999999997</v>
      </c>
      <c r="E3447" s="6">
        <v>9.4583999999999975</v>
      </c>
      <c r="F3447" s="6">
        <v>7.3397183999999971</v>
      </c>
      <c r="G3447" s="9" t="s">
        <v>8</v>
      </c>
      <c r="H3447" s="12" t="str">
        <f t="shared" si="219"/>
        <v>2020</v>
      </c>
      <c r="I3447" s="12" t="str">
        <f t="shared" si="220"/>
        <v>Jun</v>
      </c>
      <c r="J3447" s="12" t="str">
        <f t="shared" si="221"/>
        <v>05</v>
      </c>
      <c r="K3447" s="12" t="str">
        <f t="shared" si="222"/>
        <v>Q2</v>
      </c>
    </row>
    <row r="3448" spans="1:11" x14ac:dyDescent="0.25">
      <c r="A3448" s="2">
        <v>43988</v>
      </c>
      <c r="B3448" s="7">
        <v>31.824000000000002</v>
      </c>
      <c r="C3448" s="7">
        <v>19.0944</v>
      </c>
      <c r="D3448" s="6">
        <v>12.729600000000001</v>
      </c>
      <c r="E3448" s="6">
        <v>7.1667648000000002</v>
      </c>
      <c r="F3448" s="6">
        <v>5.5614094847999995</v>
      </c>
      <c r="G3448" s="9" t="s">
        <v>8</v>
      </c>
      <c r="H3448" s="12" t="str">
        <f t="shared" si="219"/>
        <v>2020</v>
      </c>
      <c r="I3448" s="12" t="str">
        <f t="shared" si="220"/>
        <v>Jun</v>
      </c>
      <c r="J3448" s="12" t="str">
        <f t="shared" si="221"/>
        <v>06</v>
      </c>
      <c r="K3448" s="12" t="str">
        <f t="shared" si="222"/>
        <v>Q2</v>
      </c>
    </row>
    <row r="3449" spans="1:11" x14ac:dyDescent="0.25">
      <c r="A3449" s="2">
        <v>43989</v>
      </c>
      <c r="B3449" s="7">
        <v>35.369999999999997</v>
      </c>
      <c r="C3449" s="7">
        <v>0</v>
      </c>
      <c r="D3449" s="6">
        <v>35.369999999999997</v>
      </c>
      <c r="E3449" s="6">
        <v>19.913309999999996</v>
      </c>
      <c r="F3449" s="6">
        <v>15.452728559999995</v>
      </c>
      <c r="G3449" s="9" t="s">
        <v>8</v>
      </c>
      <c r="H3449" s="12" t="str">
        <f t="shared" si="219"/>
        <v>2020</v>
      </c>
      <c r="I3449" s="12" t="str">
        <f t="shared" si="220"/>
        <v>Jun</v>
      </c>
      <c r="J3449" s="12" t="str">
        <f t="shared" si="221"/>
        <v>07</v>
      </c>
      <c r="K3449" s="12" t="str">
        <f t="shared" si="222"/>
        <v>Q2</v>
      </c>
    </row>
    <row r="3450" spans="1:11" x14ac:dyDescent="0.25">
      <c r="A3450" s="2">
        <v>43990</v>
      </c>
      <c r="B3450" s="7">
        <v>25.049999999999997</v>
      </c>
      <c r="C3450" s="7">
        <v>0</v>
      </c>
      <c r="D3450" s="6">
        <v>25.049999999999997</v>
      </c>
      <c r="E3450" s="6">
        <v>14.103149999999998</v>
      </c>
      <c r="F3450" s="6">
        <v>10.944044399999997</v>
      </c>
      <c r="G3450" s="9" t="s">
        <v>8</v>
      </c>
      <c r="H3450" s="12" t="str">
        <f t="shared" si="219"/>
        <v>2020</v>
      </c>
      <c r="I3450" s="12" t="str">
        <f t="shared" si="220"/>
        <v>Jun</v>
      </c>
      <c r="J3450" s="12" t="str">
        <f t="shared" si="221"/>
        <v>08</v>
      </c>
      <c r="K3450" s="12" t="str">
        <f t="shared" si="222"/>
        <v>Q2</v>
      </c>
    </row>
    <row r="3451" spans="1:11" x14ac:dyDescent="0.25">
      <c r="A3451" s="2">
        <v>43991</v>
      </c>
      <c r="B3451" s="7">
        <v>14.940000000000001</v>
      </c>
      <c r="C3451" s="7">
        <v>0</v>
      </c>
      <c r="D3451" s="6">
        <v>14.940000000000001</v>
      </c>
      <c r="E3451" s="6">
        <v>8.4112200000000001</v>
      </c>
      <c r="F3451" s="6">
        <v>6.527106719999999</v>
      </c>
      <c r="G3451" s="9" t="s">
        <v>8</v>
      </c>
      <c r="H3451" s="12" t="str">
        <f t="shared" si="219"/>
        <v>2020</v>
      </c>
      <c r="I3451" s="12" t="str">
        <f t="shared" si="220"/>
        <v>Jun</v>
      </c>
      <c r="J3451" s="12" t="str">
        <f t="shared" si="221"/>
        <v>09</v>
      </c>
      <c r="K3451" s="12" t="str">
        <f t="shared" si="222"/>
        <v>Q2</v>
      </c>
    </row>
    <row r="3452" spans="1:11" x14ac:dyDescent="0.25">
      <c r="A3452" s="2">
        <v>43992</v>
      </c>
      <c r="B3452" s="7">
        <v>30.480000000000004</v>
      </c>
      <c r="C3452" s="7">
        <v>0</v>
      </c>
      <c r="D3452" s="6">
        <v>30.480000000000004</v>
      </c>
      <c r="E3452" s="6">
        <v>17.160240000000002</v>
      </c>
      <c r="F3452" s="6">
        <v>13.31634624</v>
      </c>
      <c r="G3452" s="9" t="s">
        <v>8</v>
      </c>
      <c r="H3452" s="12" t="str">
        <f t="shared" si="219"/>
        <v>2020</v>
      </c>
      <c r="I3452" s="12" t="str">
        <f t="shared" si="220"/>
        <v>Jun</v>
      </c>
      <c r="J3452" s="12" t="str">
        <f t="shared" si="221"/>
        <v>10</v>
      </c>
      <c r="K3452" s="12" t="str">
        <f t="shared" si="222"/>
        <v>Q2</v>
      </c>
    </row>
    <row r="3453" spans="1:11" x14ac:dyDescent="0.25">
      <c r="A3453" s="2">
        <v>43993</v>
      </c>
      <c r="B3453" s="7">
        <v>18.66</v>
      </c>
      <c r="C3453" s="7">
        <v>0</v>
      </c>
      <c r="D3453" s="6">
        <v>18.66</v>
      </c>
      <c r="E3453" s="6">
        <v>10.505579999999998</v>
      </c>
      <c r="F3453" s="6">
        <v>8.1523300799999969</v>
      </c>
      <c r="G3453" s="9" t="s">
        <v>8</v>
      </c>
      <c r="H3453" s="12" t="str">
        <f t="shared" si="219"/>
        <v>2020</v>
      </c>
      <c r="I3453" s="12" t="str">
        <f t="shared" si="220"/>
        <v>Jun</v>
      </c>
      <c r="J3453" s="12" t="str">
        <f t="shared" si="221"/>
        <v>11</v>
      </c>
      <c r="K3453" s="12" t="str">
        <f t="shared" si="222"/>
        <v>Q2</v>
      </c>
    </row>
    <row r="3454" spans="1:11" x14ac:dyDescent="0.25">
      <c r="A3454" s="2">
        <v>43994</v>
      </c>
      <c r="B3454" s="7">
        <v>21.366000000000003</v>
      </c>
      <c r="C3454" s="7">
        <v>14.956200000000001</v>
      </c>
      <c r="D3454" s="6">
        <v>6.4098000000000024</v>
      </c>
      <c r="E3454" s="6">
        <v>3.6087174000000011</v>
      </c>
      <c r="F3454" s="6">
        <v>2.8003647024000005</v>
      </c>
      <c r="G3454" s="9" t="s">
        <v>8</v>
      </c>
      <c r="H3454" s="12" t="str">
        <f t="shared" si="219"/>
        <v>2020</v>
      </c>
      <c r="I3454" s="12" t="str">
        <f t="shared" si="220"/>
        <v>Jun</v>
      </c>
      <c r="J3454" s="12" t="str">
        <f t="shared" si="221"/>
        <v>12</v>
      </c>
      <c r="K3454" s="12" t="str">
        <f t="shared" si="222"/>
        <v>Q2</v>
      </c>
    </row>
    <row r="3455" spans="1:11" x14ac:dyDescent="0.25">
      <c r="A3455" s="2">
        <v>43995</v>
      </c>
      <c r="B3455" s="7">
        <v>32.220000000000006</v>
      </c>
      <c r="C3455" s="7">
        <v>19.332000000000004</v>
      </c>
      <c r="D3455" s="6">
        <v>12.888000000000002</v>
      </c>
      <c r="E3455" s="6">
        <v>7.2559440000000004</v>
      </c>
      <c r="F3455" s="6">
        <v>5.6306125439999999</v>
      </c>
      <c r="G3455" s="9" t="s">
        <v>8</v>
      </c>
      <c r="H3455" s="12" t="str">
        <f t="shared" si="219"/>
        <v>2020</v>
      </c>
      <c r="I3455" s="12" t="str">
        <f t="shared" si="220"/>
        <v>Jun</v>
      </c>
      <c r="J3455" s="12" t="str">
        <f t="shared" si="221"/>
        <v>13</v>
      </c>
      <c r="K3455" s="12" t="str">
        <f t="shared" si="222"/>
        <v>Q2</v>
      </c>
    </row>
    <row r="3456" spans="1:11" x14ac:dyDescent="0.25">
      <c r="A3456" s="2">
        <v>43996</v>
      </c>
      <c r="B3456" s="7">
        <v>12.663000000000002</v>
      </c>
      <c r="C3456" s="7">
        <v>8.8641000000000005</v>
      </c>
      <c r="D3456" s="6">
        <v>3.7989000000000015</v>
      </c>
      <c r="E3456" s="6">
        <v>2.1387807000000008</v>
      </c>
      <c r="F3456" s="6">
        <v>1.6596938232000005</v>
      </c>
      <c r="G3456" s="9" t="s">
        <v>8</v>
      </c>
      <c r="H3456" s="12" t="str">
        <f t="shared" si="219"/>
        <v>2020</v>
      </c>
      <c r="I3456" s="12" t="str">
        <f t="shared" si="220"/>
        <v>Jun</v>
      </c>
      <c r="J3456" s="12" t="str">
        <f t="shared" si="221"/>
        <v>14</v>
      </c>
      <c r="K3456" s="12" t="str">
        <f t="shared" si="222"/>
        <v>Q2</v>
      </c>
    </row>
    <row r="3457" spans="1:11" x14ac:dyDescent="0.25">
      <c r="A3457" s="2">
        <v>43997</v>
      </c>
      <c r="B3457" s="7">
        <v>12.439999999999996</v>
      </c>
      <c r="C3457" s="7">
        <v>0</v>
      </c>
      <c r="D3457" s="6">
        <v>12.439999999999996</v>
      </c>
      <c r="E3457" s="6">
        <v>7.0037199999999968</v>
      </c>
      <c r="F3457" s="6">
        <v>5.4348867199999971</v>
      </c>
      <c r="G3457" s="9" t="s">
        <v>8</v>
      </c>
      <c r="H3457" s="12" t="str">
        <f t="shared" si="219"/>
        <v>2020</v>
      </c>
      <c r="I3457" s="12" t="str">
        <f t="shared" si="220"/>
        <v>Jun</v>
      </c>
      <c r="J3457" s="12" t="str">
        <f t="shared" si="221"/>
        <v>15</v>
      </c>
      <c r="K3457" s="12" t="str">
        <f t="shared" si="222"/>
        <v>Q2</v>
      </c>
    </row>
    <row r="3458" spans="1:11" x14ac:dyDescent="0.25">
      <c r="A3458" s="2">
        <v>43998</v>
      </c>
      <c r="B3458" s="7">
        <v>18.96</v>
      </c>
      <c r="C3458" s="7">
        <v>11.375999999999999</v>
      </c>
      <c r="D3458" s="6">
        <v>7.5840000000000014</v>
      </c>
      <c r="E3458" s="6">
        <v>4.2697920000000007</v>
      </c>
      <c r="F3458" s="6">
        <v>3.3133585920000002</v>
      </c>
      <c r="G3458" s="9" t="s">
        <v>8</v>
      </c>
      <c r="H3458" s="12" t="str">
        <f t="shared" ref="H3458:H3521" si="223">TEXT(A3458,"YYYY")</f>
        <v>2020</v>
      </c>
      <c r="I3458" s="12" t="str">
        <f t="shared" ref="I3458:I3521" si="224">TEXT(A3458,"MMM")</f>
        <v>Jun</v>
      </c>
      <c r="J3458" s="12" t="str">
        <f t="shared" ref="J3458:J3521" si="225">TEXT(A3458,"DD")</f>
        <v>16</v>
      </c>
      <c r="K3458" s="12" t="str">
        <f t="shared" si="222"/>
        <v>Q2</v>
      </c>
    </row>
    <row r="3459" spans="1:11" x14ac:dyDescent="0.25">
      <c r="A3459" s="2">
        <v>43999</v>
      </c>
      <c r="B3459" s="7">
        <v>26.1</v>
      </c>
      <c r="C3459" s="7">
        <v>0</v>
      </c>
      <c r="D3459" s="6">
        <v>26.1</v>
      </c>
      <c r="E3459" s="6">
        <v>14.6943</v>
      </c>
      <c r="F3459" s="6">
        <v>11.402776799999998</v>
      </c>
      <c r="G3459" s="9" t="s">
        <v>8</v>
      </c>
      <c r="H3459" s="12" t="str">
        <f t="shared" si="223"/>
        <v>2020</v>
      </c>
      <c r="I3459" s="12" t="str">
        <f t="shared" si="224"/>
        <v>Jun</v>
      </c>
      <c r="J3459" s="12" t="str">
        <f t="shared" si="225"/>
        <v>17</v>
      </c>
      <c r="K3459" s="12" t="str">
        <f t="shared" si="222"/>
        <v>Q2</v>
      </c>
    </row>
    <row r="3460" spans="1:11" x14ac:dyDescent="0.25">
      <c r="A3460" s="2">
        <v>44000</v>
      </c>
      <c r="B3460" s="7">
        <v>22.799999999999997</v>
      </c>
      <c r="C3460" s="7">
        <v>0</v>
      </c>
      <c r="D3460" s="6">
        <v>22.799999999999997</v>
      </c>
      <c r="E3460" s="6">
        <v>12.836399999999998</v>
      </c>
      <c r="F3460" s="6">
        <v>9.9610463999999972</v>
      </c>
      <c r="G3460" s="9" t="s">
        <v>8</v>
      </c>
      <c r="H3460" s="12" t="str">
        <f t="shared" si="223"/>
        <v>2020</v>
      </c>
      <c r="I3460" s="12" t="str">
        <f t="shared" si="224"/>
        <v>Jun</v>
      </c>
      <c r="J3460" s="12" t="str">
        <f t="shared" si="225"/>
        <v>18</v>
      </c>
      <c r="K3460" s="12" t="str">
        <f t="shared" si="222"/>
        <v>Q2</v>
      </c>
    </row>
    <row r="3461" spans="1:11" x14ac:dyDescent="0.25">
      <c r="A3461" s="2">
        <v>44001</v>
      </c>
      <c r="B3461" s="7">
        <v>38.739999999999995</v>
      </c>
      <c r="C3461" s="7">
        <v>0</v>
      </c>
      <c r="D3461" s="6">
        <v>38.739999999999995</v>
      </c>
      <c r="E3461" s="6">
        <v>21.810619999999997</v>
      </c>
      <c r="F3461" s="6">
        <v>16.925041119999996</v>
      </c>
      <c r="G3461" s="9" t="s">
        <v>8</v>
      </c>
      <c r="H3461" s="12" t="str">
        <f t="shared" si="223"/>
        <v>2020</v>
      </c>
      <c r="I3461" s="12" t="str">
        <f t="shared" si="224"/>
        <v>Jun</v>
      </c>
      <c r="J3461" s="12" t="str">
        <f t="shared" si="225"/>
        <v>19</v>
      </c>
      <c r="K3461" s="12" t="str">
        <f t="shared" si="222"/>
        <v>Q2</v>
      </c>
    </row>
    <row r="3462" spans="1:11" x14ac:dyDescent="0.25">
      <c r="A3462" s="2">
        <v>44002</v>
      </c>
      <c r="B3462" s="7">
        <v>22.92</v>
      </c>
      <c r="C3462" s="7">
        <v>0</v>
      </c>
      <c r="D3462" s="6">
        <v>22.92</v>
      </c>
      <c r="E3462" s="6">
        <v>12.90396</v>
      </c>
      <c r="F3462" s="6">
        <v>10.013472959999998</v>
      </c>
      <c r="G3462" s="9" t="s">
        <v>8</v>
      </c>
      <c r="H3462" s="12" t="str">
        <f t="shared" si="223"/>
        <v>2020</v>
      </c>
      <c r="I3462" s="12" t="str">
        <f t="shared" si="224"/>
        <v>Jun</v>
      </c>
      <c r="J3462" s="12" t="str">
        <f t="shared" si="225"/>
        <v>20</v>
      </c>
      <c r="K3462" s="12" t="str">
        <f t="shared" si="222"/>
        <v>Q2</v>
      </c>
    </row>
    <row r="3463" spans="1:11" x14ac:dyDescent="0.25">
      <c r="A3463" s="2">
        <v>44003</v>
      </c>
      <c r="B3463" s="7">
        <v>18.84</v>
      </c>
      <c r="C3463" s="7">
        <v>7.5360000000000005</v>
      </c>
      <c r="D3463" s="6">
        <v>11.303999999999998</v>
      </c>
      <c r="E3463" s="6">
        <v>6.3641519999999989</v>
      </c>
      <c r="F3463" s="6">
        <v>4.9385819519999989</v>
      </c>
      <c r="G3463" s="9" t="s">
        <v>8</v>
      </c>
      <c r="H3463" s="12" t="str">
        <f t="shared" si="223"/>
        <v>2020</v>
      </c>
      <c r="I3463" s="12" t="str">
        <f t="shared" si="224"/>
        <v>Jun</v>
      </c>
      <c r="J3463" s="12" t="str">
        <f t="shared" si="225"/>
        <v>21</v>
      </c>
      <c r="K3463" s="12" t="str">
        <f t="shared" si="222"/>
        <v>Q2</v>
      </c>
    </row>
    <row r="3464" spans="1:11" x14ac:dyDescent="0.25">
      <c r="A3464" s="2">
        <v>44004</v>
      </c>
      <c r="B3464" s="7">
        <v>16.14</v>
      </c>
      <c r="C3464" s="7">
        <v>0</v>
      </c>
      <c r="D3464" s="6">
        <v>16.14</v>
      </c>
      <c r="E3464" s="6">
        <v>9.0868199999999995</v>
      </c>
      <c r="F3464" s="6">
        <v>7.0513723199999987</v>
      </c>
      <c r="G3464" s="9" t="s">
        <v>8</v>
      </c>
      <c r="H3464" s="12" t="str">
        <f t="shared" si="223"/>
        <v>2020</v>
      </c>
      <c r="I3464" s="12" t="str">
        <f t="shared" si="224"/>
        <v>Jun</v>
      </c>
      <c r="J3464" s="12" t="str">
        <f t="shared" si="225"/>
        <v>22</v>
      </c>
      <c r="K3464" s="12" t="str">
        <f t="shared" si="222"/>
        <v>Q2</v>
      </c>
    </row>
    <row r="3465" spans="1:11" x14ac:dyDescent="0.25">
      <c r="A3465" s="2">
        <v>44005</v>
      </c>
      <c r="B3465" s="7">
        <v>26.879999999999995</v>
      </c>
      <c r="C3465" s="7">
        <v>0</v>
      </c>
      <c r="D3465" s="6">
        <v>26.879999999999995</v>
      </c>
      <c r="E3465" s="6">
        <v>15.133439999999997</v>
      </c>
      <c r="F3465" s="6">
        <v>11.743549439999995</v>
      </c>
      <c r="G3465" s="9" t="s">
        <v>8</v>
      </c>
      <c r="H3465" s="12" t="str">
        <f t="shared" si="223"/>
        <v>2020</v>
      </c>
      <c r="I3465" s="12" t="str">
        <f t="shared" si="224"/>
        <v>Jun</v>
      </c>
      <c r="J3465" s="12" t="str">
        <f t="shared" si="225"/>
        <v>23</v>
      </c>
      <c r="K3465" s="12" t="str">
        <f t="shared" si="222"/>
        <v>Q2</v>
      </c>
    </row>
    <row r="3466" spans="1:11" x14ac:dyDescent="0.25">
      <c r="A3466" s="2">
        <v>44006</v>
      </c>
      <c r="B3466" s="7">
        <v>30.299999999999997</v>
      </c>
      <c r="C3466" s="7">
        <v>0</v>
      </c>
      <c r="D3466" s="6">
        <v>30.299999999999997</v>
      </c>
      <c r="E3466" s="6">
        <v>17.058899999999998</v>
      </c>
      <c r="F3466" s="6">
        <v>13.237706399999997</v>
      </c>
      <c r="G3466" s="9" t="s">
        <v>8</v>
      </c>
      <c r="H3466" s="12" t="str">
        <f t="shared" si="223"/>
        <v>2020</v>
      </c>
      <c r="I3466" s="12" t="str">
        <f t="shared" si="224"/>
        <v>Jun</v>
      </c>
      <c r="J3466" s="12" t="str">
        <f t="shared" si="225"/>
        <v>24</v>
      </c>
      <c r="K3466" s="12" t="str">
        <f t="shared" si="222"/>
        <v>Q2</v>
      </c>
    </row>
    <row r="3467" spans="1:11" x14ac:dyDescent="0.25">
      <c r="A3467" s="2">
        <v>44007</v>
      </c>
      <c r="B3467" s="7">
        <v>13.11</v>
      </c>
      <c r="C3467" s="7">
        <v>0</v>
      </c>
      <c r="D3467" s="6">
        <v>13.11</v>
      </c>
      <c r="E3467" s="6">
        <v>7.3809299999999993</v>
      </c>
      <c r="F3467" s="6">
        <v>5.7276016799999985</v>
      </c>
      <c r="G3467" s="9" t="s">
        <v>8</v>
      </c>
      <c r="H3467" s="12" t="str">
        <f t="shared" si="223"/>
        <v>2020</v>
      </c>
      <c r="I3467" s="12" t="str">
        <f t="shared" si="224"/>
        <v>Jun</v>
      </c>
      <c r="J3467" s="12" t="str">
        <f t="shared" si="225"/>
        <v>25</v>
      </c>
      <c r="K3467" s="12" t="str">
        <f t="shared" si="222"/>
        <v>Q2</v>
      </c>
    </row>
    <row r="3468" spans="1:11" x14ac:dyDescent="0.25">
      <c r="A3468" s="2">
        <v>44008</v>
      </c>
      <c r="B3468" s="7">
        <v>41.400000000000006</v>
      </c>
      <c r="C3468" s="7">
        <v>0</v>
      </c>
      <c r="D3468" s="6">
        <v>41.400000000000006</v>
      </c>
      <c r="E3468" s="6">
        <v>23.308199999999999</v>
      </c>
      <c r="F3468" s="6">
        <v>18.087163199999999</v>
      </c>
      <c r="G3468" s="9" t="s">
        <v>8</v>
      </c>
      <c r="H3468" s="12" t="str">
        <f t="shared" si="223"/>
        <v>2020</v>
      </c>
      <c r="I3468" s="12" t="str">
        <f t="shared" si="224"/>
        <v>Jun</v>
      </c>
      <c r="J3468" s="12" t="str">
        <f t="shared" si="225"/>
        <v>26</v>
      </c>
      <c r="K3468" s="12" t="str">
        <f t="shared" si="222"/>
        <v>Q2</v>
      </c>
    </row>
    <row r="3469" spans="1:11" x14ac:dyDescent="0.25">
      <c r="A3469" s="2">
        <v>44009</v>
      </c>
      <c r="B3469" s="7">
        <v>56.460000000000008</v>
      </c>
      <c r="C3469" s="7">
        <v>0</v>
      </c>
      <c r="D3469" s="6">
        <v>56.460000000000008</v>
      </c>
      <c r="E3469" s="6">
        <v>31.78698</v>
      </c>
      <c r="F3469" s="6">
        <v>24.666696479999999</v>
      </c>
      <c r="G3469" s="9" t="s">
        <v>8</v>
      </c>
      <c r="H3469" s="12" t="str">
        <f t="shared" si="223"/>
        <v>2020</v>
      </c>
      <c r="I3469" s="12" t="str">
        <f t="shared" si="224"/>
        <v>Jun</v>
      </c>
      <c r="J3469" s="12" t="str">
        <f t="shared" si="225"/>
        <v>27</v>
      </c>
      <c r="K3469" s="12" t="str">
        <f t="shared" si="222"/>
        <v>Q2</v>
      </c>
    </row>
    <row r="3470" spans="1:11" x14ac:dyDescent="0.25">
      <c r="A3470" s="2">
        <v>44010</v>
      </c>
      <c r="B3470" s="7">
        <v>22.740000000000002</v>
      </c>
      <c r="C3470" s="7">
        <v>0</v>
      </c>
      <c r="D3470" s="6">
        <v>22.740000000000002</v>
      </c>
      <c r="E3470" s="6">
        <v>12.802619999999999</v>
      </c>
      <c r="F3470" s="6">
        <v>9.9348331199999986</v>
      </c>
      <c r="G3470" s="9" t="s">
        <v>8</v>
      </c>
      <c r="H3470" s="12" t="str">
        <f t="shared" si="223"/>
        <v>2020</v>
      </c>
      <c r="I3470" s="12" t="str">
        <f t="shared" si="224"/>
        <v>Jun</v>
      </c>
      <c r="J3470" s="12" t="str">
        <f t="shared" si="225"/>
        <v>28</v>
      </c>
      <c r="K3470" s="12" t="str">
        <f t="shared" si="222"/>
        <v>Q2</v>
      </c>
    </row>
    <row r="3471" spans="1:11" x14ac:dyDescent="0.25">
      <c r="A3471" s="2">
        <v>44011</v>
      </c>
      <c r="B3471" s="7">
        <v>31.23</v>
      </c>
      <c r="C3471" s="7">
        <v>0</v>
      </c>
      <c r="D3471" s="6">
        <v>31.23</v>
      </c>
      <c r="E3471" s="6">
        <v>17.58249</v>
      </c>
      <c r="F3471" s="6">
        <v>13.644012239999999</v>
      </c>
      <c r="G3471" s="9" t="s">
        <v>8</v>
      </c>
      <c r="H3471" s="12" t="str">
        <f t="shared" si="223"/>
        <v>2020</v>
      </c>
      <c r="I3471" s="12" t="str">
        <f t="shared" si="224"/>
        <v>Jun</v>
      </c>
      <c r="J3471" s="12" t="str">
        <f t="shared" si="225"/>
        <v>29</v>
      </c>
      <c r="K3471" s="12" t="str">
        <f t="shared" si="222"/>
        <v>Q2</v>
      </c>
    </row>
    <row r="3472" spans="1:11" x14ac:dyDescent="0.25">
      <c r="A3472" s="2">
        <v>44012</v>
      </c>
      <c r="B3472" s="7">
        <v>23.976000000000003</v>
      </c>
      <c r="C3472" s="7">
        <v>2.3976000000000002</v>
      </c>
      <c r="D3472" s="6">
        <v>21.578400000000002</v>
      </c>
      <c r="E3472" s="6">
        <v>12.1486392</v>
      </c>
      <c r="F3472" s="6">
        <v>9.4273440191999995</v>
      </c>
      <c r="G3472" s="9" t="s">
        <v>8</v>
      </c>
      <c r="H3472" s="12" t="str">
        <f t="shared" si="223"/>
        <v>2020</v>
      </c>
      <c r="I3472" s="12" t="str">
        <f t="shared" si="224"/>
        <v>Jun</v>
      </c>
      <c r="J3472" s="12" t="str">
        <f t="shared" si="225"/>
        <v>30</v>
      </c>
      <c r="K3472" s="12" t="str">
        <f t="shared" si="222"/>
        <v>Q2</v>
      </c>
    </row>
    <row r="3473" spans="1:11" x14ac:dyDescent="0.25">
      <c r="A3473" s="2">
        <v>44013</v>
      </c>
      <c r="B3473" s="7">
        <v>21.734999999999999</v>
      </c>
      <c r="C3473" s="7">
        <v>10.8675</v>
      </c>
      <c r="D3473" s="6">
        <v>10.8675</v>
      </c>
      <c r="E3473" s="6">
        <v>6.1184024999999993</v>
      </c>
      <c r="F3473" s="6">
        <v>4.7478803399999991</v>
      </c>
      <c r="G3473" s="9" t="s">
        <v>8</v>
      </c>
      <c r="H3473" s="12" t="str">
        <f t="shared" si="223"/>
        <v>2020</v>
      </c>
      <c r="I3473" s="12" t="str">
        <f t="shared" si="224"/>
        <v>Jul</v>
      </c>
      <c r="J3473" s="12" t="str">
        <f t="shared" si="225"/>
        <v>01</v>
      </c>
      <c r="K3473" s="12" t="str">
        <f t="shared" si="222"/>
        <v>Q3</v>
      </c>
    </row>
    <row r="3474" spans="1:11" x14ac:dyDescent="0.25">
      <c r="A3474" s="2">
        <v>44014</v>
      </c>
      <c r="B3474" s="7">
        <v>244.64999999999998</v>
      </c>
      <c r="C3474" s="7">
        <v>0</v>
      </c>
      <c r="D3474" s="6">
        <v>244.64999999999998</v>
      </c>
      <c r="E3474" s="6">
        <v>137.73794999999998</v>
      </c>
      <c r="F3474" s="6">
        <v>106.88464919999997</v>
      </c>
      <c r="G3474" s="9" t="s">
        <v>8</v>
      </c>
      <c r="H3474" s="12" t="str">
        <f t="shared" si="223"/>
        <v>2020</v>
      </c>
      <c r="I3474" s="12" t="str">
        <f t="shared" si="224"/>
        <v>Jul</v>
      </c>
      <c r="J3474" s="12" t="str">
        <f t="shared" si="225"/>
        <v>02</v>
      </c>
      <c r="K3474" s="12" t="str">
        <f t="shared" si="222"/>
        <v>Q3</v>
      </c>
    </row>
    <row r="3475" spans="1:11" x14ac:dyDescent="0.25">
      <c r="A3475" s="2">
        <v>44015</v>
      </c>
      <c r="B3475" s="7">
        <v>25.541999999999998</v>
      </c>
      <c r="C3475" s="7">
        <v>2.5541999999999998</v>
      </c>
      <c r="D3475" s="6">
        <v>22.9878</v>
      </c>
      <c r="E3475" s="6">
        <v>12.942131399999999</v>
      </c>
      <c r="F3475" s="6">
        <v>10.043093966399999</v>
      </c>
      <c r="G3475" s="9" t="s">
        <v>8</v>
      </c>
      <c r="H3475" s="12" t="str">
        <f t="shared" si="223"/>
        <v>2020</v>
      </c>
      <c r="I3475" s="12" t="str">
        <f t="shared" si="224"/>
        <v>Jul</v>
      </c>
      <c r="J3475" s="12" t="str">
        <f t="shared" si="225"/>
        <v>03</v>
      </c>
      <c r="K3475" s="12" t="str">
        <f t="shared" si="222"/>
        <v>Q3</v>
      </c>
    </row>
    <row r="3476" spans="1:11" x14ac:dyDescent="0.25">
      <c r="A3476" s="2">
        <v>44016</v>
      </c>
      <c r="B3476" s="7">
        <v>24.700799999999994</v>
      </c>
      <c r="C3476" s="7">
        <v>4.1991359999999993</v>
      </c>
      <c r="D3476" s="6">
        <v>20.501663999999995</v>
      </c>
      <c r="E3476" s="6">
        <v>11.542436831999996</v>
      </c>
      <c r="F3476" s="6">
        <v>8.9569309816319969</v>
      </c>
      <c r="G3476" s="9" t="s">
        <v>8</v>
      </c>
      <c r="H3476" s="12" t="str">
        <f t="shared" si="223"/>
        <v>2020</v>
      </c>
      <c r="I3476" s="12" t="str">
        <f t="shared" si="224"/>
        <v>Jul</v>
      </c>
      <c r="J3476" s="12" t="str">
        <f t="shared" si="225"/>
        <v>04</v>
      </c>
      <c r="K3476" s="12" t="str">
        <f t="shared" si="222"/>
        <v>Q3</v>
      </c>
    </row>
    <row r="3477" spans="1:11" x14ac:dyDescent="0.25">
      <c r="A3477" s="2">
        <v>44017</v>
      </c>
      <c r="B3477" s="7">
        <v>21.839999999999996</v>
      </c>
      <c r="C3477" s="7">
        <v>0</v>
      </c>
      <c r="D3477" s="6">
        <v>21.839999999999996</v>
      </c>
      <c r="E3477" s="6">
        <v>12.295919999999997</v>
      </c>
      <c r="F3477" s="6">
        <v>9.5416339199999971</v>
      </c>
      <c r="G3477" s="9" t="s">
        <v>8</v>
      </c>
      <c r="H3477" s="12" t="str">
        <f t="shared" si="223"/>
        <v>2020</v>
      </c>
      <c r="I3477" s="12" t="str">
        <f t="shared" si="224"/>
        <v>Jul</v>
      </c>
      <c r="J3477" s="12" t="str">
        <f t="shared" si="225"/>
        <v>05</v>
      </c>
      <c r="K3477" s="12" t="str">
        <f t="shared" si="222"/>
        <v>Q3</v>
      </c>
    </row>
    <row r="3478" spans="1:11" x14ac:dyDescent="0.25">
      <c r="A3478" s="2">
        <v>44018</v>
      </c>
      <c r="B3478" s="7">
        <v>31.994999999999997</v>
      </c>
      <c r="C3478" s="7">
        <v>3.1995</v>
      </c>
      <c r="D3478" s="6">
        <v>28.795499999999997</v>
      </c>
      <c r="E3478" s="6">
        <v>16.211866499999996</v>
      </c>
      <c r="F3478" s="6">
        <v>12.580408403999995</v>
      </c>
      <c r="G3478" s="9" t="s">
        <v>8</v>
      </c>
      <c r="H3478" s="12" t="str">
        <f t="shared" si="223"/>
        <v>2020</v>
      </c>
      <c r="I3478" s="12" t="str">
        <f t="shared" si="224"/>
        <v>Jul</v>
      </c>
      <c r="J3478" s="12" t="str">
        <f t="shared" si="225"/>
        <v>06</v>
      </c>
      <c r="K3478" s="12" t="str">
        <f t="shared" si="222"/>
        <v>Q3</v>
      </c>
    </row>
    <row r="3479" spans="1:11" x14ac:dyDescent="0.25">
      <c r="A3479" s="2">
        <v>44019</v>
      </c>
      <c r="B3479" s="7">
        <v>40.445999999999998</v>
      </c>
      <c r="C3479" s="7">
        <v>16.1784</v>
      </c>
      <c r="D3479" s="6">
        <v>24.267599999999998</v>
      </c>
      <c r="E3479" s="6">
        <v>13.662658799999997</v>
      </c>
      <c r="F3479" s="6">
        <v>10.602223228799996</v>
      </c>
      <c r="G3479" s="9" t="s">
        <v>8</v>
      </c>
      <c r="H3479" s="12" t="str">
        <f t="shared" si="223"/>
        <v>2020</v>
      </c>
      <c r="I3479" s="12" t="str">
        <f t="shared" si="224"/>
        <v>Jul</v>
      </c>
      <c r="J3479" s="12" t="str">
        <f t="shared" si="225"/>
        <v>07</v>
      </c>
      <c r="K3479" s="12" t="str">
        <f t="shared" si="222"/>
        <v>Q3</v>
      </c>
    </row>
    <row r="3480" spans="1:11" x14ac:dyDescent="0.25">
      <c r="A3480" s="2">
        <v>44020</v>
      </c>
      <c r="B3480" s="7">
        <v>65.743799999999993</v>
      </c>
      <c r="C3480" s="7">
        <v>17.750826</v>
      </c>
      <c r="D3480" s="6">
        <v>47.99297399999999</v>
      </c>
      <c r="E3480" s="6">
        <v>27.020044361999993</v>
      </c>
      <c r="F3480" s="6">
        <v>20.967554424911992</v>
      </c>
      <c r="G3480" s="9" t="s">
        <v>8</v>
      </c>
      <c r="H3480" s="12" t="str">
        <f t="shared" si="223"/>
        <v>2020</v>
      </c>
      <c r="I3480" s="12" t="str">
        <f t="shared" si="224"/>
        <v>Jul</v>
      </c>
      <c r="J3480" s="12" t="str">
        <f t="shared" si="225"/>
        <v>08</v>
      </c>
      <c r="K3480" s="12" t="str">
        <f t="shared" si="222"/>
        <v>Q3</v>
      </c>
    </row>
    <row r="3481" spans="1:11" x14ac:dyDescent="0.25">
      <c r="A3481" s="2">
        <v>44021</v>
      </c>
      <c r="B3481" s="7">
        <v>30.132000000000001</v>
      </c>
      <c r="C3481" s="7">
        <v>12.052800000000001</v>
      </c>
      <c r="D3481" s="6">
        <v>18.0792</v>
      </c>
      <c r="E3481" s="6">
        <v>10.178589599999999</v>
      </c>
      <c r="F3481" s="6">
        <v>7.8985855295999983</v>
      </c>
      <c r="G3481" s="9" t="s">
        <v>8</v>
      </c>
      <c r="H3481" s="12" t="str">
        <f t="shared" si="223"/>
        <v>2020</v>
      </c>
      <c r="I3481" s="12" t="str">
        <f t="shared" si="224"/>
        <v>Jul</v>
      </c>
      <c r="J3481" s="12" t="str">
        <f t="shared" si="225"/>
        <v>09</v>
      </c>
      <c r="K3481" s="12" t="str">
        <f t="shared" si="222"/>
        <v>Q3</v>
      </c>
    </row>
    <row r="3482" spans="1:11" x14ac:dyDescent="0.25">
      <c r="A3482" s="2">
        <v>44022</v>
      </c>
      <c r="B3482" s="7">
        <v>12.991999999999999</v>
      </c>
      <c r="C3482" s="7">
        <v>2.5983999999999998</v>
      </c>
      <c r="D3482" s="6">
        <v>10.393599999999999</v>
      </c>
      <c r="E3482" s="6">
        <v>5.8515967999999994</v>
      </c>
      <c r="F3482" s="6">
        <v>4.5408391167999991</v>
      </c>
      <c r="G3482" s="9" t="s">
        <v>8</v>
      </c>
      <c r="H3482" s="12" t="str">
        <f t="shared" si="223"/>
        <v>2020</v>
      </c>
      <c r="I3482" s="12" t="str">
        <f t="shared" si="224"/>
        <v>Jul</v>
      </c>
      <c r="J3482" s="12" t="str">
        <f t="shared" si="225"/>
        <v>10</v>
      </c>
      <c r="K3482" s="12" t="str">
        <f t="shared" si="222"/>
        <v>Q3</v>
      </c>
    </row>
    <row r="3483" spans="1:11" x14ac:dyDescent="0.25">
      <c r="A3483" s="2">
        <v>44023</v>
      </c>
      <c r="B3483" s="7">
        <v>6.3</v>
      </c>
      <c r="C3483" s="7">
        <v>0</v>
      </c>
      <c r="D3483" s="6">
        <v>6.3</v>
      </c>
      <c r="E3483" s="6">
        <v>3.5468999999999995</v>
      </c>
      <c r="F3483" s="6">
        <v>2.7523943999999991</v>
      </c>
      <c r="G3483" s="9" t="s">
        <v>8</v>
      </c>
      <c r="H3483" s="12" t="str">
        <f t="shared" si="223"/>
        <v>2020</v>
      </c>
      <c r="I3483" s="12" t="str">
        <f t="shared" si="224"/>
        <v>Jul</v>
      </c>
      <c r="J3483" s="12" t="str">
        <f t="shared" si="225"/>
        <v>11</v>
      </c>
      <c r="K3483" s="12" t="str">
        <f t="shared" si="222"/>
        <v>Q3</v>
      </c>
    </row>
    <row r="3484" spans="1:11" x14ac:dyDescent="0.25">
      <c r="A3484" s="2">
        <v>44024</v>
      </c>
      <c r="B3484" s="7">
        <v>38.864000000000004</v>
      </c>
      <c r="C3484" s="7">
        <v>7.772800000000001</v>
      </c>
      <c r="D3484" s="6">
        <v>31.091200000000004</v>
      </c>
      <c r="E3484" s="6">
        <v>17.504345600000001</v>
      </c>
      <c r="F3484" s="6">
        <v>13.583372185599998</v>
      </c>
      <c r="G3484" s="9" t="s">
        <v>8</v>
      </c>
      <c r="H3484" s="12" t="str">
        <f t="shared" si="223"/>
        <v>2020</v>
      </c>
      <c r="I3484" s="12" t="str">
        <f t="shared" si="224"/>
        <v>Jul</v>
      </c>
      <c r="J3484" s="12" t="str">
        <f t="shared" si="225"/>
        <v>12</v>
      </c>
      <c r="K3484" s="12" t="str">
        <f t="shared" si="222"/>
        <v>Q3</v>
      </c>
    </row>
    <row r="3485" spans="1:11" x14ac:dyDescent="0.25">
      <c r="A3485" s="2">
        <v>44025</v>
      </c>
      <c r="B3485" s="7">
        <v>16.739999999999998</v>
      </c>
      <c r="C3485" s="7">
        <v>10.043999999999999</v>
      </c>
      <c r="D3485" s="6">
        <v>6.6959999999999997</v>
      </c>
      <c r="E3485" s="6">
        <v>3.7698479999999996</v>
      </c>
      <c r="F3485" s="6">
        <v>2.9254020479999996</v>
      </c>
      <c r="G3485" s="9" t="s">
        <v>8</v>
      </c>
      <c r="H3485" s="12" t="str">
        <f t="shared" si="223"/>
        <v>2020</v>
      </c>
      <c r="I3485" s="12" t="str">
        <f t="shared" si="224"/>
        <v>Jul</v>
      </c>
      <c r="J3485" s="12" t="str">
        <f t="shared" si="225"/>
        <v>13</v>
      </c>
      <c r="K3485" s="12" t="str">
        <f t="shared" si="222"/>
        <v>Q3</v>
      </c>
    </row>
    <row r="3486" spans="1:11" x14ac:dyDescent="0.25">
      <c r="A3486" s="2">
        <v>44026</v>
      </c>
      <c r="B3486" s="7">
        <v>22.77</v>
      </c>
      <c r="C3486" s="7">
        <v>0</v>
      </c>
      <c r="D3486" s="6">
        <v>22.77</v>
      </c>
      <c r="E3486" s="6">
        <v>12.819509999999999</v>
      </c>
      <c r="F3486" s="6">
        <v>9.9479397599999988</v>
      </c>
      <c r="G3486" s="9" t="s">
        <v>8</v>
      </c>
      <c r="H3486" s="12" t="str">
        <f t="shared" si="223"/>
        <v>2020</v>
      </c>
      <c r="I3486" s="12" t="str">
        <f t="shared" si="224"/>
        <v>Jul</v>
      </c>
      <c r="J3486" s="12" t="str">
        <f t="shared" si="225"/>
        <v>14</v>
      </c>
      <c r="K3486" s="12" t="str">
        <f t="shared" si="222"/>
        <v>Q3</v>
      </c>
    </row>
    <row r="3487" spans="1:11" x14ac:dyDescent="0.25">
      <c r="A3487" s="2">
        <v>44027</v>
      </c>
      <c r="B3487" s="7">
        <v>15.528</v>
      </c>
      <c r="C3487" s="7">
        <v>3.1056000000000004</v>
      </c>
      <c r="D3487" s="6">
        <v>12.4224</v>
      </c>
      <c r="E3487" s="6">
        <v>6.9938111999999988</v>
      </c>
      <c r="F3487" s="6">
        <v>5.4271974911999985</v>
      </c>
      <c r="G3487" s="9" t="s">
        <v>8</v>
      </c>
      <c r="H3487" s="12" t="str">
        <f t="shared" si="223"/>
        <v>2020</v>
      </c>
      <c r="I3487" s="12" t="str">
        <f t="shared" si="224"/>
        <v>Jul</v>
      </c>
      <c r="J3487" s="12" t="str">
        <f t="shared" si="225"/>
        <v>15</v>
      </c>
      <c r="K3487" s="12" t="str">
        <f t="shared" si="222"/>
        <v>Q3</v>
      </c>
    </row>
    <row r="3488" spans="1:11" x14ac:dyDescent="0.25">
      <c r="A3488" s="2">
        <v>44028</v>
      </c>
      <c r="B3488" s="7">
        <v>16</v>
      </c>
      <c r="C3488" s="7">
        <v>3.2</v>
      </c>
      <c r="D3488" s="6">
        <v>12.8</v>
      </c>
      <c r="E3488" s="6">
        <v>7.2063999999999995</v>
      </c>
      <c r="F3488" s="6">
        <v>5.5921663999999991</v>
      </c>
      <c r="G3488" s="9" t="s">
        <v>8</v>
      </c>
      <c r="H3488" s="12" t="str">
        <f t="shared" si="223"/>
        <v>2020</v>
      </c>
      <c r="I3488" s="12" t="str">
        <f t="shared" si="224"/>
        <v>Jul</v>
      </c>
      <c r="J3488" s="12" t="str">
        <f t="shared" si="225"/>
        <v>16</v>
      </c>
      <c r="K3488" s="12" t="str">
        <f t="shared" si="222"/>
        <v>Q3</v>
      </c>
    </row>
    <row r="3489" spans="1:11" x14ac:dyDescent="0.25">
      <c r="A3489" s="2">
        <v>44029</v>
      </c>
      <c r="B3489" s="7">
        <v>26.72</v>
      </c>
      <c r="C3489" s="7">
        <v>0</v>
      </c>
      <c r="D3489" s="6">
        <v>26.72</v>
      </c>
      <c r="E3489" s="6">
        <v>15.043359999999998</v>
      </c>
      <c r="F3489" s="6">
        <v>11.673647359999997</v>
      </c>
      <c r="G3489" s="9" t="s">
        <v>8</v>
      </c>
      <c r="H3489" s="12" t="str">
        <f t="shared" si="223"/>
        <v>2020</v>
      </c>
      <c r="I3489" s="12" t="str">
        <f t="shared" si="224"/>
        <v>Jul</v>
      </c>
      <c r="J3489" s="12" t="str">
        <f t="shared" si="225"/>
        <v>17</v>
      </c>
      <c r="K3489" s="12" t="str">
        <f t="shared" si="222"/>
        <v>Q3</v>
      </c>
    </row>
    <row r="3490" spans="1:11" x14ac:dyDescent="0.25">
      <c r="A3490" s="2">
        <v>44030</v>
      </c>
      <c r="B3490" s="7">
        <v>6.72</v>
      </c>
      <c r="C3490" s="7">
        <v>0</v>
      </c>
      <c r="D3490" s="6">
        <v>6.72</v>
      </c>
      <c r="E3490" s="6">
        <v>3.7833599999999996</v>
      </c>
      <c r="F3490" s="6">
        <v>2.9358873599999993</v>
      </c>
      <c r="G3490" s="9" t="s">
        <v>8</v>
      </c>
      <c r="H3490" s="12" t="str">
        <f t="shared" si="223"/>
        <v>2020</v>
      </c>
      <c r="I3490" s="12" t="str">
        <f t="shared" si="224"/>
        <v>Jul</v>
      </c>
      <c r="J3490" s="12" t="str">
        <f t="shared" si="225"/>
        <v>18</v>
      </c>
      <c r="K3490" s="12" t="str">
        <f t="shared" si="222"/>
        <v>Q3</v>
      </c>
    </row>
    <row r="3491" spans="1:11" x14ac:dyDescent="0.25">
      <c r="A3491" s="2">
        <v>44031</v>
      </c>
      <c r="B3491" s="7">
        <v>18.689999999999998</v>
      </c>
      <c r="C3491" s="7">
        <v>0</v>
      </c>
      <c r="D3491" s="6">
        <v>18.689999999999998</v>
      </c>
      <c r="E3491" s="6">
        <v>10.522469999999998</v>
      </c>
      <c r="F3491" s="6">
        <v>8.1654367199999971</v>
      </c>
      <c r="G3491" s="9" t="s">
        <v>8</v>
      </c>
      <c r="H3491" s="12" t="str">
        <f t="shared" si="223"/>
        <v>2020</v>
      </c>
      <c r="I3491" s="12" t="str">
        <f t="shared" si="224"/>
        <v>Jul</v>
      </c>
      <c r="J3491" s="12" t="str">
        <f t="shared" si="225"/>
        <v>19</v>
      </c>
      <c r="K3491" s="12" t="str">
        <f t="shared" si="222"/>
        <v>Q3</v>
      </c>
    </row>
    <row r="3492" spans="1:11" x14ac:dyDescent="0.25">
      <c r="A3492" s="2">
        <v>44032</v>
      </c>
      <c r="B3492" s="7">
        <v>43.95</v>
      </c>
      <c r="C3492" s="7">
        <v>0</v>
      </c>
      <c r="D3492" s="6">
        <v>43.95</v>
      </c>
      <c r="E3492" s="6">
        <v>24.743849999999998</v>
      </c>
      <c r="F3492" s="6">
        <v>19.201227599999996</v>
      </c>
      <c r="G3492" s="9" t="s">
        <v>8</v>
      </c>
      <c r="H3492" s="12" t="str">
        <f t="shared" si="223"/>
        <v>2020</v>
      </c>
      <c r="I3492" s="12" t="str">
        <f t="shared" si="224"/>
        <v>Jul</v>
      </c>
      <c r="J3492" s="12" t="str">
        <f t="shared" si="225"/>
        <v>20</v>
      </c>
      <c r="K3492" s="12" t="str">
        <f t="shared" si="222"/>
        <v>Q3</v>
      </c>
    </row>
    <row r="3493" spans="1:11" x14ac:dyDescent="0.25">
      <c r="A3493" s="2">
        <v>44033</v>
      </c>
      <c r="B3493" s="7">
        <v>14.61</v>
      </c>
      <c r="C3493" s="7">
        <v>0</v>
      </c>
      <c r="D3493" s="6">
        <v>14.61</v>
      </c>
      <c r="E3493" s="6">
        <v>8.2254299999999994</v>
      </c>
      <c r="F3493" s="6">
        <v>6.3829336799999989</v>
      </c>
      <c r="G3493" s="9" t="s">
        <v>8</v>
      </c>
      <c r="H3493" s="12" t="str">
        <f t="shared" si="223"/>
        <v>2020</v>
      </c>
      <c r="I3493" s="12" t="str">
        <f t="shared" si="224"/>
        <v>Jul</v>
      </c>
      <c r="J3493" s="12" t="str">
        <f t="shared" si="225"/>
        <v>21</v>
      </c>
      <c r="K3493" s="12" t="str">
        <f t="shared" si="222"/>
        <v>Q3</v>
      </c>
    </row>
    <row r="3494" spans="1:11" x14ac:dyDescent="0.25">
      <c r="A3494" s="2">
        <v>44034</v>
      </c>
      <c r="B3494" s="7">
        <v>23.532</v>
      </c>
      <c r="C3494" s="7">
        <v>14.119199999999999</v>
      </c>
      <c r="D3494" s="6">
        <v>9.4128000000000007</v>
      </c>
      <c r="E3494" s="6">
        <v>5.2994063999999996</v>
      </c>
      <c r="F3494" s="6">
        <v>4.1123393663999996</v>
      </c>
      <c r="G3494" s="9" t="s">
        <v>8</v>
      </c>
      <c r="H3494" s="12" t="str">
        <f t="shared" si="223"/>
        <v>2020</v>
      </c>
      <c r="I3494" s="12" t="str">
        <f t="shared" si="224"/>
        <v>Jul</v>
      </c>
      <c r="J3494" s="12" t="str">
        <f t="shared" si="225"/>
        <v>22</v>
      </c>
      <c r="K3494" s="12" t="str">
        <f t="shared" si="222"/>
        <v>Q3</v>
      </c>
    </row>
    <row r="3495" spans="1:11" x14ac:dyDescent="0.25">
      <c r="A3495" s="2">
        <v>44035</v>
      </c>
      <c r="B3495" s="7">
        <v>18.360000000000003</v>
      </c>
      <c r="C3495" s="7">
        <v>12.852000000000002</v>
      </c>
      <c r="D3495" s="6">
        <v>5.5080000000000009</v>
      </c>
      <c r="E3495" s="6">
        <v>3.1010040000000001</v>
      </c>
      <c r="F3495" s="6">
        <v>2.406379104</v>
      </c>
      <c r="G3495" s="9" t="s">
        <v>8</v>
      </c>
      <c r="H3495" s="12" t="str">
        <f t="shared" si="223"/>
        <v>2020</v>
      </c>
      <c r="I3495" s="12" t="str">
        <f t="shared" si="224"/>
        <v>Jul</v>
      </c>
      <c r="J3495" s="12" t="str">
        <f t="shared" si="225"/>
        <v>23</v>
      </c>
      <c r="K3495" s="12" t="str">
        <f t="shared" si="222"/>
        <v>Q3</v>
      </c>
    </row>
    <row r="3496" spans="1:11" x14ac:dyDescent="0.25">
      <c r="A3496" s="2">
        <v>44036</v>
      </c>
      <c r="B3496" s="7">
        <v>30.21</v>
      </c>
      <c r="C3496" s="7">
        <v>0</v>
      </c>
      <c r="D3496" s="6">
        <v>30.21</v>
      </c>
      <c r="E3496" s="6">
        <v>17.008229999999998</v>
      </c>
      <c r="F3496" s="6">
        <v>13.198386479999996</v>
      </c>
      <c r="G3496" s="9" t="s">
        <v>8</v>
      </c>
      <c r="H3496" s="12" t="str">
        <f t="shared" si="223"/>
        <v>2020</v>
      </c>
      <c r="I3496" s="12" t="str">
        <f t="shared" si="224"/>
        <v>Jul</v>
      </c>
      <c r="J3496" s="12" t="str">
        <f t="shared" si="225"/>
        <v>24</v>
      </c>
      <c r="K3496" s="12" t="str">
        <f t="shared" si="222"/>
        <v>Q3</v>
      </c>
    </row>
    <row r="3497" spans="1:11" x14ac:dyDescent="0.25">
      <c r="A3497" s="2">
        <v>44037</v>
      </c>
      <c r="B3497" s="7">
        <v>26.429999999999996</v>
      </c>
      <c r="C3497" s="7">
        <v>0</v>
      </c>
      <c r="D3497" s="6">
        <v>26.429999999999996</v>
      </c>
      <c r="E3497" s="6">
        <v>14.880089999999996</v>
      </c>
      <c r="F3497" s="6">
        <v>11.546949839999995</v>
      </c>
      <c r="G3497" s="9" t="s">
        <v>8</v>
      </c>
      <c r="H3497" s="12" t="str">
        <f t="shared" si="223"/>
        <v>2020</v>
      </c>
      <c r="I3497" s="12" t="str">
        <f t="shared" si="224"/>
        <v>Jul</v>
      </c>
      <c r="J3497" s="12" t="str">
        <f t="shared" si="225"/>
        <v>25</v>
      </c>
      <c r="K3497" s="12" t="str">
        <f t="shared" si="222"/>
        <v>Q3</v>
      </c>
    </row>
    <row r="3498" spans="1:11" x14ac:dyDescent="0.25">
      <c r="A3498" s="2">
        <v>44038</v>
      </c>
      <c r="B3498" s="7">
        <v>8.76</v>
      </c>
      <c r="C3498" s="7">
        <v>5.2559999999999993</v>
      </c>
      <c r="D3498" s="6">
        <v>3.5040000000000004</v>
      </c>
      <c r="E3498" s="6">
        <v>1.9727520000000001</v>
      </c>
      <c r="F3498" s="6">
        <v>1.5308555519999998</v>
      </c>
      <c r="G3498" s="9" t="s">
        <v>8</v>
      </c>
      <c r="H3498" s="12" t="str">
        <f t="shared" si="223"/>
        <v>2020</v>
      </c>
      <c r="I3498" s="12" t="str">
        <f t="shared" si="224"/>
        <v>Jul</v>
      </c>
      <c r="J3498" s="12" t="str">
        <f t="shared" si="225"/>
        <v>26</v>
      </c>
      <c r="K3498" s="12" t="str">
        <f t="shared" si="222"/>
        <v>Q3</v>
      </c>
    </row>
    <row r="3499" spans="1:11" x14ac:dyDescent="0.25">
      <c r="A3499" s="2">
        <v>44039</v>
      </c>
      <c r="B3499" s="7">
        <v>55.740000000000009</v>
      </c>
      <c r="C3499" s="7">
        <v>33.444000000000003</v>
      </c>
      <c r="D3499" s="6">
        <v>22.296000000000006</v>
      </c>
      <c r="E3499" s="6">
        <v>12.552648000000003</v>
      </c>
      <c r="F3499" s="6">
        <v>9.7408548480000015</v>
      </c>
      <c r="G3499" s="9" t="s">
        <v>8</v>
      </c>
      <c r="H3499" s="12" t="str">
        <f t="shared" si="223"/>
        <v>2020</v>
      </c>
      <c r="I3499" s="12" t="str">
        <f t="shared" si="224"/>
        <v>Jul</v>
      </c>
      <c r="J3499" s="12" t="str">
        <f t="shared" si="225"/>
        <v>27</v>
      </c>
      <c r="K3499" s="12" t="str">
        <f t="shared" si="222"/>
        <v>Q3</v>
      </c>
    </row>
    <row r="3500" spans="1:11" x14ac:dyDescent="0.25">
      <c r="A3500" s="2">
        <v>44040</v>
      </c>
      <c r="B3500" s="7">
        <v>14.55</v>
      </c>
      <c r="C3500" s="7">
        <v>0</v>
      </c>
      <c r="D3500" s="6">
        <v>14.55</v>
      </c>
      <c r="E3500" s="6">
        <v>8.1916499999999992</v>
      </c>
      <c r="F3500" s="6">
        <v>6.3567203999999986</v>
      </c>
      <c r="G3500" s="9" t="s">
        <v>8</v>
      </c>
      <c r="H3500" s="12" t="str">
        <f t="shared" si="223"/>
        <v>2020</v>
      </c>
      <c r="I3500" s="12" t="str">
        <f t="shared" si="224"/>
        <v>Jul</v>
      </c>
      <c r="J3500" s="12" t="str">
        <f t="shared" si="225"/>
        <v>28</v>
      </c>
      <c r="K3500" s="12" t="str">
        <f t="shared" si="222"/>
        <v>Q3</v>
      </c>
    </row>
    <row r="3501" spans="1:11" x14ac:dyDescent="0.25">
      <c r="A3501" s="2">
        <v>44041</v>
      </c>
      <c r="B3501" s="7">
        <v>13.896000000000003</v>
      </c>
      <c r="C3501" s="7">
        <v>9.7272000000000016</v>
      </c>
      <c r="D3501" s="6">
        <v>4.1688000000000009</v>
      </c>
      <c r="E3501" s="6">
        <v>2.3470344000000005</v>
      </c>
      <c r="F3501" s="6">
        <v>1.8212986944000003</v>
      </c>
      <c r="G3501" s="9" t="s">
        <v>8</v>
      </c>
      <c r="H3501" s="12" t="str">
        <f t="shared" si="223"/>
        <v>2020</v>
      </c>
      <c r="I3501" s="12" t="str">
        <f t="shared" si="224"/>
        <v>Jul</v>
      </c>
      <c r="J3501" s="12" t="str">
        <f t="shared" si="225"/>
        <v>29</v>
      </c>
      <c r="K3501" s="12" t="str">
        <f t="shared" si="222"/>
        <v>Q3</v>
      </c>
    </row>
    <row r="3502" spans="1:11" x14ac:dyDescent="0.25">
      <c r="A3502" s="2">
        <v>44042</v>
      </c>
      <c r="B3502" s="7">
        <v>19.056000000000001</v>
      </c>
      <c r="C3502" s="7">
        <v>11.4336</v>
      </c>
      <c r="D3502" s="6">
        <v>7.6224000000000007</v>
      </c>
      <c r="E3502" s="6">
        <v>4.2914111999999998</v>
      </c>
      <c r="F3502" s="6">
        <v>3.3301350911999994</v>
      </c>
      <c r="G3502" s="9" t="s">
        <v>8</v>
      </c>
      <c r="H3502" s="12" t="str">
        <f t="shared" si="223"/>
        <v>2020</v>
      </c>
      <c r="I3502" s="12" t="str">
        <f t="shared" si="224"/>
        <v>Jul</v>
      </c>
      <c r="J3502" s="12" t="str">
        <f t="shared" si="225"/>
        <v>30</v>
      </c>
      <c r="K3502" s="12" t="str">
        <f t="shared" si="222"/>
        <v>Q3</v>
      </c>
    </row>
    <row r="3503" spans="1:11" x14ac:dyDescent="0.25">
      <c r="A3503" s="2">
        <v>44043</v>
      </c>
      <c r="B3503" s="7">
        <v>29.1</v>
      </c>
      <c r="C3503" s="7">
        <v>0</v>
      </c>
      <c r="D3503" s="6">
        <v>29.1</v>
      </c>
      <c r="E3503" s="6">
        <v>16.383299999999998</v>
      </c>
      <c r="F3503" s="6">
        <v>12.713440799999997</v>
      </c>
      <c r="G3503" s="9" t="s">
        <v>8</v>
      </c>
      <c r="H3503" s="12" t="str">
        <f t="shared" si="223"/>
        <v>2020</v>
      </c>
      <c r="I3503" s="12" t="str">
        <f t="shared" si="224"/>
        <v>Jul</v>
      </c>
      <c r="J3503" s="12" t="str">
        <f t="shared" si="225"/>
        <v>31</v>
      </c>
      <c r="K3503" s="12" t="str">
        <f t="shared" si="222"/>
        <v>Q3</v>
      </c>
    </row>
    <row r="3504" spans="1:11" x14ac:dyDescent="0.25">
      <c r="A3504" s="2">
        <v>44044</v>
      </c>
      <c r="B3504" s="7">
        <v>23.592000000000002</v>
      </c>
      <c r="C3504" s="7">
        <v>14.155200000000001</v>
      </c>
      <c r="D3504" s="6">
        <v>9.4368000000000016</v>
      </c>
      <c r="E3504" s="6">
        <v>5.3129184</v>
      </c>
      <c r="F3504" s="6">
        <v>4.1228246783999998</v>
      </c>
      <c r="G3504" s="9" t="s">
        <v>8</v>
      </c>
      <c r="H3504" s="12" t="str">
        <f t="shared" si="223"/>
        <v>2020</v>
      </c>
      <c r="I3504" s="12" t="str">
        <f t="shared" si="224"/>
        <v>Aug</v>
      </c>
      <c r="J3504" s="12" t="str">
        <f t="shared" si="225"/>
        <v>01</v>
      </c>
      <c r="K3504" s="12" t="str">
        <f t="shared" si="222"/>
        <v>Q3</v>
      </c>
    </row>
    <row r="3505" spans="1:11" x14ac:dyDescent="0.25">
      <c r="A3505" s="2">
        <v>44045</v>
      </c>
      <c r="B3505" s="7">
        <v>27.719999999999992</v>
      </c>
      <c r="C3505" s="7">
        <v>11.087999999999997</v>
      </c>
      <c r="D3505" s="6">
        <v>16.631999999999994</v>
      </c>
      <c r="E3505" s="6">
        <v>9.3638159999999964</v>
      </c>
      <c r="F3505" s="6">
        <v>7.2663212159999961</v>
      </c>
      <c r="G3505" s="9" t="s">
        <v>8</v>
      </c>
      <c r="H3505" s="12" t="str">
        <f t="shared" si="223"/>
        <v>2020</v>
      </c>
      <c r="I3505" s="12" t="str">
        <f t="shared" si="224"/>
        <v>Aug</v>
      </c>
      <c r="J3505" s="12" t="str">
        <f t="shared" si="225"/>
        <v>02</v>
      </c>
      <c r="K3505" s="12" t="str">
        <f t="shared" si="222"/>
        <v>Q3</v>
      </c>
    </row>
    <row r="3506" spans="1:11" x14ac:dyDescent="0.25">
      <c r="A3506" s="2">
        <v>44046</v>
      </c>
      <c r="B3506" s="7">
        <v>36.28</v>
      </c>
      <c r="C3506" s="7">
        <v>0</v>
      </c>
      <c r="D3506" s="6">
        <v>36.28</v>
      </c>
      <c r="E3506" s="6">
        <v>20.425639999999998</v>
      </c>
      <c r="F3506" s="6">
        <v>15.850296639999996</v>
      </c>
      <c r="G3506" s="9" t="s">
        <v>8</v>
      </c>
      <c r="H3506" s="12" t="str">
        <f t="shared" si="223"/>
        <v>2020</v>
      </c>
      <c r="I3506" s="12" t="str">
        <f t="shared" si="224"/>
        <v>Aug</v>
      </c>
      <c r="J3506" s="12" t="str">
        <f t="shared" si="225"/>
        <v>03</v>
      </c>
      <c r="K3506" s="12" t="str">
        <f t="shared" si="222"/>
        <v>Q3</v>
      </c>
    </row>
    <row r="3507" spans="1:11" x14ac:dyDescent="0.25">
      <c r="A3507" s="2">
        <v>44047</v>
      </c>
      <c r="B3507" s="7">
        <v>27.659999999999997</v>
      </c>
      <c r="C3507" s="7">
        <v>0</v>
      </c>
      <c r="D3507" s="6">
        <v>27.659999999999997</v>
      </c>
      <c r="E3507" s="6">
        <v>15.572579999999997</v>
      </c>
      <c r="F3507" s="6">
        <v>12.084322079999996</v>
      </c>
      <c r="G3507" s="9" t="s">
        <v>8</v>
      </c>
      <c r="H3507" s="12" t="str">
        <f t="shared" si="223"/>
        <v>2020</v>
      </c>
      <c r="I3507" s="12" t="str">
        <f t="shared" si="224"/>
        <v>Aug</v>
      </c>
      <c r="J3507" s="12" t="str">
        <f t="shared" si="225"/>
        <v>04</v>
      </c>
      <c r="K3507" s="12" t="str">
        <f t="shared" si="222"/>
        <v>Q3</v>
      </c>
    </row>
    <row r="3508" spans="1:11" x14ac:dyDescent="0.25">
      <c r="A3508" s="2">
        <v>44048</v>
      </c>
      <c r="B3508" s="7">
        <v>19.84</v>
      </c>
      <c r="C3508" s="7">
        <v>0</v>
      </c>
      <c r="D3508" s="6">
        <v>19.84</v>
      </c>
      <c r="E3508" s="6">
        <v>11.169919999999999</v>
      </c>
      <c r="F3508" s="6">
        <v>8.6678579199999994</v>
      </c>
      <c r="G3508" s="9" t="s">
        <v>8</v>
      </c>
      <c r="H3508" s="12" t="str">
        <f t="shared" si="223"/>
        <v>2020</v>
      </c>
      <c r="I3508" s="12" t="str">
        <f t="shared" si="224"/>
        <v>Aug</v>
      </c>
      <c r="J3508" s="12" t="str">
        <f t="shared" si="225"/>
        <v>05</v>
      </c>
      <c r="K3508" s="12" t="str">
        <f t="shared" si="222"/>
        <v>Q3</v>
      </c>
    </row>
    <row r="3509" spans="1:11" x14ac:dyDescent="0.25">
      <c r="A3509" s="2">
        <v>44049</v>
      </c>
      <c r="B3509" s="7">
        <v>18.783999999999995</v>
      </c>
      <c r="C3509" s="7">
        <v>3.7567999999999993</v>
      </c>
      <c r="D3509" s="6">
        <v>15.027199999999997</v>
      </c>
      <c r="E3509" s="6">
        <v>8.4603135999999974</v>
      </c>
      <c r="F3509" s="6">
        <v>6.5652033535999976</v>
      </c>
      <c r="G3509" s="9" t="s">
        <v>8</v>
      </c>
      <c r="H3509" s="12" t="str">
        <f t="shared" si="223"/>
        <v>2020</v>
      </c>
      <c r="I3509" s="12" t="str">
        <f t="shared" si="224"/>
        <v>Aug</v>
      </c>
      <c r="J3509" s="12" t="str">
        <f t="shared" si="225"/>
        <v>06</v>
      </c>
      <c r="K3509" s="12" t="str">
        <f t="shared" si="222"/>
        <v>Q3</v>
      </c>
    </row>
    <row r="3510" spans="1:11" x14ac:dyDescent="0.25">
      <c r="A3510" s="2">
        <v>44050</v>
      </c>
      <c r="B3510" s="7">
        <v>7.9800000000000013</v>
      </c>
      <c r="C3510" s="7">
        <v>0</v>
      </c>
      <c r="D3510" s="6">
        <v>7.9800000000000013</v>
      </c>
      <c r="E3510" s="6">
        <v>4.4927400000000004</v>
      </c>
      <c r="F3510" s="6">
        <v>3.4863662399999997</v>
      </c>
      <c r="G3510" s="9" t="s">
        <v>8</v>
      </c>
      <c r="H3510" s="12" t="str">
        <f t="shared" si="223"/>
        <v>2020</v>
      </c>
      <c r="I3510" s="12" t="str">
        <f t="shared" si="224"/>
        <v>Aug</v>
      </c>
      <c r="J3510" s="12" t="str">
        <f t="shared" si="225"/>
        <v>07</v>
      </c>
      <c r="K3510" s="12" t="str">
        <f t="shared" ref="K3510:K3573" si="226">IF(OR(I3510="Jan",I3510="Feb",I3510="Mar"),"Q1",IF(OR(I3510="Apr",I3510="May",I3510="Jun"),"Q2",IF(OR(I3510="Jul",I3510="Aug",I3510="Sep"),"Q3",IF(OR(I3510="Oct",I3510="Nov",I3510="Dec"),"Q4","Check Month"))))</f>
        <v>Q3</v>
      </c>
    </row>
    <row r="3511" spans="1:11" x14ac:dyDescent="0.25">
      <c r="A3511" s="2">
        <v>44051</v>
      </c>
      <c r="B3511" s="7">
        <v>35.712000000000003</v>
      </c>
      <c r="C3511" s="7">
        <v>14.284800000000002</v>
      </c>
      <c r="D3511" s="6">
        <v>21.427199999999999</v>
      </c>
      <c r="E3511" s="6">
        <v>12.063513599999999</v>
      </c>
      <c r="F3511" s="6">
        <v>9.3612865535999976</v>
      </c>
      <c r="G3511" s="9" t="s">
        <v>8</v>
      </c>
      <c r="H3511" s="12" t="str">
        <f t="shared" si="223"/>
        <v>2020</v>
      </c>
      <c r="I3511" s="12" t="str">
        <f t="shared" si="224"/>
        <v>Aug</v>
      </c>
      <c r="J3511" s="12" t="str">
        <f t="shared" si="225"/>
        <v>08</v>
      </c>
      <c r="K3511" s="12" t="str">
        <f t="shared" si="226"/>
        <v>Q3</v>
      </c>
    </row>
    <row r="3512" spans="1:11" x14ac:dyDescent="0.25">
      <c r="A3512" s="2">
        <v>44052</v>
      </c>
      <c r="B3512" s="7">
        <v>9.1999999999999993</v>
      </c>
      <c r="C3512" s="7">
        <v>0</v>
      </c>
      <c r="D3512" s="6">
        <v>9.1999999999999993</v>
      </c>
      <c r="E3512" s="6">
        <v>5.1795999999999989</v>
      </c>
      <c r="F3512" s="6">
        <v>4.0193695999999983</v>
      </c>
      <c r="G3512" s="9" t="s">
        <v>8</v>
      </c>
      <c r="H3512" s="12" t="str">
        <f t="shared" si="223"/>
        <v>2020</v>
      </c>
      <c r="I3512" s="12" t="str">
        <f t="shared" si="224"/>
        <v>Aug</v>
      </c>
      <c r="J3512" s="12" t="str">
        <f t="shared" si="225"/>
        <v>09</v>
      </c>
      <c r="K3512" s="12" t="str">
        <f t="shared" si="226"/>
        <v>Q3</v>
      </c>
    </row>
    <row r="3513" spans="1:11" x14ac:dyDescent="0.25">
      <c r="A3513" s="2">
        <v>44053</v>
      </c>
      <c r="B3513" s="7">
        <v>25.139999999999997</v>
      </c>
      <c r="C3513" s="7">
        <v>0</v>
      </c>
      <c r="D3513" s="6">
        <v>25.139999999999997</v>
      </c>
      <c r="E3513" s="6">
        <v>14.153819999999996</v>
      </c>
      <c r="F3513" s="6">
        <v>10.983364319999996</v>
      </c>
      <c r="G3513" s="9" t="s">
        <v>8</v>
      </c>
      <c r="H3513" s="12" t="str">
        <f t="shared" si="223"/>
        <v>2020</v>
      </c>
      <c r="I3513" s="12" t="str">
        <f t="shared" si="224"/>
        <v>Aug</v>
      </c>
      <c r="J3513" s="12" t="str">
        <f t="shared" si="225"/>
        <v>10</v>
      </c>
      <c r="K3513" s="12" t="str">
        <f t="shared" si="226"/>
        <v>Q3</v>
      </c>
    </row>
    <row r="3514" spans="1:11" x14ac:dyDescent="0.25">
      <c r="A3514" s="2">
        <v>44054</v>
      </c>
      <c r="B3514" s="7">
        <v>17.2</v>
      </c>
      <c r="C3514" s="7">
        <v>0</v>
      </c>
      <c r="D3514" s="6">
        <v>17.2</v>
      </c>
      <c r="E3514" s="6">
        <v>9.6835999999999984</v>
      </c>
      <c r="F3514" s="6">
        <v>7.5144735999999979</v>
      </c>
      <c r="G3514" s="9" t="s">
        <v>8</v>
      </c>
      <c r="H3514" s="12" t="str">
        <f t="shared" si="223"/>
        <v>2020</v>
      </c>
      <c r="I3514" s="12" t="str">
        <f t="shared" si="224"/>
        <v>Aug</v>
      </c>
      <c r="J3514" s="12" t="str">
        <f t="shared" si="225"/>
        <v>11</v>
      </c>
      <c r="K3514" s="12" t="str">
        <f t="shared" si="226"/>
        <v>Q3</v>
      </c>
    </row>
    <row r="3515" spans="1:11" x14ac:dyDescent="0.25">
      <c r="A3515" s="2">
        <v>44055</v>
      </c>
      <c r="B3515" s="7">
        <v>27.360000000000003</v>
      </c>
      <c r="C3515" s="7">
        <v>0</v>
      </c>
      <c r="D3515" s="6">
        <v>27.360000000000003</v>
      </c>
      <c r="E3515" s="6">
        <v>15.40368</v>
      </c>
      <c r="F3515" s="6">
        <v>11.953255679999998</v>
      </c>
      <c r="G3515" s="9" t="s">
        <v>8</v>
      </c>
      <c r="H3515" s="12" t="str">
        <f t="shared" si="223"/>
        <v>2020</v>
      </c>
      <c r="I3515" s="12" t="str">
        <f t="shared" si="224"/>
        <v>Aug</v>
      </c>
      <c r="J3515" s="12" t="str">
        <f t="shared" si="225"/>
        <v>12</v>
      </c>
      <c r="K3515" s="12" t="str">
        <f t="shared" si="226"/>
        <v>Q3</v>
      </c>
    </row>
    <row r="3516" spans="1:11" x14ac:dyDescent="0.25">
      <c r="A3516" s="2">
        <v>44056</v>
      </c>
      <c r="B3516" s="7">
        <v>33.21</v>
      </c>
      <c r="C3516" s="7">
        <v>0</v>
      </c>
      <c r="D3516" s="6">
        <v>33.21</v>
      </c>
      <c r="E3516" s="6">
        <v>18.697229999999998</v>
      </c>
      <c r="F3516" s="6">
        <v>14.509050479999997</v>
      </c>
      <c r="G3516" s="9" t="s">
        <v>8</v>
      </c>
      <c r="H3516" s="12" t="str">
        <f t="shared" si="223"/>
        <v>2020</v>
      </c>
      <c r="I3516" s="12" t="str">
        <f t="shared" si="224"/>
        <v>Aug</v>
      </c>
      <c r="J3516" s="12" t="str">
        <f t="shared" si="225"/>
        <v>13</v>
      </c>
      <c r="K3516" s="12" t="str">
        <f t="shared" si="226"/>
        <v>Q3</v>
      </c>
    </row>
    <row r="3517" spans="1:11" x14ac:dyDescent="0.25">
      <c r="A3517" s="2">
        <v>44057</v>
      </c>
      <c r="B3517" s="7">
        <v>16.740000000000002</v>
      </c>
      <c r="C3517" s="7">
        <v>0</v>
      </c>
      <c r="D3517" s="6">
        <v>16.740000000000002</v>
      </c>
      <c r="E3517" s="6">
        <v>9.4246200000000009</v>
      </c>
      <c r="F3517" s="6">
        <v>7.3135051199999994</v>
      </c>
      <c r="G3517" s="9" t="s">
        <v>8</v>
      </c>
      <c r="H3517" s="12" t="str">
        <f t="shared" si="223"/>
        <v>2020</v>
      </c>
      <c r="I3517" s="12" t="str">
        <f t="shared" si="224"/>
        <v>Aug</v>
      </c>
      <c r="J3517" s="12" t="str">
        <f t="shared" si="225"/>
        <v>14</v>
      </c>
      <c r="K3517" s="12" t="str">
        <f t="shared" si="226"/>
        <v>Q3</v>
      </c>
    </row>
    <row r="3518" spans="1:11" x14ac:dyDescent="0.25">
      <c r="A3518" s="2">
        <v>44058</v>
      </c>
      <c r="B3518" s="7">
        <v>22.68</v>
      </c>
      <c r="C3518" s="7">
        <v>0</v>
      </c>
      <c r="D3518" s="6">
        <v>22.68</v>
      </c>
      <c r="E3518" s="6">
        <v>12.768839999999999</v>
      </c>
      <c r="F3518" s="6">
        <v>9.9086198399999983</v>
      </c>
      <c r="G3518" s="9" t="s">
        <v>8</v>
      </c>
      <c r="H3518" s="12" t="str">
        <f t="shared" si="223"/>
        <v>2020</v>
      </c>
      <c r="I3518" s="12" t="str">
        <f t="shared" si="224"/>
        <v>Aug</v>
      </c>
      <c r="J3518" s="12" t="str">
        <f t="shared" si="225"/>
        <v>15</v>
      </c>
      <c r="K3518" s="12" t="str">
        <f t="shared" si="226"/>
        <v>Q3</v>
      </c>
    </row>
    <row r="3519" spans="1:11" x14ac:dyDescent="0.25">
      <c r="A3519" s="2">
        <v>44059</v>
      </c>
      <c r="B3519" s="7">
        <v>14.64</v>
      </c>
      <c r="C3519" s="7">
        <v>0</v>
      </c>
      <c r="D3519" s="6">
        <v>14.64</v>
      </c>
      <c r="E3519" s="6">
        <v>8.2423199999999994</v>
      </c>
      <c r="F3519" s="6">
        <v>6.3960403199999991</v>
      </c>
      <c r="G3519" s="9" t="s">
        <v>8</v>
      </c>
      <c r="H3519" s="12" t="str">
        <f t="shared" si="223"/>
        <v>2020</v>
      </c>
      <c r="I3519" s="12" t="str">
        <f t="shared" si="224"/>
        <v>Aug</v>
      </c>
      <c r="J3519" s="12" t="str">
        <f t="shared" si="225"/>
        <v>16</v>
      </c>
      <c r="K3519" s="12" t="str">
        <f t="shared" si="226"/>
        <v>Q3</v>
      </c>
    </row>
    <row r="3520" spans="1:11" x14ac:dyDescent="0.25">
      <c r="A3520" s="2">
        <v>44060</v>
      </c>
      <c r="B3520" s="7">
        <v>16.32</v>
      </c>
      <c r="C3520" s="7">
        <v>0</v>
      </c>
      <c r="D3520" s="6">
        <v>16.32</v>
      </c>
      <c r="E3520" s="6">
        <v>9.1881599999999999</v>
      </c>
      <c r="F3520" s="6">
        <v>7.1300121599999988</v>
      </c>
      <c r="G3520" s="9" t="s">
        <v>8</v>
      </c>
      <c r="H3520" s="12" t="str">
        <f t="shared" si="223"/>
        <v>2020</v>
      </c>
      <c r="I3520" s="12" t="str">
        <f t="shared" si="224"/>
        <v>Aug</v>
      </c>
      <c r="J3520" s="12" t="str">
        <f t="shared" si="225"/>
        <v>17</v>
      </c>
      <c r="K3520" s="12" t="str">
        <f t="shared" si="226"/>
        <v>Q3</v>
      </c>
    </row>
    <row r="3521" spans="1:11" x14ac:dyDescent="0.25">
      <c r="A3521" s="2">
        <v>44061</v>
      </c>
      <c r="B3521" s="7">
        <v>11.13</v>
      </c>
      <c r="C3521" s="7">
        <v>5.2311000000000005</v>
      </c>
      <c r="D3521" s="6">
        <v>5.8989000000000003</v>
      </c>
      <c r="E3521" s="6">
        <v>3.3210807</v>
      </c>
      <c r="F3521" s="6">
        <v>2.5771586231999999</v>
      </c>
      <c r="G3521" s="9" t="s">
        <v>8</v>
      </c>
      <c r="H3521" s="12" t="str">
        <f t="shared" si="223"/>
        <v>2020</v>
      </c>
      <c r="I3521" s="12" t="str">
        <f t="shared" si="224"/>
        <v>Aug</v>
      </c>
      <c r="J3521" s="12" t="str">
        <f t="shared" si="225"/>
        <v>18</v>
      </c>
      <c r="K3521" s="12" t="str">
        <f t="shared" si="226"/>
        <v>Q3</v>
      </c>
    </row>
    <row r="3522" spans="1:11" x14ac:dyDescent="0.25">
      <c r="A3522" s="2">
        <v>44062</v>
      </c>
      <c r="B3522" s="7">
        <v>28.08</v>
      </c>
      <c r="C3522" s="7">
        <v>14.04</v>
      </c>
      <c r="D3522" s="6">
        <v>14.04</v>
      </c>
      <c r="E3522" s="6">
        <v>7.9045199999999989</v>
      </c>
      <c r="F3522" s="6">
        <v>6.1339075199999984</v>
      </c>
      <c r="G3522" s="9" t="s">
        <v>8</v>
      </c>
      <c r="H3522" s="12" t="str">
        <f t="shared" ref="H3522:H3585" si="227">TEXT(A3522,"YYYY")</f>
        <v>2020</v>
      </c>
      <c r="I3522" s="12" t="str">
        <f t="shared" ref="I3522:I3585" si="228">TEXT(A3522,"MMM")</f>
        <v>Aug</v>
      </c>
      <c r="J3522" s="12" t="str">
        <f t="shared" ref="J3522:J3585" si="229">TEXT(A3522,"DD")</f>
        <v>19</v>
      </c>
      <c r="K3522" s="12" t="str">
        <f t="shared" si="226"/>
        <v>Q3</v>
      </c>
    </row>
    <row r="3523" spans="1:11" x14ac:dyDescent="0.25">
      <c r="A3523" s="2">
        <v>44063</v>
      </c>
      <c r="B3523" s="7">
        <v>66.852000000000004</v>
      </c>
      <c r="C3523" s="7">
        <v>6.6852000000000009</v>
      </c>
      <c r="D3523" s="6">
        <v>60.166800000000002</v>
      </c>
      <c r="E3523" s="6">
        <v>33.873908399999998</v>
      </c>
      <c r="F3523" s="6">
        <v>26.286152918399996</v>
      </c>
      <c r="G3523" s="9" t="s">
        <v>8</v>
      </c>
      <c r="H3523" s="12" t="str">
        <f t="shared" si="227"/>
        <v>2020</v>
      </c>
      <c r="I3523" s="12" t="str">
        <f t="shared" si="228"/>
        <v>Aug</v>
      </c>
      <c r="J3523" s="12" t="str">
        <f t="shared" si="229"/>
        <v>20</v>
      </c>
      <c r="K3523" s="12" t="str">
        <f t="shared" si="226"/>
        <v>Q3</v>
      </c>
    </row>
    <row r="3524" spans="1:11" x14ac:dyDescent="0.25">
      <c r="A3524" s="2">
        <v>44064</v>
      </c>
      <c r="B3524" s="7">
        <v>27.135000000000005</v>
      </c>
      <c r="C3524" s="7">
        <v>2.7135000000000007</v>
      </c>
      <c r="D3524" s="6">
        <v>24.421500000000005</v>
      </c>
      <c r="E3524" s="6">
        <v>13.749304500000001</v>
      </c>
      <c r="F3524" s="6">
        <v>10.669460292</v>
      </c>
      <c r="G3524" s="9" t="s">
        <v>8</v>
      </c>
      <c r="H3524" s="12" t="str">
        <f t="shared" si="227"/>
        <v>2020</v>
      </c>
      <c r="I3524" s="12" t="str">
        <f t="shared" si="228"/>
        <v>Aug</v>
      </c>
      <c r="J3524" s="12" t="str">
        <f t="shared" si="229"/>
        <v>21</v>
      </c>
      <c r="K3524" s="12" t="str">
        <f t="shared" si="226"/>
        <v>Q3</v>
      </c>
    </row>
    <row r="3525" spans="1:11" x14ac:dyDescent="0.25">
      <c r="A3525" s="2">
        <v>44065</v>
      </c>
      <c r="B3525" s="7">
        <v>56.519999999999996</v>
      </c>
      <c r="C3525" s="7">
        <v>0</v>
      </c>
      <c r="D3525" s="6">
        <v>56.519999999999996</v>
      </c>
      <c r="E3525" s="6">
        <v>31.820759999999996</v>
      </c>
      <c r="F3525" s="6">
        <v>24.692909759999996</v>
      </c>
      <c r="G3525" s="9" t="s">
        <v>8</v>
      </c>
      <c r="H3525" s="12" t="str">
        <f t="shared" si="227"/>
        <v>2020</v>
      </c>
      <c r="I3525" s="12" t="str">
        <f t="shared" si="228"/>
        <v>Aug</v>
      </c>
      <c r="J3525" s="12" t="str">
        <f t="shared" si="229"/>
        <v>22</v>
      </c>
      <c r="K3525" s="12" t="str">
        <f t="shared" si="226"/>
        <v>Q3</v>
      </c>
    </row>
    <row r="3526" spans="1:11" x14ac:dyDescent="0.25">
      <c r="A3526" s="2">
        <v>44066</v>
      </c>
      <c r="B3526" s="7">
        <v>13.546800000000001</v>
      </c>
      <c r="C3526" s="7">
        <v>6.3669960000000012</v>
      </c>
      <c r="D3526" s="6">
        <v>7.1798039999999999</v>
      </c>
      <c r="E3526" s="6">
        <v>4.0422296519999996</v>
      </c>
      <c r="F3526" s="6">
        <v>3.1367702099519992</v>
      </c>
      <c r="G3526" s="9" t="s">
        <v>8</v>
      </c>
      <c r="H3526" s="12" t="str">
        <f t="shared" si="227"/>
        <v>2020</v>
      </c>
      <c r="I3526" s="12" t="str">
        <f t="shared" si="228"/>
        <v>Aug</v>
      </c>
      <c r="J3526" s="12" t="str">
        <f t="shared" si="229"/>
        <v>23</v>
      </c>
      <c r="K3526" s="12" t="str">
        <f t="shared" si="226"/>
        <v>Q3</v>
      </c>
    </row>
    <row r="3527" spans="1:11" x14ac:dyDescent="0.25">
      <c r="A3527" s="2">
        <v>44067</v>
      </c>
      <c r="B3527" s="7">
        <v>18.521999999999998</v>
      </c>
      <c r="C3527" s="7">
        <v>1.8521999999999998</v>
      </c>
      <c r="D3527" s="6">
        <v>16.669799999999999</v>
      </c>
      <c r="E3527" s="6">
        <v>9.3850973999999976</v>
      </c>
      <c r="F3527" s="6">
        <v>7.2828355823999971</v>
      </c>
      <c r="G3527" s="9" t="s">
        <v>8</v>
      </c>
      <c r="H3527" s="12" t="str">
        <f t="shared" si="227"/>
        <v>2020</v>
      </c>
      <c r="I3527" s="12" t="str">
        <f t="shared" si="228"/>
        <v>Aug</v>
      </c>
      <c r="J3527" s="12" t="str">
        <f t="shared" si="229"/>
        <v>24</v>
      </c>
      <c r="K3527" s="12" t="str">
        <f t="shared" si="226"/>
        <v>Q3</v>
      </c>
    </row>
    <row r="3528" spans="1:11" x14ac:dyDescent="0.25">
      <c r="A3528" s="2">
        <v>44068</v>
      </c>
      <c r="B3528" s="7">
        <v>26.946000000000002</v>
      </c>
      <c r="C3528" s="7">
        <v>2.6946000000000003</v>
      </c>
      <c r="D3528" s="6">
        <v>24.2514</v>
      </c>
      <c r="E3528" s="6">
        <v>13.653538199999998</v>
      </c>
      <c r="F3528" s="6">
        <v>10.595145643199997</v>
      </c>
      <c r="G3528" s="9" t="s">
        <v>8</v>
      </c>
      <c r="H3528" s="12" t="str">
        <f t="shared" si="227"/>
        <v>2020</v>
      </c>
      <c r="I3528" s="12" t="str">
        <f t="shared" si="228"/>
        <v>Aug</v>
      </c>
      <c r="J3528" s="12" t="str">
        <f t="shared" si="229"/>
        <v>25</v>
      </c>
      <c r="K3528" s="12" t="str">
        <f t="shared" si="226"/>
        <v>Q3</v>
      </c>
    </row>
    <row r="3529" spans="1:11" x14ac:dyDescent="0.25">
      <c r="A3529" s="2">
        <v>44069</v>
      </c>
      <c r="B3529" s="7">
        <v>107.98399999999999</v>
      </c>
      <c r="C3529" s="7">
        <v>21.596800000000002</v>
      </c>
      <c r="D3529" s="6">
        <v>86.387199999999993</v>
      </c>
      <c r="E3529" s="6">
        <v>48.635993599999992</v>
      </c>
      <c r="F3529" s="6">
        <v>37.741531033599991</v>
      </c>
      <c r="G3529" s="9" t="s">
        <v>8</v>
      </c>
      <c r="H3529" s="12" t="str">
        <f t="shared" si="227"/>
        <v>2020</v>
      </c>
      <c r="I3529" s="12" t="str">
        <f t="shared" si="228"/>
        <v>Aug</v>
      </c>
      <c r="J3529" s="12" t="str">
        <f t="shared" si="229"/>
        <v>26</v>
      </c>
      <c r="K3529" s="12" t="str">
        <f t="shared" si="226"/>
        <v>Q3</v>
      </c>
    </row>
    <row r="3530" spans="1:11" x14ac:dyDescent="0.25">
      <c r="A3530" s="2">
        <v>44070</v>
      </c>
      <c r="B3530" s="7">
        <v>47.984000000000002</v>
      </c>
      <c r="C3530" s="7">
        <v>9.5968000000000018</v>
      </c>
      <c r="D3530" s="6">
        <v>38.3872</v>
      </c>
      <c r="E3530" s="6">
        <v>21.611993599999998</v>
      </c>
      <c r="F3530" s="6">
        <v>16.770907033599997</v>
      </c>
      <c r="G3530" s="9" t="s">
        <v>8</v>
      </c>
      <c r="H3530" s="12" t="str">
        <f t="shared" si="227"/>
        <v>2020</v>
      </c>
      <c r="I3530" s="12" t="str">
        <f t="shared" si="228"/>
        <v>Aug</v>
      </c>
      <c r="J3530" s="12" t="str">
        <f t="shared" si="229"/>
        <v>27</v>
      </c>
      <c r="K3530" s="12" t="str">
        <f t="shared" si="226"/>
        <v>Q3</v>
      </c>
    </row>
    <row r="3531" spans="1:11" x14ac:dyDescent="0.25">
      <c r="A3531" s="2">
        <v>44071</v>
      </c>
      <c r="B3531" s="7">
        <v>25.824000000000002</v>
      </c>
      <c r="C3531" s="7">
        <v>5.1648000000000005</v>
      </c>
      <c r="D3531" s="6">
        <v>20.659200000000002</v>
      </c>
      <c r="E3531" s="6">
        <v>11.6311296</v>
      </c>
      <c r="F3531" s="6">
        <v>9.0257565695999986</v>
      </c>
      <c r="G3531" s="9" t="s">
        <v>8</v>
      </c>
      <c r="H3531" s="12" t="str">
        <f t="shared" si="227"/>
        <v>2020</v>
      </c>
      <c r="I3531" s="12" t="str">
        <f t="shared" si="228"/>
        <v>Aug</v>
      </c>
      <c r="J3531" s="12" t="str">
        <f t="shared" si="229"/>
        <v>28</v>
      </c>
      <c r="K3531" s="12" t="str">
        <f t="shared" si="226"/>
        <v>Q3</v>
      </c>
    </row>
    <row r="3532" spans="1:11" x14ac:dyDescent="0.25">
      <c r="A3532" s="2">
        <v>44072</v>
      </c>
      <c r="B3532" s="7">
        <v>16.752000000000002</v>
      </c>
      <c r="C3532" s="7">
        <v>3.3504000000000005</v>
      </c>
      <c r="D3532" s="6">
        <v>13.401600000000002</v>
      </c>
      <c r="E3532" s="6">
        <v>7.5451008000000002</v>
      </c>
      <c r="F3532" s="6">
        <v>5.8549982207999998</v>
      </c>
      <c r="G3532" s="9" t="s">
        <v>8</v>
      </c>
      <c r="H3532" s="12" t="str">
        <f t="shared" si="227"/>
        <v>2020</v>
      </c>
      <c r="I3532" s="12" t="str">
        <f t="shared" si="228"/>
        <v>Aug</v>
      </c>
      <c r="J3532" s="12" t="str">
        <f t="shared" si="229"/>
        <v>29</v>
      </c>
      <c r="K3532" s="12" t="str">
        <f t="shared" si="226"/>
        <v>Q3</v>
      </c>
    </row>
    <row r="3533" spans="1:11" x14ac:dyDescent="0.25">
      <c r="A3533" s="2">
        <v>44073</v>
      </c>
      <c r="B3533" s="7">
        <v>23.24</v>
      </c>
      <c r="C3533" s="7">
        <v>4.6479999999999997</v>
      </c>
      <c r="D3533" s="6">
        <v>18.591999999999999</v>
      </c>
      <c r="E3533" s="6">
        <v>10.467295999999997</v>
      </c>
      <c r="F3533" s="6">
        <v>8.1226216959999977</v>
      </c>
      <c r="G3533" s="9" t="s">
        <v>8</v>
      </c>
      <c r="H3533" s="12" t="str">
        <f t="shared" si="227"/>
        <v>2020</v>
      </c>
      <c r="I3533" s="12" t="str">
        <f t="shared" si="228"/>
        <v>Aug</v>
      </c>
      <c r="J3533" s="12" t="str">
        <f t="shared" si="229"/>
        <v>30</v>
      </c>
      <c r="K3533" s="12" t="str">
        <f t="shared" si="226"/>
        <v>Q3</v>
      </c>
    </row>
    <row r="3534" spans="1:11" x14ac:dyDescent="0.25">
      <c r="A3534" s="2">
        <v>44074</v>
      </c>
      <c r="B3534" s="7">
        <v>32.544000000000004</v>
      </c>
      <c r="C3534" s="7">
        <v>6.5088000000000008</v>
      </c>
      <c r="D3534" s="6">
        <v>26.035200000000003</v>
      </c>
      <c r="E3534" s="6">
        <v>14.6578176</v>
      </c>
      <c r="F3534" s="6">
        <v>11.374466457599999</v>
      </c>
      <c r="G3534" s="9" t="s">
        <v>8</v>
      </c>
      <c r="H3534" s="12" t="str">
        <f t="shared" si="227"/>
        <v>2020</v>
      </c>
      <c r="I3534" s="12" t="str">
        <f t="shared" si="228"/>
        <v>Aug</v>
      </c>
      <c r="J3534" s="12" t="str">
        <f t="shared" si="229"/>
        <v>31</v>
      </c>
      <c r="K3534" s="12" t="str">
        <f t="shared" si="226"/>
        <v>Q3</v>
      </c>
    </row>
    <row r="3535" spans="1:11" x14ac:dyDescent="0.25">
      <c r="A3535" s="2">
        <v>44075</v>
      </c>
      <c r="B3535" s="7">
        <v>52.76</v>
      </c>
      <c r="C3535" s="7">
        <v>0</v>
      </c>
      <c r="D3535" s="6">
        <v>52.76</v>
      </c>
      <c r="E3535" s="6">
        <v>29.703879999999995</v>
      </c>
      <c r="F3535" s="6">
        <v>23.050210879999995</v>
      </c>
      <c r="G3535" s="9" t="s">
        <v>8</v>
      </c>
      <c r="H3535" s="12" t="str">
        <f t="shared" si="227"/>
        <v>2020</v>
      </c>
      <c r="I3535" s="12" t="str">
        <f t="shared" si="228"/>
        <v>Sep</v>
      </c>
      <c r="J3535" s="12" t="str">
        <f t="shared" si="229"/>
        <v>01</v>
      </c>
      <c r="K3535" s="12" t="str">
        <f t="shared" si="226"/>
        <v>Q3</v>
      </c>
    </row>
    <row r="3536" spans="1:11" x14ac:dyDescent="0.25">
      <c r="A3536" s="2">
        <v>44076</v>
      </c>
      <c r="B3536" s="7">
        <v>30.080000000000002</v>
      </c>
      <c r="C3536" s="7">
        <v>6.0160000000000009</v>
      </c>
      <c r="D3536" s="6">
        <v>24.064</v>
      </c>
      <c r="E3536" s="6">
        <v>13.548031999999999</v>
      </c>
      <c r="F3536" s="6">
        <v>10.513272831999998</v>
      </c>
      <c r="G3536" s="9" t="s">
        <v>8</v>
      </c>
      <c r="H3536" s="12" t="str">
        <f t="shared" si="227"/>
        <v>2020</v>
      </c>
      <c r="I3536" s="12" t="str">
        <f t="shared" si="228"/>
        <v>Sep</v>
      </c>
      <c r="J3536" s="12" t="str">
        <f t="shared" si="229"/>
        <v>02</v>
      </c>
      <c r="K3536" s="12" t="str">
        <f t="shared" si="226"/>
        <v>Q3</v>
      </c>
    </row>
    <row r="3537" spans="1:11" x14ac:dyDescent="0.25">
      <c r="A3537" s="2">
        <v>44077</v>
      </c>
      <c r="B3537" s="7">
        <v>26.96</v>
      </c>
      <c r="C3537" s="7">
        <v>0</v>
      </c>
      <c r="D3537" s="6">
        <v>26.96</v>
      </c>
      <c r="E3537" s="6">
        <v>15.178479999999999</v>
      </c>
      <c r="F3537" s="6">
        <v>11.778500479999998</v>
      </c>
      <c r="G3537" s="9" t="s">
        <v>8</v>
      </c>
      <c r="H3537" s="12" t="str">
        <f t="shared" si="227"/>
        <v>2020</v>
      </c>
      <c r="I3537" s="12" t="str">
        <f t="shared" si="228"/>
        <v>Sep</v>
      </c>
      <c r="J3537" s="12" t="str">
        <f t="shared" si="229"/>
        <v>03</v>
      </c>
      <c r="K3537" s="12" t="str">
        <f t="shared" si="226"/>
        <v>Q3</v>
      </c>
    </row>
    <row r="3538" spans="1:11" x14ac:dyDescent="0.25">
      <c r="A3538" s="2">
        <v>44078</v>
      </c>
      <c r="B3538" s="7">
        <v>14.61</v>
      </c>
      <c r="C3538" s="7">
        <v>0</v>
      </c>
      <c r="D3538" s="6">
        <v>14.61</v>
      </c>
      <c r="E3538" s="6">
        <v>8.2254299999999994</v>
      </c>
      <c r="F3538" s="6">
        <v>6.3829336799999989</v>
      </c>
      <c r="G3538" s="9" t="s">
        <v>8</v>
      </c>
      <c r="H3538" s="12" t="str">
        <f t="shared" si="227"/>
        <v>2020</v>
      </c>
      <c r="I3538" s="12" t="str">
        <f t="shared" si="228"/>
        <v>Sep</v>
      </c>
      <c r="J3538" s="12" t="str">
        <f t="shared" si="229"/>
        <v>04</v>
      </c>
      <c r="K3538" s="12" t="str">
        <f t="shared" si="226"/>
        <v>Q3</v>
      </c>
    </row>
    <row r="3539" spans="1:11" x14ac:dyDescent="0.25">
      <c r="A3539" s="2">
        <v>44079</v>
      </c>
      <c r="B3539" s="7">
        <v>20.129999999999995</v>
      </c>
      <c r="C3539" s="7">
        <v>0</v>
      </c>
      <c r="D3539" s="6">
        <v>20.129999999999995</v>
      </c>
      <c r="E3539" s="6">
        <v>11.333189999999997</v>
      </c>
      <c r="F3539" s="6">
        <v>8.7945554399999963</v>
      </c>
      <c r="G3539" s="9" t="s">
        <v>8</v>
      </c>
      <c r="H3539" s="12" t="str">
        <f t="shared" si="227"/>
        <v>2020</v>
      </c>
      <c r="I3539" s="12" t="str">
        <f t="shared" si="228"/>
        <v>Sep</v>
      </c>
      <c r="J3539" s="12" t="str">
        <f t="shared" si="229"/>
        <v>05</v>
      </c>
      <c r="K3539" s="12" t="str">
        <f t="shared" si="226"/>
        <v>Q3</v>
      </c>
    </row>
    <row r="3540" spans="1:11" x14ac:dyDescent="0.25">
      <c r="A3540" s="2">
        <v>44080</v>
      </c>
      <c r="B3540" s="7">
        <v>33.030000000000008</v>
      </c>
      <c r="C3540" s="7">
        <v>23.121000000000006</v>
      </c>
      <c r="D3540" s="6">
        <v>9.9090000000000025</v>
      </c>
      <c r="E3540" s="6">
        <v>5.5787670000000009</v>
      </c>
      <c r="F3540" s="6">
        <v>4.329123192</v>
      </c>
      <c r="G3540" s="9" t="s">
        <v>8</v>
      </c>
      <c r="H3540" s="12" t="str">
        <f t="shared" si="227"/>
        <v>2020</v>
      </c>
      <c r="I3540" s="12" t="str">
        <f t="shared" si="228"/>
        <v>Sep</v>
      </c>
      <c r="J3540" s="12" t="str">
        <f t="shared" si="229"/>
        <v>06</v>
      </c>
      <c r="K3540" s="12" t="str">
        <f t="shared" si="226"/>
        <v>Q3</v>
      </c>
    </row>
    <row r="3541" spans="1:11" x14ac:dyDescent="0.25">
      <c r="A3541" s="2">
        <v>44081</v>
      </c>
      <c r="B3541" s="7">
        <v>23.52</v>
      </c>
      <c r="C3541" s="7">
        <v>0</v>
      </c>
      <c r="D3541" s="6">
        <v>23.52</v>
      </c>
      <c r="E3541" s="6">
        <v>13.241759999999999</v>
      </c>
      <c r="F3541" s="6">
        <v>10.275605759999998</v>
      </c>
      <c r="G3541" s="9" t="s">
        <v>8</v>
      </c>
      <c r="H3541" s="12" t="str">
        <f t="shared" si="227"/>
        <v>2020</v>
      </c>
      <c r="I3541" s="12" t="str">
        <f t="shared" si="228"/>
        <v>Sep</v>
      </c>
      <c r="J3541" s="12" t="str">
        <f t="shared" si="229"/>
        <v>07</v>
      </c>
      <c r="K3541" s="12" t="str">
        <f t="shared" si="226"/>
        <v>Q3</v>
      </c>
    </row>
    <row r="3542" spans="1:11" x14ac:dyDescent="0.25">
      <c r="A3542" s="2">
        <v>44082</v>
      </c>
      <c r="B3542" s="7">
        <v>167.76</v>
      </c>
      <c r="C3542" s="7">
        <v>0</v>
      </c>
      <c r="D3542" s="6">
        <v>167.76</v>
      </c>
      <c r="E3542" s="6">
        <v>94.448879999999988</v>
      </c>
      <c r="F3542" s="6">
        <v>73.29233087999998</v>
      </c>
      <c r="G3542" s="9" t="s">
        <v>8</v>
      </c>
      <c r="H3542" s="12" t="str">
        <f t="shared" si="227"/>
        <v>2020</v>
      </c>
      <c r="I3542" s="12" t="str">
        <f t="shared" si="228"/>
        <v>Sep</v>
      </c>
      <c r="J3542" s="12" t="str">
        <f t="shared" si="229"/>
        <v>08</v>
      </c>
      <c r="K3542" s="12" t="str">
        <f t="shared" si="226"/>
        <v>Q3</v>
      </c>
    </row>
    <row r="3543" spans="1:11" x14ac:dyDescent="0.25">
      <c r="A3543" s="2">
        <v>44083</v>
      </c>
      <c r="B3543" s="7">
        <v>51.099999999999994</v>
      </c>
      <c r="C3543" s="7">
        <v>0</v>
      </c>
      <c r="D3543" s="6">
        <v>51.099999999999994</v>
      </c>
      <c r="E3543" s="6">
        <v>28.769299999999994</v>
      </c>
      <c r="F3543" s="6">
        <v>22.324976799999995</v>
      </c>
      <c r="G3543" s="9" t="s">
        <v>8</v>
      </c>
      <c r="H3543" s="12" t="str">
        <f t="shared" si="227"/>
        <v>2020</v>
      </c>
      <c r="I3543" s="12" t="str">
        <f t="shared" si="228"/>
        <v>Sep</v>
      </c>
      <c r="J3543" s="12" t="str">
        <f t="shared" si="229"/>
        <v>09</v>
      </c>
      <c r="K3543" s="12" t="str">
        <f t="shared" si="226"/>
        <v>Q3</v>
      </c>
    </row>
    <row r="3544" spans="1:11" x14ac:dyDescent="0.25">
      <c r="A3544" s="2">
        <v>44084</v>
      </c>
      <c r="B3544" s="7">
        <v>20.18</v>
      </c>
      <c r="C3544" s="7">
        <v>0</v>
      </c>
      <c r="D3544" s="6">
        <v>20.18</v>
      </c>
      <c r="E3544" s="6">
        <v>11.361339999999998</v>
      </c>
      <c r="F3544" s="6">
        <v>8.8163998399999972</v>
      </c>
      <c r="G3544" s="9" t="s">
        <v>8</v>
      </c>
      <c r="H3544" s="12" t="str">
        <f t="shared" si="227"/>
        <v>2020</v>
      </c>
      <c r="I3544" s="12" t="str">
        <f t="shared" si="228"/>
        <v>Sep</v>
      </c>
      <c r="J3544" s="12" t="str">
        <f t="shared" si="229"/>
        <v>10</v>
      </c>
      <c r="K3544" s="12" t="str">
        <f t="shared" si="226"/>
        <v>Q3</v>
      </c>
    </row>
    <row r="3545" spans="1:11" x14ac:dyDescent="0.25">
      <c r="A3545" s="2">
        <v>44085</v>
      </c>
      <c r="B3545" s="7">
        <v>10.943999999999999</v>
      </c>
      <c r="C3545" s="7">
        <v>4.3776000000000002</v>
      </c>
      <c r="D3545" s="6">
        <v>6.5663999999999989</v>
      </c>
      <c r="E3545" s="6">
        <v>3.6968831999999989</v>
      </c>
      <c r="F3545" s="6">
        <v>2.8687813631999988</v>
      </c>
      <c r="G3545" s="9" t="s">
        <v>8</v>
      </c>
      <c r="H3545" s="12" t="str">
        <f t="shared" si="227"/>
        <v>2020</v>
      </c>
      <c r="I3545" s="12" t="str">
        <f t="shared" si="228"/>
        <v>Sep</v>
      </c>
      <c r="J3545" s="12" t="str">
        <f t="shared" si="229"/>
        <v>11</v>
      </c>
      <c r="K3545" s="12" t="str">
        <f t="shared" si="226"/>
        <v>Q3</v>
      </c>
    </row>
    <row r="3546" spans="1:11" x14ac:dyDescent="0.25">
      <c r="A3546" s="2">
        <v>44086</v>
      </c>
      <c r="B3546" s="7">
        <v>21.312000000000001</v>
      </c>
      <c r="C3546" s="7">
        <v>4.2624000000000004</v>
      </c>
      <c r="D3546" s="6">
        <v>17.049600000000002</v>
      </c>
      <c r="E3546" s="6">
        <v>9.5989248000000007</v>
      </c>
      <c r="F3546" s="6">
        <v>7.4487656447999999</v>
      </c>
      <c r="G3546" s="9" t="s">
        <v>8</v>
      </c>
      <c r="H3546" s="12" t="str">
        <f t="shared" si="227"/>
        <v>2020</v>
      </c>
      <c r="I3546" s="12" t="str">
        <f t="shared" si="228"/>
        <v>Sep</v>
      </c>
      <c r="J3546" s="12" t="str">
        <f t="shared" si="229"/>
        <v>12</v>
      </c>
      <c r="K3546" s="12" t="str">
        <f t="shared" si="226"/>
        <v>Q3</v>
      </c>
    </row>
    <row r="3547" spans="1:11" x14ac:dyDescent="0.25">
      <c r="A3547" s="2">
        <v>44087</v>
      </c>
      <c r="B3547" s="7">
        <v>31.349999999999998</v>
      </c>
      <c r="C3547" s="7">
        <v>15.674999999999999</v>
      </c>
      <c r="D3547" s="6">
        <v>15.674999999999999</v>
      </c>
      <c r="E3547" s="6">
        <v>8.8250249999999983</v>
      </c>
      <c r="F3547" s="6">
        <v>6.8482193999999978</v>
      </c>
      <c r="G3547" s="9" t="s">
        <v>8</v>
      </c>
      <c r="H3547" s="12" t="str">
        <f t="shared" si="227"/>
        <v>2020</v>
      </c>
      <c r="I3547" s="12" t="str">
        <f t="shared" si="228"/>
        <v>Sep</v>
      </c>
      <c r="J3547" s="12" t="str">
        <f t="shared" si="229"/>
        <v>13</v>
      </c>
      <c r="K3547" s="12" t="str">
        <f t="shared" si="226"/>
        <v>Q3</v>
      </c>
    </row>
    <row r="3548" spans="1:11" x14ac:dyDescent="0.25">
      <c r="A3548" s="2">
        <v>44088</v>
      </c>
      <c r="B3548" s="7">
        <v>11.4</v>
      </c>
      <c r="C3548" s="7">
        <v>5.7</v>
      </c>
      <c r="D3548" s="6">
        <v>5.7</v>
      </c>
      <c r="E3548" s="6">
        <v>3.2090999999999998</v>
      </c>
      <c r="F3548" s="6">
        <v>2.4902615999999997</v>
      </c>
      <c r="G3548" s="9" t="s">
        <v>8</v>
      </c>
      <c r="H3548" s="12" t="str">
        <f t="shared" si="227"/>
        <v>2020</v>
      </c>
      <c r="I3548" s="12" t="str">
        <f t="shared" si="228"/>
        <v>Sep</v>
      </c>
      <c r="J3548" s="12" t="str">
        <f t="shared" si="229"/>
        <v>14</v>
      </c>
      <c r="K3548" s="12" t="str">
        <f t="shared" si="226"/>
        <v>Q3</v>
      </c>
    </row>
    <row r="3549" spans="1:11" x14ac:dyDescent="0.25">
      <c r="A3549" s="2">
        <v>44089</v>
      </c>
      <c r="B3549" s="7">
        <v>30.96</v>
      </c>
      <c r="C3549" s="7">
        <v>0</v>
      </c>
      <c r="D3549" s="6">
        <v>30.96</v>
      </c>
      <c r="E3549" s="6">
        <v>17.430479999999999</v>
      </c>
      <c r="F3549" s="6">
        <v>13.526052479999997</v>
      </c>
      <c r="G3549" s="9" t="s">
        <v>8</v>
      </c>
      <c r="H3549" s="12" t="str">
        <f t="shared" si="227"/>
        <v>2020</v>
      </c>
      <c r="I3549" s="12" t="str">
        <f t="shared" si="228"/>
        <v>Sep</v>
      </c>
      <c r="J3549" s="12" t="str">
        <f t="shared" si="229"/>
        <v>15</v>
      </c>
      <c r="K3549" s="12" t="str">
        <f t="shared" si="226"/>
        <v>Q3</v>
      </c>
    </row>
    <row r="3550" spans="1:11" x14ac:dyDescent="0.25">
      <c r="A3550" s="2">
        <v>44090</v>
      </c>
      <c r="B3550" s="7">
        <v>39</v>
      </c>
      <c r="C3550" s="7">
        <v>0</v>
      </c>
      <c r="D3550" s="6">
        <v>39</v>
      </c>
      <c r="E3550" s="6">
        <v>21.956999999999997</v>
      </c>
      <c r="F3550" s="6">
        <v>17.038631999999996</v>
      </c>
      <c r="G3550" s="9" t="s">
        <v>8</v>
      </c>
      <c r="H3550" s="12" t="str">
        <f t="shared" si="227"/>
        <v>2020</v>
      </c>
      <c r="I3550" s="12" t="str">
        <f t="shared" si="228"/>
        <v>Sep</v>
      </c>
      <c r="J3550" s="12" t="str">
        <f t="shared" si="229"/>
        <v>16</v>
      </c>
      <c r="K3550" s="12" t="str">
        <f t="shared" si="226"/>
        <v>Q3</v>
      </c>
    </row>
    <row r="3551" spans="1:11" x14ac:dyDescent="0.25">
      <c r="A3551" s="2">
        <v>44091</v>
      </c>
      <c r="B3551" s="7">
        <v>28.53</v>
      </c>
      <c r="C3551" s="7">
        <v>0</v>
      </c>
      <c r="D3551" s="6">
        <v>28.53</v>
      </c>
      <c r="E3551" s="6">
        <v>16.062390000000001</v>
      </c>
      <c r="F3551" s="6">
        <v>12.464414639999999</v>
      </c>
      <c r="G3551" s="9" t="s">
        <v>8</v>
      </c>
      <c r="H3551" s="12" t="str">
        <f t="shared" si="227"/>
        <v>2020</v>
      </c>
      <c r="I3551" s="12" t="str">
        <f t="shared" si="228"/>
        <v>Sep</v>
      </c>
      <c r="J3551" s="12" t="str">
        <f t="shared" si="229"/>
        <v>17</v>
      </c>
      <c r="K3551" s="12" t="str">
        <f t="shared" si="226"/>
        <v>Q3</v>
      </c>
    </row>
    <row r="3552" spans="1:11" x14ac:dyDescent="0.25">
      <c r="A3552" s="2">
        <v>44092</v>
      </c>
      <c r="B3552" s="7">
        <v>22.14</v>
      </c>
      <c r="C3552" s="7">
        <v>0</v>
      </c>
      <c r="D3552" s="6">
        <v>22.14</v>
      </c>
      <c r="E3552" s="6">
        <v>12.46482</v>
      </c>
      <c r="F3552" s="6">
        <v>9.6727003199999988</v>
      </c>
      <c r="G3552" s="9" t="s">
        <v>8</v>
      </c>
      <c r="H3552" s="12" t="str">
        <f t="shared" si="227"/>
        <v>2020</v>
      </c>
      <c r="I3552" s="12" t="str">
        <f t="shared" si="228"/>
        <v>Sep</v>
      </c>
      <c r="J3552" s="12" t="str">
        <f t="shared" si="229"/>
        <v>18</v>
      </c>
      <c r="K3552" s="12" t="str">
        <f t="shared" si="226"/>
        <v>Q3</v>
      </c>
    </row>
    <row r="3553" spans="1:11" x14ac:dyDescent="0.25">
      <c r="A3553" s="2">
        <v>44093</v>
      </c>
      <c r="B3553" s="7">
        <v>38.279999999999994</v>
      </c>
      <c r="C3553" s="7">
        <v>0</v>
      </c>
      <c r="D3553" s="6">
        <v>38.279999999999994</v>
      </c>
      <c r="E3553" s="6">
        <v>21.551639999999995</v>
      </c>
      <c r="F3553" s="6">
        <v>16.724072639999996</v>
      </c>
      <c r="G3553" s="9" t="s">
        <v>8</v>
      </c>
      <c r="H3553" s="12" t="str">
        <f t="shared" si="227"/>
        <v>2020</v>
      </c>
      <c r="I3553" s="12" t="str">
        <f t="shared" si="228"/>
        <v>Sep</v>
      </c>
      <c r="J3553" s="12" t="str">
        <f t="shared" si="229"/>
        <v>19</v>
      </c>
      <c r="K3553" s="12" t="str">
        <f t="shared" si="226"/>
        <v>Q3</v>
      </c>
    </row>
    <row r="3554" spans="1:11" x14ac:dyDescent="0.25">
      <c r="A3554" s="2">
        <v>44094</v>
      </c>
      <c r="B3554" s="7">
        <v>40.949999999999996</v>
      </c>
      <c r="C3554" s="7">
        <v>0</v>
      </c>
      <c r="D3554" s="6">
        <v>40.949999999999996</v>
      </c>
      <c r="E3554" s="6">
        <v>23.054849999999995</v>
      </c>
      <c r="F3554" s="6">
        <v>17.890563599999993</v>
      </c>
      <c r="G3554" s="9" t="s">
        <v>8</v>
      </c>
      <c r="H3554" s="12" t="str">
        <f t="shared" si="227"/>
        <v>2020</v>
      </c>
      <c r="I3554" s="12" t="str">
        <f t="shared" si="228"/>
        <v>Sep</v>
      </c>
      <c r="J3554" s="12" t="str">
        <f t="shared" si="229"/>
        <v>20</v>
      </c>
      <c r="K3554" s="12" t="str">
        <f t="shared" si="226"/>
        <v>Q3</v>
      </c>
    </row>
    <row r="3555" spans="1:11" x14ac:dyDescent="0.25">
      <c r="A3555" s="2">
        <v>44095</v>
      </c>
      <c r="B3555" s="7">
        <v>27</v>
      </c>
      <c r="C3555" s="7">
        <v>0</v>
      </c>
      <c r="D3555" s="6">
        <v>27</v>
      </c>
      <c r="E3555" s="6">
        <v>15.200999999999999</v>
      </c>
      <c r="F3555" s="6">
        <v>11.795975999999998</v>
      </c>
      <c r="G3555" s="9" t="s">
        <v>8</v>
      </c>
      <c r="H3555" s="12" t="str">
        <f t="shared" si="227"/>
        <v>2020</v>
      </c>
      <c r="I3555" s="12" t="str">
        <f t="shared" si="228"/>
        <v>Sep</v>
      </c>
      <c r="J3555" s="12" t="str">
        <f t="shared" si="229"/>
        <v>21</v>
      </c>
      <c r="K3555" s="12" t="str">
        <f t="shared" si="226"/>
        <v>Q3</v>
      </c>
    </row>
    <row r="3556" spans="1:11" x14ac:dyDescent="0.25">
      <c r="A3556" s="2">
        <v>44096</v>
      </c>
      <c r="B3556" s="7">
        <v>162.1737</v>
      </c>
      <c r="C3556" s="7">
        <v>27.569529000000003</v>
      </c>
      <c r="D3556" s="6">
        <v>134.60417100000001</v>
      </c>
      <c r="E3556" s="6">
        <v>75.78214827299999</v>
      </c>
      <c r="F3556" s="6">
        <v>58.806947059847985</v>
      </c>
      <c r="G3556" s="9" t="s">
        <v>8</v>
      </c>
      <c r="H3556" s="12" t="str">
        <f t="shared" si="227"/>
        <v>2020</v>
      </c>
      <c r="I3556" s="12" t="str">
        <f t="shared" si="228"/>
        <v>Sep</v>
      </c>
      <c r="J3556" s="12" t="str">
        <f t="shared" si="229"/>
        <v>22</v>
      </c>
      <c r="K3556" s="12" t="str">
        <f t="shared" si="226"/>
        <v>Q3</v>
      </c>
    </row>
    <row r="3557" spans="1:11" x14ac:dyDescent="0.25">
      <c r="A3557" s="2">
        <v>44097</v>
      </c>
      <c r="B3557" s="7">
        <v>12.609</v>
      </c>
      <c r="C3557" s="7">
        <v>1.2609000000000001</v>
      </c>
      <c r="D3557" s="6">
        <v>11.348100000000001</v>
      </c>
      <c r="E3557" s="6">
        <v>6.3889803000000001</v>
      </c>
      <c r="F3557" s="6">
        <v>4.9578487127999997</v>
      </c>
      <c r="G3557" s="9" t="s">
        <v>8</v>
      </c>
      <c r="H3557" s="12" t="str">
        <f t="shared" si="227"/>
        <v>2020</v>
      </c>
      <c r="I3557" s="12" t="str">
        <f t="shared" si="228"/>
        <v>Sep</v>
      </c>
      <c r="J3557" s="12" t="str">
        <f t="shared" si="229"/>
        <v>23</v>
      </c>
      <c r="K3557" s="12" t="str">
        <f t="shared" si="226"/>
        <v>Q3</v>
      </c>
    </row>
    <row r="3558" spans="1:11" x14ac:dyDescent="0.25">
      <c r="A3558" s="2">
        <v>44098</v>
      </c>
      <c r="B3558" s="7">
        <v>14.723400000000002</v>
      </c>
      <c r="C3558" s="7">
        <v>6.9199980000000014</v>
      </c>
      <c r="D3558" s="6">
        <v>7.8034020000000002</v>
      </c>
      <c r="E3558" s="6">
        <v>4.3933153259999997</v>
      </c>
      <c r="F3558" s="6">
        <v>3.4092126929759994</v>
      </c>
      <c r="G3558" s="9" t="s">
        <v>8</v>
      </c>
      <c r="H3558" s="12" t="str">
        <f t="shared" si="227"/>
        <v>2020</v>
      </c>
      <c r="I3558" s="12" t="str">
        <f t="shared" si="228"/>
        <v>Sep</v>
      </c>
      <c r="J3558" s="12" t="str">
        <f t="shared" si="229"/>
        <v>24</v>
      </c>
      <c r="K3558" s="12" t="str">
        <f t="shared" si="226"/>
        <v>Q3</v>
      </c>
    </row>
    <row r="3559" spans="1:11" x14ac:dyDescent="0.25">
      <c r="A3559" s="2">
        <v>44099</v>
      </c>
      <c r="B3559" s="7">
        <v>31.152000000000005</v>
      </c>
      <c r="C3559" s="7">
        <v>14.018400000000002</v>
      </c>
      <c r="D3559" s="6">
        <v>17.133600000000001</v>
      </c>
      <c r="E3559" s="6">
        <v>9.6462167999999995</v>
      </c>
      <c r="F3559" s="6">
        <v>7.4854642367999986</v>
      </c>
      <c r="G3559" s="9" t="s">
        <v>8</v>
      </c>
      <c r="H3559" s="12" t="str">
        <f t="shared" si="227"/>
        <v>2020</v>
      </c>
      <c r="I3559" s="12" t="str">
        <f t="shared" si="228"/>
        <v>Sep</v>
      </c>
      <c r="J3559" s="12" t="str">
        <f t="shared" si="229"/>
        <v>25</v>
      </c>
      <c r="K3559" s="12" t="str">
        <f t="shared" si="226"/>
        <v>Q3</v>
      </c>
    </row>
    <row r="3560" spans="1:11" x14ac:dyDescent="0.25">
      <c r="A3560" s="2">
        <v>44100</v>
      </c>
      <c r="B3560" s="7">
        <v>31.139999999999997</v>
      </c>
      <c r="C3560" s="7">
        <v>0</v>
      </c>
      <c r="D3560" s="6">
        <v>31.139999999999997</v>
      </c>
      <c r="E3560" s="6">
        <v>17.531819999999996</v>
      </c>
      <c r="F3560" s="6">
        <v>13.604692319999996</v>
      </c>
      <c r="G3560" s="9" t="s">
        <v>8</v>
      </c>
      <c r="H3560" s="12" t="str">
        <f t="shared" si="227"/>
        <v>2020</v>
      </c>
      <c r="I3560" s="12" t="str">
        <f t="shared" si="228"/>
        <v>Sep</v>
      </c>
      <c r="J3560" s="12" t="str">
        <f t="shared" si="229"/>
        <v>26</v>
      </c>
      <c r="K3560" s="12" t="str">
        <f t="shared" si="226"/>
        <v>Q3</v>
      </c>
    </row>
    <row r="3561" spans="1:11" x14ac:dyDescent="0.25">
      <c r="A3561" s="2">
        <v>44101</v>
      </c>
      <c r="B3561" s="7">
        <v>35.25</v>
      </c>
      <c r="C3561" s="7">
        <v>0</v>
      </c>
      <c r="D3561" s="6">
        <v>35.25</v>
      </c>
      <c r="E3561" s="6">
        <v>19.845749999999999</v>
      </c>
      <c r="F3561" s="6">
        <v>15.400301999999998</v>
      </c>
      <c r="G3561" s="9" t="s">
        <v>8</v>
      </c>
      <c r="H3561" s="12" t="str">
        <f t="shared" si="227"/>
        <v>2020</v>
      </c>
      <c r="I3561" s="12" t="str">
        <f t="shared" si="228"/>
        <v>Sep</v>
      </c>
      <c r="J3561" s="12" t="str">
        <f t="shared" si="229"/>
        <v>27</v>
      </c>
      <c r="K3561" s="12" t="str">
        <f t="shared" si="226"/>
        <v>Q3</v>
      </c>
    </row>
    <row r="3562" spans="1:11" x14ac:dyDescent="0.25">
      <c r="A3562" s="2">
        <v>44102</v>
      </c>
      <c r="B3562" s="7">
        <v>12.401999999999999</v>
      </c>
      <c r="C3562" s="7">
        <v>5.8289400000000002</v>
      </c>
      <c r="D3562" s="6">
        <v>6.573059999999999</v>
      </c>
      <c r="E3562" s="6">
        <v>3.700632779999999</v>
      </c>
      <c r="F3562" s="6">
        <v>2.8716910372799989</v>
      </c>
      <c r="G3562" s="9" t="s">
        <v>8</v>
      </c>
      <c r="H3562" s="12" t="str">
        <f t="shared" si="227"/>
        <v>2020</v>
      </c>
      <c r="I3562" s="12" t="str">
        <f t="shared" si="228"/>
        <v>Sep</v>
      </c>
      <c r="J3562" s="12" t="str">
        <f t="shared" si="229"/>
        <v>28</v>
      </c>
      <c r="K3562" s="12" t="str">
        <f t="shared" si="226"/>
        <v>Q3</v>
      </c>
    </row>
    <row r="3563" spans="1:11" x14ac:dyDescent="0.25">
      <c r="A3563" s="2">
        <v>44103</v>
      </c>
      <c r="B3563" s="7">
        <v>34.019999999999996</v>
      </c>
      <c r="C3563" s="7">
        <v>0</v>
      </c>
      <c r="D3563" s="6">
        <v>34.019999999999996</v>
      </c>
      <c r="E3563" s="6">
        <v>19.153259999999996</v>
      </c>
      <c r="F3563" s="6">
        <v>14.862929759999995</v>
      </c>
      <c r="G3563" s="9" t="s">
        <v>8</v>
      </c>
      <c r="H3563" s="12" t="str">
        <f t="shared" si="227"/>
        <v>2020</v>
      </c>
      <c r="I3563" s="12" t="str">
        <f t="shared" si="228"/>
        <v>Sep</v>
      </c>
      <c r="J3563" s="12" t="str">
        <f t="shared" si="229"/>
        <v>29</v>
      </c>
      <c r="K3563" s="12" t="str">
        <f t="shared" si="226"/>
        <v>Q3</v>
      </c>
    </row>
    <row r="3564" spans="1:11" x14ac:dyDescent="0.25">
      <c r="A3564" s="2">
        <v>44104</v>
      </c>
      <c r="B3564" s="7">
        <v>40.320000000000007</v>
      </c>
      <c r="C3564" s="7">
        <v>0</v>
      </c>
      <c r="D3564" s="6">
        <v>40.320000000000007</v>
      </c>
      <c r="E3564" s="6">
        <v>22.70016</v>
      </c>
      <c r="F3564" s="6">
        <v>17.615324159999997</v>
      </c>
      <c r="G3564" s="9" t="s">
        <v>8</v>
      </c>
      <c r="H3564" s="12" t="str">
        <f t="shared" si="227"/>
        <v>2020</v>
      </c>
      <c r="I3564" s="12" t="str">
        <f t="shared" si="228"/>
        <v>Sep</v>
      </c>
      <c r="J3564" s="12" t="str">
        <f t="shared" si="229"/>
        <v>30</v>
      </c>
      <c r="K3564" s="12" t="str">
        <f t="shared" si="226"/>
        <v>Q3</v>
      </c>
    </row>
    <row r="3565" spans="1:11" x14ac:dyDescent="0.25">
      <c r="A3565" s="2">
        <v>44105</v>
      </c>
      <c r="B3565" s="7">
        <v>18.555299999999999</v>
      </c>
      <c r="C3565" s="7">
        <v>8.7209909999999997</v>
      </c>
      <c r="D3565" s="6">
        <v>9.8343089999999993</v>
      </c>
      <c r="E3565" s="6">
        <v>5.5367159669999992</v>
      </c>
      <c r="F3565" s="6">
        <v>4.2964915903919989</v>
      </c>
      <c r="G3565" s="9" t="s">
        <v>8</v>
      </c>
      <c r="H3565" s="12" t="str">
        <f t="shared" si="227"/>
        <v>2020</v>
      </c>
      <c r="I3565" s="12" t="str">
        <f t="shared" si="228"/>
        <v>Oct</v>
      </c>
      <c r="J3565" s="12" t="str">
        <f t="shared" si="229"/>
        <v>01</v>
      </c>
      <c r="K3565" s="12" t="str">
        <f t="shared" si="226"/>
        <v>Q4</v>
      </c>
    </row>
    <row r="3566" spans="1:11" x14ac:dyDescent="0.25">
      <c r="A3566" s="2">
        <v>44106</v>
      </c>
      <c r="B3566" s="7">
        <v>13.440000000000001</v>
      </c>
      <c r="C3566" s="7">
        <v>6.7200000000000006</v>
      </c>
      <c r="D3566" s="6">
        <v>6.7200000000000006</v>
      </c>
      <c r="E3566" s="6">
        <v>3.7833600000000001</v>
      </c>
      <c r="F3566" s="6">
        <v>2.9358873599999997</v>
      </c>
      <c r="G3566" s="9" t="s">
        <v>8</v>
      </c>
      <c r="H3566" s="12" t="str">
        <f t="shared" si="227"/>
        <v>2020</v>
      </c>
      <c r="I3566" s="12" t="str">
        <f t="shared" si="228"/>
        <v>Oct</v>
      </c>
      <c r="J3566" s="12" t="str">
        <f t="shared" si="229"/>
        <v>02</v>
      </c>
      <c r="K3566" s="12" t="str">
        <f t="shared" si="226"/>
        <v>Q4</v>
      </c>
    </row>
    <row r="3567" spans="1:11" x14ac:dyDescent="0.25">
      <c r="A3567" s="2">
        <v>44107</v>
      </c>
      <c r="B3567" s="7">
        <v>64.800000000000011</v>
      </c>
      <c r="C3567" s="7">
        <v>0</v>
      </c>
      <c r="D3567" s="6">
        <v>64.800000000000011</v>
      </c>
      <c r="E3567" s="6">
        <v>36.482400000000005</v>
      </c>
      <c r="F3567" s="6">
        <v>28.3103424</v>
      </c>
      <c r="G3567" s="9" t="s">
        <v>8</v>
      </c>
      <c r="H3567" s="12" t="str">
        <f t="shared" si="227"/>
        <v>2020</v>
      </c>
      <c r="I3567" s="12" t="str">
        <f t="shared" si="228"/>
        <v>Oct</v>
      </c>
      <c r="J3567" s="12" t="str">
        <f t="shared" si="229"/>
        <v>03</v>
      </c>
      <c r="K3567" s="12" t="str">
        <f t="shared" si="226"/>
        <v>Q4</v>
      </c>
    </row>
    <row r="3568" spans="1:11" x14ac:dyDescent="0.25">
      <c r="A3568" s="2">
        <v>44108</v>
      </c>
      <c r="B3568" s="7">
        <v>40.338000000000001</v>
      </c>
      <c r="C3568" s="7">
        <v>4.0338000000000003</v>
      </c>
      <c r="D3568" s="6">
        <v>36.304200000000002</v>
      </c>
      <c r="E3568" s="6">
        <v>20.439264599999998</v>
      </c>
      <c r="F3568" s="6">
        <v>15.860869329599996</v>
      </c>
      <c r="G3568" s="9" t="s">
        <v>8</v>
      </c>
      <c r="H3568" s="12" t="str">
        <f t="shared" si="227"/>
        <v>2020</v>
      </c>
      <c r="I3568" s="12" t="str">
        <f t="shared" si="228"/>
        <v>Oct</v>
      </c>
      <c r="J3568" s="12" t="str">
        <f t="shared" si="229"/>
        <v>04</v>
      </c>
      <c r="K3568" s="12" t="str">
        <f t="shared" si="226"/>
        <v>Q4</v>
      </c>
    </row>
    <row r="3569" spans="1:11" x14ac:dyDescent="0.25">
      <c r="A3569" s="2">
        <v>44109</v>
      </c>
      <c r="B3569" s="7">
        <v>8.56</v>
      </c>
      <c r="C3569" s="7">
        <v>0</v>
      </c>
      <c r="D3569" s="6">
        <v>8.56</v>
      </c>
      <c r="E3569" s="6">
        <v>4.81928</v>
      </c>
      <c r="F3569" s="6">
        <v>3.7397612799999997</v>
      </c>
      <c r="G3569" s="9" t="s">
        <v>8</v>
      </c>
      <c r="H3569" s="12" t="str">
        <f t="shared" si="227"/>
        <v>2020</v>
      </c>
      <c r="I3569" s="12" t="str">
        <f t="shared" si="228"/>
        <v>Oct</v>
      </c>
      <c r="J3569" s="12" t="str">
        <f t="shared" si="229"/>
        <v>05</v>
      </c>
      <c r="K3569" s="12" t="str">
        <f t="shared" si="226"/>
        <v>Q4</v>
      </c>
    </row>
    <row r="3570" spans="1:11" x14ac:dyDescent="0.25">
      <c r="A3570" s="2">
        <v>44110</v>
      </c>
      <c r="B3570" s="7">
        <v>21.456</v>
      </c>
      <c r="C3570" s="7">
        <v>4.2911999999999999</v>
      </c>
      <c r="D3570" s="6">
        <v>17.1648</v>
      </c>
      <c r="E3570" s="6">
        <v>9.6637823999999988</v>
      </c>
      <c r="F3570" s="6">
        <v>7.4990951423999981</v>
      </c>
      <c r="G3570" s="9" t="s">
        <v>8</v>
      </c>
      <c r="H3570" s="12" t="str">
        <f t="shared" si="227"/>
        <v>2020</v>
      </c>
      <c r="I3570" s="12" t="str">
        <f t="shared" si="228"/>
        <v>Oct</v>
      </c>
      <c r="J3570" s="12" t="str">
        <f t="shared" si="229"/>
        <v>06</v>
      </c>
      <c r="K3570" s="12" t="str">
        <f t="shared" si="226"/>
        <v>Q4</v>
      </c>
    </row>
    <row r="3571" spans="1:11" x14ac:dyDescent="0.25">
      <c r="A3571" s="2">
        <v>44111</v>
      </c>
      <c r="B3571" s="7">
        <v>19.096</v>
      </c>
      <c r="C3571" s="7">
        <v>3.8192000000000004</v>
      </c>
      <c r="D3571" s="6">
        <v>15.2768</v>
      </c>
      <c r="E3571" s="6">
        <v>8.6008383999999989</v>
      </c>
      <c r="F3571" s="6">
        <v>6.6742505983999987</v>
      </c>
      <c r="G3571" s="9" t="s">
        <v>8</v>
      </c>
      <c r="H3571" s="12" t="str">
        <f t="shared" si="227"/>
        <v>2020</v>
      </c>
      <c r="I3571" s="12" t="str">
        <f t="shared" si="228"/>
        <v>Oct</v>
      </c>
      <c r="J3571" s="12" t="str">
        <f t="shared" si="229"/>
        <v>07</v>
      </c>
      <c r="K3571" s="12" t="str">
        <f t="shared" si="226"/>
        <v>Q4</v>
      </c>
    </row>
    <row r="3572" spans="1:11" x14ac:dyDescent="0.25">
      <c r="A3572" s="2">
        <v>44112</v>
      </c>
      <c r="B3572" s="7">
        <v>25.472000000000001</v>
      </c>
      <c r="C3572" s="7">
        <v>5.0944000000000003</v>
      </c>
      <c r="D3572" s="6">
        <v>20.377600000000001</v>
      </c>
      <c r="E3572" s="6">
        <v>11.472588799999999</v>
      </c>
      <c r="F3572" s="6">
        <v>8.9027289087999986</v>
      </c>
      <c r="G3572" s="9" t="s">
        <v>8</v>
      </c>
      <c r="H3572" s="12" t="str">
        <f t="shared" si="227"/>
        <v>2020</v>
      </c>
      <c r="I3572" s="12" t="str">
        <f t="shared" si="228"/>
        <v>Oct</v>
      </c>
      <c r="J3572" s="12" t="str">
        <f t="shared" si="229"/>
        <v>08</v>
      </c>
      <c r="K3572" s="12" t="str">
        <f t="shared" si="226"/>
        <v>Q4</v>
      </c>
    </row>
    <row r="3573" spans="1:11" x14ac:dyDescent="0.25">
      <c r="A3573" s="2">
        <v>44113</v>
      </c>
      <c r="B3573" s="7">
        <v>20.86</v>
      </c>
      <c r="C3573" s="7">
        <v>0</v>
      </c>
      <c r="D3573" s="6">
        <v>20.86</v>
      </c>
      <c r="E3573" s="6">
        <v>11.744179999999998</v>
      </c>
      <c r="F3573" s="6">
        <v>9.1134836799999981</v>
      </c>
      <c r="G3573" s="9" t="s">
        <v>8</v>
      </c>
      <c r="H3573" s="12" t="str">
        <f t="shared" si="227"/>
        <v>2020</v>
      </c>
      <c r="I3573" s="12" t="str">
        <f t="shared" si="228"/>
        <v>Oct</v>
      </c>
      <c r="J3573" s="12" t="str">
        <f t="shared" si="229"/>
        <v>09</v>
      </c>
      <c r="K3573" s="12" t="str">
        <f t="shared" si="226"/>
        <v>Q4</v>
      </c>
    </row>
    <row r="3574" spans="1:11" x14ac:dyDescent="0.25">
      <c r="A3574" s="2">
        <v>44114</v>
      </c>
      <c r="B3574" s="7">
        <v>38.088000000000001</v>
      </c>
      <c r="C3574" s="7">
        <v>26.6616</v>
      </c>
      <c r="D3574" s="6">
        <v>11.426400000000001</v>
      </c>
      <c r="E3574" s="6">
        <v>6.4330632000000003</v>
      </c>
      <c r="F3574" s="6">
        <v>4.9920570432</v>
      </c>
      <c r="G3574" s="9" t="s">
        <v>8</v>
      </c>
      <c r="H3574" s="12" t="str">
        <f t="shared" si="227"/>
        <v>2020</v>
      </c>
      <c r="I3574" s="12" t="str">
        <f t="shared" si="228"/>
        <v>Oct</v>
      </c>
      <c r="J3574" s="12" t="str">
        <f t="shared" si="229"/>
        <v>10</v>
      </c>
      <c r="K3574" s="12" t="str">
        <f t="shared" ref="K3574:K3637" si="230">IF(OR(I3574="Jan",I3574="Feb",I3574="Mar"),"Q1",IF(OR(I3574="Apr",I3574="May",I3574="Jun"),"Q2",IF(OR(I3574="Jul",I3574="Aug",I3574="Sep"),"Q3",IF(OR(I3574="Oct",I3574="Nov",I3574="Dec"),"Q4","Check Month"))))</f>
        <v>Q4</v>
      </c>
    </row>
    <row r="3575" spans="1:11" x14ac:dyDescent="0.25">
      <c r="A3575" s="2">
        <v>44115</v>
      </c>
      <c r="B3575" s="7">
        <v>49.65</v>
      </c>
      <c r="C3575" s="7">
        <v>0</v>
      </c>
      <c r="D3575" s="6">
        <v>49.65</v>
      </c>
      <c r="E3575" s="6">
        <v>27.952949999999998</v>
      </c>
      <c r="F3575" s="6">
        <v>21.691489199999996</v>
      </c>
      <c r="G3575" s="9" t="s">
        <v>8</v>
      </c>
      <c r="H3575" s="12" t="str">
        <f t="shared" si="227"/>
        <v>2020</v>
      </c>
      <c r="I3575" s="12" t="str">
        <f t="shared" si="228"/>
        <v>Oct</v>
      </c>
      <c r="J3575" s="12" t="str">
        <f t="shared" si="229"/>
        <v>11</v>
      </c>
      <c r="K3575" s="12" t="str">
        <f t="shared" si="230"/>
        <v>Q4</v>
      </c>
    </row>
    <row r="3576" spans="1:11" x14ac:dyDescent="0.25">
      <c r="A3576" s="2">
        <v>44116</v>
      </c>
      <c r="B3576" s="7">
        <v>11.22</v>
      </c>
      <c r="C3576" s="7">
        <v>0</v>
      </c>
      <c r="D3576" s="6">
        <v>11.22</v>
      </c>
      <c r="E3576" s="6">
        <v>6.3168600000000001</v>
      </c>
      <c r="F3576" s="6">
        <v>4.9018833599999994</v>
      </c>
      <c r="G3576" s="9" t="s">
        <v>8</v>
      </c>
      <c r="H3576" s="12" t="str">
        <f t="shared" si="227"/>
        <v>2020</v>
      </c>
      <c r="I3576" s="12" t="str">
        <f t="shared" si="228"/>
        <v>Oct</v>
      </c>
      <c r="J3576" s="12" t="str">
        <f t="shared" si="229"/>
        <v>12</v>
      </c>
      <c r="K3576" s="12" t="str">
        <f t="shared" si="230"/>
        <v>Q4</v>
      </c>
    </row>
    <row r="3577" spans="1:11" x14ac:dyDescent="0.25">
      <c r="A3577" s="2">
        <v>44117</v>
      </c>
      <c r="B3577" s="7">
        <v>35.712000000000003</v>
      </c>
      <c r="C3577" s="7">
        <v>7.1424000000000012</v>
      </c>
      <c r="D3577" s="6">
        <v>28.569600000000001</v>
      </c>
      <c r="E3577" s="6">
        <v>16.084684799999998</v>
      </c>
      <c r="F3577" s="6">
        <v>12.481715404799997</v>
      </c>
      <c r="G3577" s="9" t="s">
        <v>8</v>
      </c>
      <c r="H3577" s="12" t="str">
        <f t="shared" si="227"/>
        <v>2020</v>
      </c>
      <c r="I3577" s="12" t="str">
        <f t="shared" si="228"/>
        <v>Oct</v>
      </c>
      <c r="J3577" s="12" t="str">
        <f t="shared" si="229"/>
        <v>13</v>
      </c>
      <c r="K3577" s="12" t="str">
        <f t="shared" si="230"/>
        <v>Q4</v>
      </c>
    </row>
    <row r="3578" spans="1:11" x14ac:dyDescent="0.25">
      <c r="A3578" s="2">
        <v>44118</v>
      </c>
      <c r="B3578" s="7">
        <v>14.352000000000002</v>
      </c>
      <c r="C3578" s="7">
        <v>2.8704000000000005</v>
      </c>
      <c r="D3578" s="6">
        <v>11.481600000000002</v>
      </c>
      <c r="E3578" s="6">
        <v>6.4641408000000009</v>
      </c>
      <c r="F3578" s="6">
        <v>5.0161732608000005</v>
      </c>
      <c r="G3578" s="9" t="s">
        <v>8</v>
      </c>
      <c r="H3578" s="12" t="str">
        <f t="shared" si="227"/>
        <v>2020</v>
      </c>
      <c r="I3578" s="12" t="str">
        <f t="shared" si="228"/>
        <v>Oct</v>
      </c>
      <c r="J3578" s="12" t="str">
        <f t="shared" si="229"/>
        <v>14</v>
      </c>
      <c r="K3578" s="12" t="str">
        <f t="shared" si="230"/>
        <v>Q4</v>
      </c>
    </row>
    <row r="3579" spans="1:11" x14ac:dyDescent="0.25">
      <c r="A3579" s="2">
        <v>44119</v>
      </c>
      <c r="B3579" s="7">
        <v>18.240000000000002</v>
      </c>
      <c r="C3579" s="7">
        <v>0</v>
      </c>
      <c r="D3579" s="6">
        <v>18.240000000000002</v>
      </c>
      <c r="E3579" s="6">
        <v>10.269120000000001</v>
      </c>
      <c r="F3579" s="6">
        <v>7.9688371199999999</v>
      </c>
      <c r="G3579" s="9" t="s">
        <v>8</v>
      </c>
      <c r="H3579" s="12" t="str">
        <f t="shared" si="227"/>
        <v>2020</v>
      </c>
      <c r="I3579" s="12" t="str">
        <f t="shared" si="228"/>
        <v>Oct</v>
      </c>
      <c r="J3579" s="12" t="str">
        <f t="shared" si="229"/>
        <v>15</v>
      </c>
      <c r="K3579" s="12" t="str">
        <f t="shared" si="230"/>
        <v>Q4</v>
      </c>
    </row>
    <row r="3580" spans="1:11" x14ac:dyDescent="0.25">
      <c r="A3580" s="2">
        <v>44120</v>
      </c>
      <c r="B3580" s="7">
        <v>67.98</v>
      </c>
      <c r="C3580" s="7">
        <v>0</v>
      </c>
      <c r="D3580" s="6">
        <v>67.98</v>
      </c>
      <c r="E3580" s="6">
        <v>38.272739999999999</v>
      </c>
      <c r="F3580" s="6">
        <v>29.699646239999996</v>
      </c>
      <c r="G3580" s="9" t="s">
        <v>8</v>
      </c>
      <c r="H3580" s="12" t="str">
        <f t="shared" si="227"/>
        <v>2020</v>
      </c>
      <c r="I3580" s="12" t="str">
        <f t="shared" si="228"/>
        <v>Oct</v>
      </c>
      <c r="J3580" s="12" t="str">
        <f t="shared" si="229"/>
        <v>16</v>
      </c>
      <c r="K3580" s="12" t="str">
        <f t="shared" si="230"/>
        <v>Q4</v>
      </c>
    </row>
    <row r="3581" spans="1:11" x14ac:dyDescent="0.25">
      <c r="A3581" s="2">
        <v>44121</v>
      </c>
      <c r="B3581" s="7">
        <v>19.242000000000001</v>
      </c>
      <c r="C3581" s="7">
        <v>13.4694</v>
      </c>
      <c r="D3581" s="6">
        <v>5.7726000000000006</v>
      </c>
      <c r="E3581" s="6">
        <v>3.2499738000000002</v>
      </c>
      <c r="F3581" s="6">
        <v>2.5219796687999998</v>
      </c>
      <c r="G3581" s="9" t="s">
        <v>8</v>
      </c>
      <c r="H3581" s="12" t="str">
        <f t="shared" si="227"/>
        <v>2020</v>
      </c>
      <c r="I3581" s="12" t="str">
        <f t="shared" si="228"/>
        <v>Oct</v>
      </c>
      <c r="J3581" s="12" t="str">
        <f t="shared" si="229"/>
        <v>17</v>
      </c>
      <c r="K3581" s="12" t="str">
        <f t="shared" si="230"/>
        <v>Q4</v>
      </c>
    </row>
    <row r="3582" spans="1:11" x14ac:dyDescent="0.25">
      <c r="A3582" s="2">
        <v>44122</v>
      </c>
      <c r="B3582" s="7">
        <v>13.591999999999999</v>
      </c>
      <c r="C3582" s="7">
        <v>2.7183999999999999</v>
      </c>
      <c r="D3582" s="6">
        <v>10.8736</v>
      </c>
      <c r="E3582" s="6">
        <v>6.1218367999999996</v>
      </c>
      <c r="F3582" s="6">
        <v>4.7505453567999991</v>
      </c>
      <c r="G3582" s="9" t="s">
        <v>8</v>
      </c>
      <c r="H3582" s="12" t="str">
        <f t="shared" si="227"/>
        <v>2020</v>
      </c>
      <c r="I3582" s="12" t="str">
        <f t="shared" si="228"/>
        <v>Oct</v>
      </c>
      <c r="J3582" s="12" t="str">
        <f t="shared" si="229"/>
        <v>18</v>
      </c>
      <c r="K3582" s="12" t="str">
        <f t="shared" si="230"/>
        <v>Q4</v>
      </c>
    </row>
    <row r="3583" spans="1:11" x14ac:dyDescent="0.25">
      <c r="A3583" s="2">
        <v>44123</v>
      </c>
      <c r="B3583" s="7">
        <v>26.2</v>
      </c>
      <c r="C3583" s="7">
        <v>0</v>
      </c>
      <c r="D3583" s="6">
        <v>26.2</v>
      </c>
      <c r="E3583" s="6">
        <v>14.750599999999999</v>
      </c>
      <c r="F3583" s="6">
        <v>11.446465599999998</v>
      </c>
      <c r="G3583" s="9" t="s">
        <v>8</v>
      </c>
      <c r="H3583" s="12" t="str">
        <f t="shared" si="227"/>
        <v>2020</v>
      </c>
      <c r="I3583" s="12" t="str">
        <f t="shared" si="228"/>
        <v>Oct</v>
      </c>
      <c r="J3583" s="12" t="str">
        <f t="shared" si="229"/>
        <v>19</v>
      </c>
      <c r="K3583" s="12" t="str">
        <f t="shared" si="230"/>
        <v>Q4</v>
      </c>
    </row>
    <row r="3584" spans="1:11" x14ac:dyDescent="0.25">
      <c r="A3584" s="2">
        <v>44124</v>
      </c>
      <c r="B3584" s="7">
        <v>33.488000000000007</v>
      </c>
      <c r="C3584" s="7">
        <v>6.6976000000000013</v>
      </c>
      <c r="D3584" s="6">
        <v>26.790400000000005</v>
      </c>
      <c r="E3584" s="6">
        <v>15.082995200000001</v>
      </c>
      <c r="F3584" s="6">
        <v>11.7044042752</v>
      </c>
      <c r="G3584" s="9" t="s">
        <v>8</v>
      </c>
      <c r="H3584" s="12" t="str">
        <f t="shared" si="227"/>
        <v>2020</v>
      </c>
      <c r="I3584" s="12" t="str">
        <f t="shared" si="228"/>
        <v>Oct</v>
      </c>
      <c r="J3584" s="12" t="str">
        <f t="shared" si="229"/>
        <v>20</v>
      </c>
      <c r="K3584" s="12" t="str">
        <f t="shared" si="230"/>
        <v>Q4</v>
      </c>
    </row>
    <row r="3585" spans="1:11" x14ac:dyDescent="0.25">
      <c r="A3585" s="2">
        <v>44125</v>
      </c>
      <c r="B3585" s="7">
        <v>12.28</v>
      </c>
      <c r="C3585" s="7">
        <v>0</v>
      </c>
      <c r="D3585" s="6">
        <v>12.28</v>
      </c>
      <c r="E3585" s="6">
        <v>6.9136399999999991</v>
      </c>
      <c r="F3585" s="6">
        <v>5.3649846399999985</v>
      </c>
      <c r="G3585" s="9" t="s">
        <v>8</v>
      </c>
      <c r="H3585" s="12" t="str">
        <f t="shared" si="227"/>
        <v>2020</v>
      </c>
      <c r="I3585" s="12" t="str">
        <f t="shared" si="228"/>
        <v>Oct</v>
      </c>
      <c r="J3585" s="12" t="str">
        <f t="shared" si="229"/>
        <v>21</v>
      </c>
      <c r="K3585" s="12" t="str">
        <f t="shared" si="230"/>
        <v>Q4</v>
      </c>
    </row>
    <row r="3586" spans="1:11" x14ac:dyDescent="0.25">
      <c r="A3586" s="2">
        <v>44126</v>
      </c>
      <c r="B3586" s="7">
        <v>37.17</v>
      </c>
      <c r="C3586" s="7">
        <v>0</v>
      </c>
      <c r="D3586" s="6">
        <v>37.17</v>
      </c>
      <c r="E3586" s="6">
        <v>20.92671</v>
      </c>
      <c r="F3586" s="6">
        <v>16.239126959999997</v>
      </c>
      <c r="G3586" s="9" t="s">
        <v>8</v>
      </c>
      <c r="H3586" s="12" t="str">
        <f t="shared" ref="H3586:H3649" si="231">TEXT(A3586,"YYYY")</f>
        <v>2020</v>
      </c>
      <c r="I3586" s="12" t="str">
        <f t="shared" ref="I3586:I3649" si="232">TEXT(A3586,"MMM")</f>
        <v>Oct</v>
      </c>
      <c r="J3586" s="12" t="str">
        <f t="shared" ref="J3586:J3649" si="233">TEXT(A3586,"DD")</f>
        <v>22</v>
      </c>
      <c r="K3586" s="12" t="str">
        <f t="shared" si="230"/>
        <v>Q4</v>
      </c>
    </row>
    <row r="3587" spans="1:11" x14ac:dyDescent="0.25">
      <c r="A3587" s="2">
        <v>44127</v>
      </c>
      <c r="B3587" s="7">
        <v>9.9600000000000009</v>
      </c>
      <c r="C3587" s="7">
        <v>0</v>
      </c>
      <c r="D3587" s="6">
        <v>9.9600000000000009</v>
      </c>
      <c r="E3587" s="6">
        <v>5.6074799999999998</v>
      </c>
      <c r="F3587" s="6">
        <v>4.3514044799999994</v>
      </c>
      <c r="G3587" s="9" t="s">
        <v>8</v>
      </c>
      <c r="H3587" s="12" t="str">
        <f t="shared" si="231"/>
        <v>2020</v>
      </c>
      <c r="I3587" s="12" t="str">
        <f t="shared" si="232"/>
        <v>Oct</v>
      </c>
      <c r="J3587" s="12" t="str">
        <f t="shared" si="233"/>
        <v>23</v>
      </c>
      <c r="K3587" s="12" t="str">
        <f t="shared" si="230"/>
        <v>Q4</v>
      </c>
    </row>
    <row r="3588" spans="1:11" x14ac:dyDescent="0.25">
      <c r="A3588" s="2">
        <v>44128</v>
      </c>
      <c r="B3588" s="7">
        <v>35.520000000000003</v>
      </c>
      <c r="C3588" s="7">
        <v>0</v>
      </c>
      <c r="D3588" s="6">
        <v>35.520000000000003</v>
      </c>
      <c r="E3588" s="6">
        <v>19.99776</v>
      </c>
      <c r="F3588" s="6">
        <v>15.518261759999998</v>
      </c>
      <c r="G3588" s="9" t="s">
        <v>8</v>
      </c>
      <c r="H3588" s="12" t="str">
        <f t="shared" si="231"/>
        <v>2020</v>
      </c>
      <c r="I3588" s="12" t="str">
        <f t="shared" si="232"/>
        <v>Oct</v>
      </c>
      <c r="J3588" s="12" t="str">
        <f t="shared" si="233"/>
        <v>24</v>
      </c>
      <c r="K3588" s="12" t="str">
        <f t="shared" si="230"/>
        <v>Q4</v>
      </c>
    </row>
    <row r="3589" spans="1:11" x14ac:dyDescent="0.25">
      <c r="A3589" s="2">
        <v>44129</v>
      </c>
      <c r="B3589" s="7">
        <v>20.148</v>
      </c>
      <c r="C3589" s="7">
        <v>12.088799999999999</v>
      </c>
      <c r="D3589" s="6">
        <v>8.0592000000000006</v>
      </c>
      <c r="E3589" s="6">
        <v>4.5373295999999996</v>
      </c>
      <c r="F3589" s="6">
        <v>3.5209677695999995</v>
      </c>
      <c r="G3589" s="9" t="s">
        <v>8</v>
      </c>
      <c r="H3589" s="12" t="str">
        <f t="shared" si="231"/>
        <v>2020</v>
      </c>
      <c r="I3589" s="12" t="str">
        <f t="shared" si="232"/>
        <v>Oct</v>
      </c>
      <c r="J3589" s="12" t="str">
        <f t="shared" si="233"/>
        <v>25</v>
      </c>
      <c r="K3589" s="12" t="str">
        <f t="shared" si="230"/>
        <v>Q4</v>
      </c>
    </row>
    <row r="3590" spans="1:11" x14ac:dyDescent="0.25">
      <c r="A3590" s="2">
        <v>44130</v>
      </c>
      <c r="B3590" s="7">
        <v>29.910000000000004</v>
      </c>
      <c r="C3590" s="7">
        <v>0</v>
      </c>
      <c r="D3590" s="6">
        <v>29.910000000000004</v>
      </c>
      <c r="E3590" s="6">
        <v>16.83933</v>
      </c>
      <c r="F3590" s="6">
        <v>13.067320079999998</v>
      </c>
      <c r="G3590" s="9" t="s">
        <v>8</v>
      </c>
      <c r="H3590" s="12" t="str">
        <f t="shared" si="231"/>
        <v>2020</v>
      </c>
      <c r="I3590" s="12" t="str">
        <f t="shared" si="232"/>
        <v>Oct</v>
      </c>
      <c r="J3590" s="12" t="str">
        <f t="shared" si="233"/>
        <v>26</v>
      </c>
      <c r="K3590" s="12" t="str">
        <f t="shared" si="230"/>
        <v>Q4</v>
      </c>
    </row>
    <row r="3591" spans="1:11" x14ac:dyDescent="0.25">
      <c r="A3591" s="2">
        <v>44131</v>
      </c>
      <c r="B3591" s="7">
        <v>22.080000000000002</v>
      </c>
      <c r="C3591" s="7">
        <v>0</v>
      </c>
      <c r="D3591" s="6">
        <v>22.080000000000002</v>
      </c>
      <c r="E3591" s="6">
        <v>12.431039999999999</v>
      </c>
      <c r="F3591" s="6">
        <v>9.6464870399999985</v>
      </c>
      <c r="G3591" s="9" t="s">
        <v>8</v>
      </c>
      <c r="H3591" s="12" t="str">
        <f t="shared" si="231"/>
        <v>2020</v>
      </c>
      <c r="I3591" s="12" t="str">
        <f t="shared" si="232"/>
        <v>Oct</v>
      </c>
      <c r="J3591" s="12" t="str">
        <f t="shared" si="233"/>
        <v>27</v>
      </c>
      <c r="K3591" s="12" t="str">
        <f t="shared" si="230"/>
        <v>Q4</v>
      </c>
    </row>
    <row r="3592" spans="1:11" x14ac:dyDescent="0.25">
      <c r="A3592" s="2">
        <v>44132</v>
      </c>
      <c r="B3592" s="7">
        <v>23.7</v>
      </c>
      <c r="C3592" s="7">
        <v>0</v>
      </c>
      <c r="D3592" s="6">
        <v>23.7</v>
      </c>
      <c r="E3592" s="6">
        <v>13.343099999999998</v>
      </c>
      <c r="F3592" s="6">
        <v>10.354245599999997</v>
      </c>
      <c r="G3592" s="9" t="s">
        <v>8</v>
      </c>
      <c r="H3592" s="12" t="str">
        <f t="shared" si="231"/>
        <v>2020</v>
      </c>
      <c r="I3592" s="12" t="str">
        <f t="shared" si="232"/>
        <v>Oct</v>
      </c>
      <c r="J3592" s="12" t="str">
        <f t="shared" si="233"/>
        <v>28</v>
      </c>
      <c r="K3592" s="12" t="str">
        <f t="shared" si="230"/>
        <v>Q4</v>
      </c>
    </row>
    <row r="3593" spans="1:11" x14ac:dyDescent="0.25">
      <c r="A3593" s="2">
        <v>44133</v>
      </c>
      <c r="B3593" s="7">
        <v>22.14</v>
      </c>
      <c r="C3593" s="7">
        <v>0</v>
      </c>
      <c r="D3593" s="6">
        <v>22.14</v>
      </c>
      <c r="E3593" s="6">
        <v>12.46482</v>
      </c>
      <c r="F3593" s="6">
        <v>9.6727003199999988</v>
      </c>
      <c r="G3593" s="9" t="s">
        <v>8</v>
      </c>
      <c r="H3593" s="12" t="str">
        <f t="shared" si="231"/>
        <v>2020</v>
      </c>
      <c r="I3593" s="12" t="str">
        <f t="shared" si="232"/>
        <v>Oct</v>
      </c>
      <c r="J3593" s="12" t="str">
        <f t="shared" si="233"/>
        <v>29</v>
      </c>
      <c r="K3593" s="12" t="str">
        <f t="shared" si="230"/>
        <v>Q4</v>
      </c>
    </row>
    <row r="3594" spans="1:11" x14ac:dyDescent="0.25">
      <c r="A3594" s="2">
        <v>44134</v>
      </c>
      <c r="B3594" s="7">
        <v>18.659999999999997</v>
      </c>
      <c r="C3594" s="7">
        <v>0</v>
      </c>
      <c r="D3594" s="6">
        <v>18.659999999999997</v>
      </c>
      <c r="E3594" s="6">
        <v>10.505579999999997</v>
      </c>
      <c r="F3594" s="6">
        <v>8.1523300799999969</v>
      </c>
      <c r="G3594" s="9" t="s">
        <v>8</v>
      </c>
      <c r="H3594" s="12" t="str">
        <f t="shared" si="231"/>
        <v>2020</v>
      </c>
      <c r="I3594" s="12" t="str">
        <f t="shared" si="232"/>
        <v>Oct</v>
      </c>
      <c r="J3594" s="12" t="str">
        <f t="shared" si="233"/>
        <v>30</v>
      </c>
      <c r="K3594" s="12" t="str">
        <f t="shared" si="230"/>
        <v>Q4</v>
      </c>
    </row>
    <row r="3595" spans="1:11" x14ac:dyDescent="0.25">
      <c r="A3595" s="2">
        <v>44135</v>
      </c>
      <c r="B3595" s="7">
        <v>75.240000000000009</v>
      </c>
      <c r="C3595" s="7">
        <v>0</v>
      </c>
      <c r="D3595" s="6">
        <v>75.240000000000009</v>
      </c>
      <c r="E3595" s="6">
        <v>42.360120000000002</v>
      </c>
      <c r="F3595" s="6">
        <v>32.871453119999998</v>
      </c>
      <c r="G3595" s="9" t="s">
        <v>8</v>
      </c>
      <c r="H3595" s="12" t="str">
        <f t="shared" si="231"/>
        <v>2020</v>
      </c>
      <c r="I3595" s="12" t="str">
        <f t="shared" si="232"/>
        <v>Oct</v>
      </c>
      <c r="J3595" s="12" t="str">
        <f t="shared" si="233"/>
        <v>31</v>
      </c>
      <c r="K3595" s="12" t="str">
        <f t="shared" si="230"/>
        <v>Q4</v>
      </c>
    </row>
    <row r="3596" spans="1:11" x14ac:dyDescent="0.25">
      <c r="A3596" s="2">
        <v>44136</v>
      </c>
      <c r="B3596" s="7">
        <v>27</v>
      </c>
      <c r="C3596" s="7">
        <v>0</v>
      </c>
      <c r="D3596" s="6">
        <v>27</v>
      </c>
      <c r="E3596" s="6">
        <v>15.200999999999999</v>
      </c>
      <c r="F3596" s="6">
        <v>11.795975999999998</v>
      </c>
      <c r="G3596" s="9" t="s">
        <v>8</v>
      </c>
      <c r="H3596" s="12" t="str">
        <f t="shared" si="231"/>
        <v>2020</v>
      </c>
      <c r="I3596" s="12" t="str">
        <f t="shared" si="232"/>
        <v>Nov</v>
      </c>
      <c r="J3596" s="12" t="str">
        <f t="shared" si="233"/>
        <v>01</v>
      </c>
      <c r="K3596" s="12" t="str">
        <f t="shared" si="230"/>
        <v>Q4</v>
      </c>
    </row>
    <row r="3597" spans="1:11" x14ac:dyDescent="0.25">
      <c r="A3597" s="2">
        <v>44137</v>
      </c>
      <c r="B3597" s="7">
        <v>15.858000000000001</v>
      </c>
      <c r="C3597" s="7">
        <v>11.1006</v>
      </c>
      <c r="D3597" s="6">
        <v>4.7574000000000005</v>
      </c>
      <c r="E3597" s="6">
        <v>2.6784162</v>
      </c>
      <c r="F3597" s="6">
        <v>2.0784509711999997</v>
      </c>
      <c r="G3597" s="9" t="s">
        <v>8</v>
      </c>
      <c r="H3597" s="12" t="str">
        <f t="shared" si="231"/>
        <v>2020</v>
      </c>
      <c r="I3597" s="12" t="str">
        <f t="shared" si="232"/>
        <v>Nov</v>
      </c>
      <c r="J3597" s="12" t="str">
        <f t="shared" si="233"/>
        <v>02</v>
      </c>
      <c r="K3597" s="12" t="str">
        <f t="shared" si="230"/>
        <v>Q4</v>
      </c>
    </row>
    <row r="3598" spans="1:11" x14ac:dyDescent="0.25">
      <c r="A3598" s="2">
        <v>44138</v>
      </c>
      <c r="B3598" s="7">
        <v>28.188000000000006</v>
      </c>
      <c r="C3598" s="7">
        <v>19.731600000000004</v>
      </c>
      <c r="D3598" s="6">
        <v>8.4564000000000021</v>
      </c>
      <c r="E3598" s="6">
        <v>4.7609532000000003</v>
      </c>
      <c r="F3598" s="6">
        <v>3.6944996831999997</v>
      </c>
      <c r="G3598" s="9" t="s">
        <v>8</v>
      </c>
      <c r="H3598" s="12" t="str">
        <f t="shared" si="231"/>
        <v>2020</v>
      </c>
      <c r="I3598" s="12" t="str">
        <f t="shared" si="232"/>
        <v>Nov</v>
      </c>
      <c r="J3598" s="12" t="str">
        <f t="shared" si="233"/>
        <v>03</v>
      </c>
      <c r="K3598" s="12" t="str">
        <f t="shared" si="230"/>
        <v>Q4</v>
      </c>
    </row>
    <row r="3599" spans="1:11" x14ac:dyDescent="0.25">
      <c r="A3599" s="2">
        <v>44139</v>
      </c>
      <c r="B3599" s="7">
        <v>17.07</v>
      </c>
      <c r="C3599" s="7">
        <v>0</v>
      </c>
      <c r="D3599" s="6">
        <v>17.07</v>
      </c>
      <c r="E3599" s="6">
        <v>9.6104099999999999</v>
      </c>
      <c r="F3599" s="6">
        <v>7.4576781599999995</v>
      </c>
      <c r="G3599" s="9" t="s">
        <v>8</v>
      </c>
      <c r="H3599" s="12" t="str">
        <f t="shared" si="231"/>
        <v>2020</v>
      </c>
      <c r="I3599" s="12" t="str">
        <f t="shared" si="232"/>
        <v>Nov</v>
      </c>
      <c r="J3599" s="12" t="str">
        <f t="shared" si="233"/>
        <v>04</v>
      </c>
      <c r="K3599" s="12" t="str">
        <f t="shared" si="230"/>
        <v>Q4</v>
      </c>
    </row>
    <row r="3600" spans="1:11" x14ac:dyDescent="0.25">
      <c r="A3600" s="2">
        <v>44140</v>
      </c>
      <c r="B3600" s="7">
        <v>38.279999999999994</v>
      </c>
      <c r="C3600" s="7">
        <v>0</v>
      </c>
      <c r="D3600" s="6">
        <v>38.279999999999994</v>
      </c>
      <c r="E3600" s="6">
        <v>21.551639999999995</v>
      </c>
      <c r="F3600" s="6">
        <v>16.724072639999996</v>
      </c>
      <c r="G3600" s="9" t="s">
        <v>8</v>
      </c>
      <c r="H3600" s="12" t="str">
        <f t="shared" si="231"/>
        <v>2020</v>
      </c>
      <c r="I3600" s="12" t="str">
        <f t="shared" si="232"/>
        <v>Nov</v>
      </c>
      <c r="J3600" s="12" t="str">
        <f t="shared" si="233"/>
        <v>05</v>
      </c>
      <c r="K3600" s="12" t="str">
        <f t="shared" si="230"/>
        <v>Q4</v>
      </c>
    </row>
    <row r="3601" spans="1:11" x14ac:dyDescent="0.25">
      <c r="A3601" s="2">
        <v>44141</v>
      </c>
      <c r="B3601" s="7">
        <v>17.52</v>
      </c>
      <c r="C3601" s="7">
        <v>0</v>
      </c>
      <c r="D3601" s="6">
        <v>17.52</v>
      </c>
      <c r="E3601" s="6">
        <v>9.8637599999999992</v>
      </c>
      <c r="F3601" s="6">
        <v>7.6542777599999985</v>
      </c>
      <c r="G3601" s="9" t="s">
        <v>8</v>
      </c>
      <c r="H3601" s="12" t="str">
        <f t="shared" si="231"/>
        <v>2020</v>
      </c>
      <c r="I3601" s="12" t="str">
        <f t="shared" si="232"/>
        <v>Nov</v>
      </c>
      <c r="J3601" s="12" t="str">
        <f t="shared" si="233"/>
        <v>06</v>
      </c>
      <c r="K3601" s="12" t="str">
        <f t="shared" si="230"/>
        <v>Q4</v>
      </c>
    </row>
    <row r="3602" spans="1:11" x14ac:dyDescent="0.25">
      <c r="A3602" s="2">
        <v>44142</v>
      </c>
      <c r="B3602" s="7">
        <v>19.04</v>
      </c>
      <c r="C3602" s="7">
        <v>0</v>
      </c>
      <c r="D3602" s="6">
        <v>19.04</v>
      </c>
      <c r="E3602" s="6">
        <v>10.719519999999999</v>
      </c>
      <c r="F3602" s="6">
        <v>8.3183475199999979</v>
      </c>
      <c r="G3602" s="9" t="s">
        <v>8</v>
      </c>
      <c r="H3602" s="12" t="str">
        <f t="shared" si="231"/>
        <v>2020</v>
      </c>
      <c r="I3602" s="12" t="str">
        <f t="shared" si="232"/>
        <v>Nov</v>
      </c>
      <c r="J3602" s="12" t="str">
        <f t="shared" si="233"/>
        <v>07</v>
      </c>
      <c r="K3602" s="12" t="str">
        <f t="shared" si="230"/>
        <v>Q4</v>
      </c>
    </row>
    <row r="3603" spans="1:11" x14ac:dyDescent="0.25">
      <c r="A3603" s="2">
        <v>44143</v>
      </c>
      <c r="B3603" s="7">
        <v>22.715999999999998</v>
      </c>
      <c r="C3603" s="7">
        <v>9.0863999999999994</v>
      </c>
      <c r="D3603" s="6">
        <v>13.629599999999998</v>
      </c>
      <c r="E3603" s="6">
        <v>7.6734647999999979</v>
      </c>
      <c r="F3603" s="6">
        <v>5.9546086847999975</v>
      </c>
      <c r="G3603" s="9" t="s">
        <v>8</v>
      </c>
      <c r="H3603" s="12" t="str">
        <f t="shared" si="231"/>
        <v>2020</v>
      </c>
      <c r="I3603" s="12" t="str">
        <f t="shared" si="232"/>
        <v>Nov</v>
      </c>
      <c r="J3603" s="12" t="str">
        <f t="shared" si="233"/>
        <v>08</v>
      </c>
      <c r="K3603" s="12" t="str">
        <f t="shared" si="230"/>
        <v>Q4</v>
      </c>
    </row>
    <row r="3604" spans="1:11" x14ac:dyDescent="0.25">
      <c r="A3604" s="2">
        <v>44144</v>
      </c>
      <c r="B3604" s="7">
        <v>24.383999999999997</v>
      </c>
      <c r="C3604" s="7">
        <v>9.7535999999999987</v>
      </c>
      <c r="D3604" s="6">
        <v>14.630399999999998</v>
      </c>
      <c r="E3604" s="6">
        <v>8.2369151999999985</v>
      </c>
      <c r="F3604" s="6">
        <v>6.3918461951999985</v>
      </c>
      <c r="G3604" s="9" t="s">
        <v>8</v>
      </c>
      <c r="H3604" s="12" t="str">
        <f t="shared" si="231"/>
        <v>2020</v>
      </c>
      <c r="I3604" s="12" t="str">
        <f t="shared" si="232"/>
        <v>Nov</v>
      </c>
      <c r="J3604" s="12" t="str">
        <f t="shared" si="233"/>
        <v>09</v>
      </c>
      <c r="K3604" s="12" t="str">
        <f t="shared" si="230"/>
        <v>Q4</v>
      </c>
    </row>
    <row r="3605" spans="1:11" x14ac:dyDescent="0.25">
      <c r="A3605" s="2">
        <v>44145</v>
      </c>
      <c r="B3605" s="7">
        <v>10.02</v>
      </c>
      <c r="C3605" s="7">
        <v>0</v>
      </c>
      <c r="D3605" s="6">
        <v>10.02</v>
      </c>
      <c r="E3605" s="6">
        <v>5.6412599999999991</v>
      </c>
      <c r="F3605" s="6">
        <v>4.3776177599999988</v>
      </c>
      <c r="G3605" s="9" t="s">
        <v>8</v>
      </c>
      <c r="H3605" s="12" t="str">
        <f t="shared" si="231"/>
        <v>2020</v>
      </c>
      <c r="I3605" s="12" t="str">
        <f t="shared" si="232"/>
        <v>Nov</v>
      </c>
      <c r="J3605" s="12" t="str">
        <f t="shared" si="233"/>
        <v>10</v>
      </c>
      <c r="K3605" s="12" t="str">
        <f t="shared" si="230"/>
        <v>Q4</v>
      </c>
    </row>
    <row r="3606" spans="1:11" x14ac:dyDescent="0.25">
      <c r="A3606" s="2">
        <v>44146</v>
      </c>
      <c r="B3606" s="7">
        <v>15.959999999999999</v>
      </c>
      <c r="C3606" s="7">
        <v>0</v>
      </c>
      <c r="D3606" s="6">
        <v>15.959999999999999</v>
      </c>
      <c r="E3606" s="6">
        <v>8.985479999999999</v>
      </c>
      <c r="F3606" s="6">
        <v>6.9727324799999986</v>
      </c>
      <c r="G3606" s="9" t="s">
        <v>8</v>
      </c>
      <c r="H3606" s="12" t="str">
        <f t="shared" si="231"/>
        <v>2020</v>
      </c>
      <c r="I3606" s="12" t="str">
        <f t="shared" si="232"/>
        <v>Nov</v>
      </c>
      <c r="J3606" s="12" t="str">
        <f t="shared" si="233"/>
        <v>11</v>
      </c>
      <c r="K3606" s="12" t="str">
        <f t="shared" si="230"/>
        <v>Q4</v>
      </c>
    </row>
    <row r="3607" spans="1:11" x14ac:dyDescent="0.25">
      <c r="A3607" s="2">
        <v>44147</v>
      </c>
      <c r="B3607" s="7">
        <v>17.46</v>
      </c>
      <c r="C3607" s="7">
        <v>0</v>
      </c>
      <c r="D3607" s="6">
        <v>17.46</v>
      </c>
      <c r="E3607" s="6">
        <v>9.8299799999999991</v>
      </c>
      <c r="F3607" s="6">
        <v>7.6280644799999981</v>
      </c>
      <c r="G3607" s="9" t="s">
        <v>8</v>
      </c>
      <c r="H3607" s="12" t="str">
        <f t="shared" si="231"/>
        <v>2020</v>
      </c>
      <c r="I3607" s="12" t="str">
        <f t="shared" si="232"/>
        <v>Nov</v>
      </c>
      <c r="J3607" s="12" t="str">
        <f t="shared" si="233"/>
        <v>12</v>
      </c>
      <c r="K3607" s="12" t="str">
        <f t="shared" si="230"/>
        <v>Q4</v>
      </c>
    </row>
    <row r="3608" spans="1:11" x14ac:dyDescent="0.25">
      <c r="A3608" s="2">
        <v>44148</v>
      </c>
      <c r="B3608" s="7">
        <v>24.72</v>
      </c>
      <c r="C3608" s="7">
        <v>12.36</v>
      </c>
      <c r="D3608" s="6">
        <v>12.36</v>
      </c>
      <c r="E3608" s="6">
        <v>6.9586799999999993</v>
      </c>
      <c r="F3608" s="6">
        <v>5.3999356799999987</v>
      </c>
      <c r="G3608" s="9" t="s">
        <v>8</v>
      </c>
      <c r="H3608" s="12" t="str">
        <f t="shared" si="231"/>
        <v>2020</v>
      </c>
      <c r="I3608" s="12" t="str">
        <f t="shared" si="232"/>
        <v>Nov</v>
      </c>
      <c r="J3608" s="12" t="str">
        <f t="shared" si="233"/>
        <v>13</v>
      </c>
      <c r="K3608" s="12" t="str">
        <f t="shared" si="230"/>
        <v>Q4</v>
      </c>
    </row>
    <row r="3609" spans="1:11" x14ac:dyDescent="0.25">
      <c r="A3609" s="2">
        <v>44149</v>
      </c>
      <c r="B3609" s="7">
        <v>15.479999999999997</v>
      </c>
      <c r="C3609" s="7">
        <v>0</v>
      </c>
      <c r="D3609" s="6">
        <v>15.479999999999997</v>
      </c>
      <c r="E3609" s="6">
        <v>8.7152399999999979</v>
      </c>
      <c r="F3609" s="6">
        <v>6.7630262399999976</v>
      </c>
      <c r="G3609" s="9" t="s">
        <v>8</v>
      </c>
      <c r="H3609" s="12" t="str">
        <f t="shared" si="231"/>
        <v>2020</v>
      </c>
      <c r="I3609" s="12" t="str">
        <f t="shared" si="232"/>
        <v>Nov</v>
      </c>
      <c r="J3609" s="12" t="str">
        <f t="shared" si="233"/>
        <v>14</v>
      </c>
      <c r="K3609" s="12" t="str">
        <f t="shared" si="230"/>
        <v>Q4</v>
      </c>
    </row>
    <row r="3610" spans="1:11" x14ac:dyDescent="0.25">
      <c r="A3610" s="2">
        <v>44150</v>
      </c>
      <c r="B3610" s="7">
        <v>34.200000000000003</v>
      </c>
      <c r="C3610" s="7">
        <v>17.100000000000001</v>
      </c>
      <c r="D3610" s="6">
        <v>17.100000000000001</v>
      </c>
      <c r="E3610" s="6">
        <v>9.6273</v>
      </c>
      <c r="F3610" s="6">
        <v>7.4707847999999988</v>
      </c>
      <c r="G3610" s="9" t="s">
        <v>8</v>
      </c>
      <c r="H3610" s="12" t="str">
        <f t="shared" si="231"/>
        <v>2020</v>
      </c>
      <c r="I3610" s="12" t="str">
        <f t="shared" si="232"/>
        <v>Nov</v>
      </c>
      <c r="J3610" s="12" t="str">
        <f t="shared" si="233"/>
        <v>15</v>
      </c>
      <c r="K3610" s="12" t="str">
        <f t="shared" si="230"/>
        <v>Q4</v>
      </c>
    </row>
    <row r="3611" spans="1:11" x14ac:dyDescent="0.25">
      <c r="A3611" s="2">
        <v>44151</v>
      </c>
      <c r="B3611" s="7">
        <v>42.480000000000004</v>
      </c>
      <c r="C3611" s="7">
        <v>0</v>
      </c>
      <c r="D3611" s="6">
        <v>42.480000000000004</v>
      </c>
      <c r="E3611" s="6">
        <v>23.916239999999998</v>
      </c>
      <c r="F3611" s="6">
        <v>18.559002239999998</v>
      </c>
      <c r="G3611" s="9" t="s">
        <v>8</v>
      </c>
      <c r="H3611" s="12" t="str">
        <f t="shared" si="231"/>
        <v>2020</v>
      </c>
      <c r="I3611" s="12" t="str">
        <f t="shared" si="232"/>
        <v>Nov</v>
      </c>
      <c r="J3611" s="12" t="str">
        <f t="shared" si="233"/>
        <v>16</v>
      </c>
      <c r="K3611" s="12" t="str">
        <f t="shared" si="230"/>
        <v>Q4</v>
      </c>
    </row>
    <row r="3612" spans="1:11" x14ac:dyDescent="0.25">
      <c r="A3612" s="2">
        <v>44152</v>
      </c>
      <c r="B3612" s="7">
        <v>15.615</v>
      </c>
      <c r="C3612" s="7">
        <v>7.8075000000000001</v>
      </c>
      <c r="D3612" s="6">
        <v>7.8075000000000001</v>
      </c>
      <c r="E3612" s="6">
        <v>4.3956225</v>
      </c>
      <c r="F3612" s="6">
        <v>3.4110030599999996</v>
      </c>
      <c r="G3612" s="9" t="s">
        <v>8</v>
      </c>
      <c r="H3612" s="12" t="str">
        <f t="shared" si="231"/>
        <v>2020</v>
      </c>
      <c r="I3612" s="12" t="str">
        <f t="shared" si="232"/>
        <v>Nov</v>
      </c>
      <c r="J3612" s="12" t="str">
        <f t="shared" si="233"/>
        <v>17</v>
      </c>
      <c r="K3612" s="12" t="str">
        <f t="shared" si="230"/>
        <v>Q4</v>
      </c>
    </row>
    <row r="3613" spans="1:11" x14ac:dyDescent="0.25">
      <c r="A3613" s="2">
        <v>44153</v>
      </c>
      <c r="B3613" s="7">
        <v>59.22</v>
      </c>
      <c r="C3613" s="7">
        <v>0</v>
      </c>
      <c r="D3613" s="6">
        <v>59.22</v>
      </c>
      <c r="E3613" s="6">
        <v>33.340859999999999</v>
      </c>
      <c r="F3613" s="6">
        <v>25.872507359999997</v>
      </c>
      <c r="G3613" s="9" t="s">
        <v>8</v>
      </c>
      <c r="H3613" s="12" t="str">
        <f t="shared" si="231"/>
        <v>2020</v>
      </c>
      <c r="I3613" s="12" t="str">
        <f t="shared" si="232"/>
        <v>Nov</v>
      </c>
      <c r="J3613" s="12" t="str">
        <f t="shared" si="233"/>
        <v>18</v>
      </c>
      <c r="K3613" s="12" t="str">
        <f t="shared" si="230"/>
        <v>Q4</v>
      </c>
    </row>
    <row r="3614" spans="1:11" x14ac:dyDescent="0.25">
      <c r="A3614" s="2">
        <v>44154</v>
      </c>
      <c r="B3614" s="7">
        <v>13.14</v>
      </c>
      <c r="C3614" s="7">
        <v>0</v>
      </c>
      <c r="D3614" s="6">
        <v>13.14</v>
      </c>
      <c r="E3614" s="6">
        <v>7.3978199999999994</v>
      </c>
      <c r="F3614" s="6">
        <v>5.7407083199999986</v>
      </c>
      <c r="G3614" s="9" t="s">
        <v>8</v>
      </c>
      <c r="H3614" s="12" t="str">
        <f t="shared" si="231"/>
        <v>2020</v>
      </c>
      <c r="I3614" s="12" t="str">
        <f t="shared" si="232"/>
        <v>Nov</v>
      </c>
      <c r="J3614" s="12" t="str">
        <f t="shared" si="233"/>
        <v>19</v>
      </c>
      <c r="K3614" s="12" t="str">
        <f t="shared" si="230"/>
        <v>Q4</v>
      </c>
    </row>
    <row r="3615" spans="1:11" x14ac:dyDescent="0.25">
      <c r="A3615" s="2">
        <v>44155</v>
      </c>
      <c r="B3615" s="7">
        <v>39.869999999999997</v>
      </c>
      <c r="C3615" s="7">
        <v>0</v>
      </c>
      <c r="D3615" s="6">
        <v>39.869999999999997</v>
      </c>
      <c r="E3615" s="6">
        <v>22.446809999999996</v>
      </c>
      <c r="F3615" s="6">
        <v>17.418724559999994</v>
      </c>
      <c r="G3615" s="9" t="s">
        <v>8</v>
      </c>
      <c r="H3615" s="12" t="str">
        <f t="shared" si="231"/>
        <v>2020</v>
      </c>
      <c r="I3615" s="12" t="str">
        <f t="shared" si="232"/>
        <v>Nov</v>
      </c>
      <c r="J3615" s="12" t="str">
        <f t="shared" si="233"/>
        <v>20</v>
      </c>
      <c r="K3615" s="12" t="str">
        <f t="shared" si="230"/>
        <v>Q4</v>
      </c>
    </row>
    <row r="3616" spans="1:11" x14ac:dyDescent="0.25">
      <c r="A3616" s="2">
        <v>44156</v>
      </c>
      <c r="B3616" s="7">
        <v>19.89</v>
      </c>
      <c r="C3616" s="7">
        <v>0</v>
      </c>
      <c r="D3616" s="6">
        <v>19.89</v>
      </c>
      <c r="E3616" s="6">
        <v>11.19807</v>
      </c>
      <c r="F3616" s="6">
        <v>8.6897023199999985</v>
      </c>
      <c r="G3616" s="9" t="s">
        <v>8</v>
      </c>
      <c r="H3616" s="12" t="str">
        <f t="shared" si="231"/>
        <v>2020</v>
      </c>
      <c r="I3616" s="12" t="str">
        <f t="shared" si="232"/>
        <v>Nov</v>
      </c>
      <c r="J3616" s="12" t="str">
        <f t="shared" si="233"/>
        <v>21</v>
      </c>
      <c r="K3616" s="12" t="str">
        <f t="shared" si="230"/>
        <v>Q4</v>
      </c>
    </row>
    <row r="3617" spans="1:11" x14ac:dyDescent="0.25">
      <c r="A3617" s="2">
        <v>44157</v>
      </c>
      <c r="B3617" s="7">
        <v>23.009999999999998</v>
      </c>
      <c r="C3617" s="7">
        <v>0</v>
      </c>
      <c r="D3617" s="6">
        <v>23.009999999999998</v>
      </c>
      <c r="E3617" s="6">
        <v>12.954629999999998</v>
      </c>
      <c r="F3617" s="6">
        <v>10.052792879999997</v>
      </c>
      <c r="G3617" s="9" t="s">
        <v>8</v>
      </c>
      <c r="H3617" s="12" t="str">
        <f t="shared" si="231"/>
        <v>2020</v>
      </c>
      <c r="I3617" s="12" t="str">
        <f t="shared" si="232"/>
        <v>Nov</v>
      </c>
      <c r="J3617" s="12" t="str">
        <f t="shared" si="233"/>
        <v>22</v>
      </c>
      <c r="K3617" s="12" t="str">
        <f t="shared" si="230"/>
        <v>Q4</v>
      </c>
    </row>
    <row r="3618" spans="1:11" x14ac:dyDescent="0.25">
      <c r="A3618" s="2">
        <v>44158</v>
      </c>
      <c r="B3618" s="7">
        <v>26.649000000000004</v>
      </c>
      <c r="C3618" s="7">
        <v>2.6649000000000007</v>
      </c>
      <c r="D3618" s="6">
        <v>23.984100000000005</v>
      </c>
      <c r="E3618" s="6">
        <v>13.503048300000001</v>
      </c>
      <c r="F3618" s="6">
        <v>10.478365480799999</v>
      </c>
      <c r="G3618" s="9" t="s">
        <v>8</v>
      </c>
      <c r="H3618" s="12" t="str">
        <f t="shared" si="231"/>
        <v>2020</v>
      </c>
      <c r="I3618" s="12" t="str">
        <f t="shared" si="232"/>
        <v>Nov</v>
      </c>
      <c r="J3618" s="12" t="str">
        <f t="shared" si="233"/>
        <v>23</v>
      </c>
      <c r="K3618" s="12" t="str">
        <f t="shared" si="230"/>
        <v>Q4</v>
      </c>
    </row>
    <row r="3619" spans="1:11" x14ac:dyDescent="0.25">
      <c r="A3619" s="2">
        <v>44159</v>
      </c>
      <c r="B3619" s="7">
        <v>15.983999999999998</v>
      </c>
      <c r="C3619" s="7">
        <v>6.3935999999999993</v>
      </c>
      <c r="D3619" s="6">
        <v>9.5903999999999989</v>
      </c>
      <c r="E3619" s="6">
        <v>5.399395199999999</v>
      </c>
      <c r="F3619" s="6">
        <v>4.1899306751999985</v>
      </c>
      <c r="G3619" s="9" t="s">
        <v>8</v>
      </c>
      <c r="H3619" s="12" t="str">
        <f t="shared" si="231"/>
        <v>2020</v>
      </c>
      <c r="I3619" s="12" t="str">
        <f t="shared" si="232"/>
        <v>Nov</v>
      </c>
      <c r="J3619" s="12" t="str">
        <f t="shared" si="233"/>
        <v>24</v>
      </c>
      <c r="K3619" s="12" t="str">
        <f t="shared" si="230"/>
        <v>Q4</v>
      </c>
    </row>
    <row r="3620" spans="1:11" x14ac:dyDescent="0.25">
      <c r="A3620" s="2">
        <v>44160</v>
      </c>
      <c r="B3620" s="7">
        <v>27.863999999999997</v>
      </c>
      <c r="C3620" s="7">
        <v>11.1456</v>
      </c>
      <c r="D3620" s="6">
        <v>16.718399999999995</v>
      </c>
      <c r="E3620" s="6">
        <v>9.4124591999999971</v>
      </c>
      <c r="F3620" s="6">
        <v>7.304068339199997</v>
      </c>
      <c r="G3620" s="9" t="s">
        <v>8</v>
      </c>
      <c r="H3620" s="12" t="str">
        <f t="shared" si="231"/>
        <v>2020</v>
      </c>
      <c r="I3620" s="12" t="str">
        <f t="shared" si="232"/>
        <v>Nov</v>
      </c>
      <c r="J3620" s="12" t="str">
        <f t="shared" si="233"/>
        <v>25</v>
      </c>
      <c r="K3620" s="12" t="str">
        <f t="shared" si="230"/>
        <v>Q4</v>
      </c>
    </row>
    <row r="3621" spans="1:11" x14ac:dyDescent="0.25">
      <c r="A3621" s="2">
        <v>44161</v>
      </c>
      <c r="B3621" s="7">
        <v>13.184000000000001</v>
      </c>
      <c r="C3621" s="7">
        <v>2.6368000000000005</v>
      </c>
      <c r="D3621" s="6">
        <v>10.5472</v>
      </c>
      <c r="E3621" s="6">
        <v>5.9380735999999992</v>
      </c>
      <c r="F3621" s="6">
        <v>4.6079451135999987</v>
      </c>
      <c r="G3621" s="9" t="s">
        <v>8</v>
      </c>
      <c r="H3621" s="12" t="str">
        <f t="shared" si="231"/>
        <v>2020</v>
      </c>
      <c r="I3621" s="12" t="str">
        <f t="shared" si="232"/>
        <v>Nov</v>
      </c>
      <c r="J3621" s="12" t="str">
        <f t="shared" si="233"/>
        <v>26</v>
      </c>
      <c r="K3621" s="12" t="str">
        <f t="shared" si="230"/>
        <v>Q4</v>
      </c>
    </row>
    <row r="3622" spans="1:11" x14ac:dyDescent="0.25">
      <c r="A3622" s="2">
        <v>44162</v>
      </c>
      <c r="B3622" s="7">
        <v>10.86</v>
      </c>
      <c r="C3622" s="7">
        <v>0</v>
      </c>
      <c r="D3622" s="6">
        <v>10.86</v>
      </c>
      <c r="E3622" s="6">
        <v>6.1141799999999993</v>
      </c>
      <c r="F3622" s="6">
        <v>4.7446036799999991</v>
      </c>
      <c r="G3622" s="9" t="s">
        <v>8</v>
      </c>
      <c r="H3622" s="12" t="str">
        <f t="shared" si="231"/>
        <v>2020</v>
      </c>
      <c r="I3622" s="12" t="str">
        <f t="shared" si="232"/>
        <v>Nov</v>
      </c>
      <c r="J3622" s="12" t="str">
        <f t="shared" si="233"/>
        <v>27</v>
      </c>
      <c r="K3622" s="12" t="str">
        <f t="shared" si="230"/>
        <v>Q4</v>
      </c>
    </row>
    <row r="3623" spans="1:11" x14ac:dyDescent="0.25">
      <c r="A3623" s="2">
        <v>44163</v>
      </c>
      <c r="B3623" s="7">
        <v>12.84</v>
      </c>
      <c r="C3623" s="7">
        <v>0</v>
      </c>
      <c r="D3623" s="6">
        <v>12.84</v>
      </c>
      <c r="E3623" s="6">
        <v>7.2289199999999996</v>
      </c>
      <c r="F3623" s="6">
        <v>5.6096419199999987</v>
      </c>
      <c r="G3623" s="9" t="s">
        <v>8</v>
      </c>
      <c r="H3623" s="12" t="str">
        <f t="shared" si="231"/>
        <v>2020</v>
      </c>
      <c r="I3623" s="12" t="str">
        <f t="shared" si="232"/>
        <v>Nov</v>
      </c>
      <c r="J3623" s="12" t="str">
        <f t="shared" si="233"/>
        <v>28</v>
      </c>
      <c r="K3623" s="12" t="str">
        <f t="shared" si="230"/>
        <v>Q4</v>
      </c>
    </row>
    <row r="3624" spans="1:11" x14ac:dyDescent="0.25">
      <c r="A3624" s="2">
        <v>44164</v>
      </c>
      <c r="B3624" s="7">
        <v>23.120000000000005</v>
      </c>
      <c r="C3624" s="7">
        <v>4.6240000000000014</v>
      </c>
      <c r="D3624" s="6">
        <v>18.496000000000002</v>
      </c>
      <c r="E3624" s="6">
        <v>10.413247999999999</v>
      </c>
      <c r="F3624" s="6">
        <v>8.080680447999999</v>
      </c>
      <c r="G3624" s="9" t="s">
        <v>8</v>
      </c>
      <c r="H3624" s="12" t="str">
        <f t="shared" si="231"/>
        <v>2020</v>
      </c>
      <c r="I3624" s="12" t="str">
        <f t="shared" si="232"/>
        <v>Nov</v>
      </c>
      <c r="J3624" s="12" t="str">
        <f t="shared" si="233"/>
        <v>29</v>
      </c>
      <c r="K3624" s="12" t="str">
        <f t="shared" si="230"/>
        <v>Q4</v>
      </c>
    </row>
    <row r="3625" spans="1:11" x14ac:dyDescent="0.25">
      <c r="A3625" s="2">
        <v>44165</v>
      </c>
      <c r="B3625" s="7">
        <v>7.1840000000000011</v>
      </c>
      <c r="C3625" s="7">
        <v>1.4368000000000003</v>
      </c>
      <c r="D3625" s="6">
        <v>5.7472000000000012</v>
      </c>
      <c r="E3625" s="6">
        <v>3.2356736000000001</v>
      </c>
      <c r="F3625" s="6">
        <v>2.5108827136</v>
      </c>
      <c r="G3625" s="9" t="s">
        <v>8</v>
      </c>
      <c r="H3625" s="12" t="str">
        <f t="shared" si="231"/>
        <v>2020</v>
      </c>
      <c r="I3625" s="12" t="str">
        <f t="shared" si="232"/>
        <v>Nov</v>
      </c>
      <c r="J3625" s="12" t="str">
        <f t="shared" si="233"/>
        <v>30</v>
      </c>
      <c r="K3625" s="12" t="str">
        <f t="shared" si="230"/>
        <v>Q4</v>
      </c>
    </row>
    <row r="3626" spans="1:11" x14ac:dyDescent="0.25">
      <c r="A3626" s="2">
        <v>44166</v>
      </c>
      <c r="B3626" s="7">
        <v>17.04</v>
      </c>
      <c r="C3626" s="7">
        <v>0</v>
      </c>
      <c r="D3626" s="6">
        <v>17.04</v>
      </c>
      <c r="E3626" s="6">
        <v>9.593519999999998</v>
      </c>
      <c r="F3626" s="6">
        <v>7.4445715199999976</v>
      </c>
      <c r="G3626" s="9" t="s">
        <v>8</v>
      </c>
      <c r="H3626" s="12" t="str">
        <f t="shared" si="231"/>
        <v>2020</v>
      </c>
      <c r="I3626" s="12" t="str">
        <f t="shared" si="232"/>
        <v>Dec</v>
      </c>
      <c r="J3626" s="12" t="str">
        <f t="shared" si="233"/>
        <v>01</v>
      </c>
      <c r="K3626" s="12" t="str">
        <f t="shared" si="230"/>
        <v>Q4</v>
      </c>
    </row>
    <row r="3627" spans="1:11" x14ac:dyDescent="0.25">
      <c r="A3627" s="2">
        <v>44167</v>
      </c>
      <c r="B3627" s="7">
        <v>19.68</v>
      </c>
      <c r="C3627" s="7">
        <v>0</v>
      </c>
      <c r="D3627" s="6">
        <v>19.68</v>
      </c>
      <c r="E3627" s="6">
        <v>11.079839999999999</v>
      </c>
      <c r="F3627" s="6">
        <v>8.5979558399999991</v>
      </c>
      <c r="G3627" s="9" t="s">
        <v>8</v>
      </c>
      <c r="H3627" s="12" t="str">
        <f t="shared" si="231"/>
        <v>2020</v>
      </c>
      <c r="I3627" s="12" t="str">
        <f t="shared" si="232"/>
        <v>Dec</v>
      </c>
      <c r="J3627" s="12" t="str">
        <f t="shared" si="233"/>
        <v>02</v>
      </c>
      <c r="K3627" s="12" t="str">
        <f t="shared" si="230"/>
        <v>Q4</v>
      </c>
    </row>
    <row r="3628" spans="1:11" x14ac:dyDescent="0.25">
      <c r="A3628" s="2">
        <v>44168</v>
      </c>
      <c r="B3628" s="7">
        <v>17.940000000000001</v>
      </c>
      <c r="C3628" s="7">
        <v>0</v>
      </c>
      <c r="D3628" s="6">
        <v>17.940000000000001</v>
      </c>
      <c r="E3628" s="6">
        <v>10.10022</v>
      </c>
      <c r="F3628" s="6">
        <v>7.8377707199999991</v>
      </c>
      <c r="G3628" s="9" t="s">
        <v>8</v>
      </c>
      <c r="H3628" s="12" t="str">
        <f t="shared" si="231"/>
        <v>2020</v>
      </c>
      <c r="I3628" s="12" t="str">
        <f t="shared" si="232"/>
        <v>Dec</v>
      </c>
      <c r="J3628" s="12" t="str">
        <f t="shared" si="233"/>
        <v>03</v>
      </c>
      <c r="K3628" s="12" t="str">
        <f t="shared" si="230"/>
        <v>Q4</v>
      </c>
    </row>
    <row r="3629" spans="1:11" x14ac:dyDescent="0.25">
      <c r="A3629" s="2">
        <v>44169</v>
      </c>
      <c r="B3629" s="7">
        <v>23.136000000000003</v>
      </c>
      <c r="C3629" s="7">
        <v>4.6272000000000011</v>
      </c>
      <c r="D3629" s="6">
        <v>18.508800000000001</v>
      </c>
      <c r="E3629" s="6">
        <v>10.420454399999999</v>
      </c>
      <c r="F3629" s="6">
        <v>8.0862726143999986</v>
      </c>
      <c r="G3629" s="9" t="s">
        <v>8</v>
      </c>
      <c r="H3629" s="12" t="str">
        <f t="shared" si="231"/>
        <v>2020</v>
      </c>
      <c r="I3629" s="12" t="str">
        <f t="shared" si="232"/>
        <v>Dec</v>
      </c>
      <c r="J3629" s="12" t="str">
        <f t="shared" si="233"/>
        <v>04</v>
      </c>
      <c r="K3629" s="12" t="str">
        <f t="shared" si="230"/>
        <v>Q4</v>
      </c>
    </row>
    <row r="3630" spans="1:11" x14ac:dyDescent="0.25">
      <c r="A3630" s="2">
        <v>44170</v>
      </c>
      <c r="B3630" s="7">
        <v>25.92</v>
      </c>
      <c r="C3630" s="7">
        <v>0</v>
      </c>
      <c r="D3630" s="6">
        <v>25.92</v>
      </c>
      <c r="E3630" s="6">
        <v>14.59296</v>
      </c>
      <c r="F3630" s="6">
        <v>11.324136959999999</v>
      </c>
      <c r="G3630" s="9" t="s">
        <v>8</v>
      </c>
      <c r="H3630" s="12" t="str">
        <f t="shared" si="231"/>
        <v>2020</v>
      </c>
      <c r="I3630" s="12" t="str">
        <f t="shared" si="232"/>
        <v>Dec</v>
      </c>
      <c r="J3630" s="12" t="str">
        <f t="shared" si="233"/>
        <v>05</v>
      </c>
      <c r="K3630" s="12" t="str">
        <f t="shared" si="230"/>
        <v>Q4</v>
      </c>
    </row>
    <row r="3631" spans="1:11" x14ac:dyDescent="0.25">
      <c r="A3631" s="2">
        <v>44171</v>
      </c>
      <c r="B3631" s="7">
        <v>17.3</v>
      </c>
      <c r="C3631" s="7">
        <v>0</v>
      </c>
      <c r="D3631" s="6">
        <v>17.3</v>
      </c>
      <c r="E3631" s="6">
        <v>9.7398999999999987</v>
      </c>
      <c r="F3631" s="6">
        <v>7.5581623999999978</v>
      </c>
      <c r="G3631" s="9" t="s">
        <v>8</v>
      </c>
      <c r="H3631" s="12" t="str">
        <f t="shared" si="231"/>
        <v>2020</v>
      </c>
      <c r="I3631" s="12" t="str">
        <f t="shared" si="232"/>
        <v>Dec</v>
      </c>
      <c r="J3631" s="12" t="str">
        <f t="shared" si="233"/>
        <v>06</v>
      </c>
      <c r="K3631" s="12" t="str">
        <f t="shared" si="230"/>
        <v>Q4</v>
      </c>
    </row>
    <row r="3632" spans="1:11" x14ac:dyDescent="0.25">
      <c r="A3632" s="2">
        <v>44172</v>
      </c>
      <c r="B3632" s="7">
        <v>12.96</v>
      </c>
      <c r="C3632" s="7">
        <v>0</v>
      </c>
      <c r="D3632" s="6">
        <v>12.96</v>
      </c>
      <c r="E3632" s="6">
        <v>7.2964799999999999</v>
      </c>
      <c r="F3632" s="6">
        <v>5.6620684799999994</v>
      </c>
      <c r="G3632" s="9" t="s">
        <v>8</v>
      </c>
      <c r="H3632" s="12" t="str">
        <f t="shared" si="231"/>
        <v>2020</v>
      </c>
      <c r="I3632" s="12" t="str">
        <f t="shared" si="232"/>
        <v>Dec</v>
      </c>
      <c r="J3632" s="12" t="str">
        <f t="shared" si="233"/>
        <v>07</v>
      </c>
      <c r="K3632" s="12" t="str">
        <f t="shared" si="230"/>
        <v>Q4</v>
      </c>
    </row>
    <row r="3633" spans="1:11" x14ac:dyDescent="0.25">
      <c r="A3633" s="2">
        <v>44173</v>
      </c>
      <c r="B3633" s="7">
        <v>66.959999999999994</v>
      </c>
      <c r="C3633" s="7">
        <v>0</v>
      </c>
      <c r="D3633" s="6">
        <v>66.959999999999994</v>
      </c>
      <c r="E3633" s="6">
        <v>37.698479999999989</v>
      </c>
      <c r="F3633" s="6">
        <v>29.254020479999987</v>
      </c>
      <c r="G3633" s="9" t="s">
        <v>8</v>
      </c>
      <c r="H3633" s="12" t="str">
        <f t="shared" si="231"/>
        <v>2020</v>
      </c>
      <c r="I3633" s="12" t="str">
        <f t="shared" si="232"/>
        <v>Dec</v>
      </c>
      <c r="J3633" s="12" t="str">
        <f t="shared" si="233"/>
        <v>08</v>
      </c>
      <c r="K3633" s="12" t="str">
        <f t="shared" si="230"/>
        <v>Q4</v>
      </c>
    </row>
    <row r="3634" spans="1:11" x14ac:dyDescent="0.25">
      <c r="A3634" s="2">
        <v>44174</v>
      </c>
      <c r="B3634" s="7">
        <v>14.56</v>
      </c>
      <c r="C3634" s="7">
        <v>0</v>
      </c>
      <c r="D3634" s="6">
        <v>14.56</v>
      </c>
      <c r="E3634" s="6">
        <v>8.1972799999999992</v>
      </c>
      <c r="F3634" s="6">
        <v>6.361089279999999</v>
      </c>
      <c r="G3634" s="9" t="s">
        <v>8</v>
      </c>
      <c r="H3634" s="12" t="str">
        <f t="shared" si="231"/>
        <v>2020</v>
      </c>
      <c r="I3634" s="12" t="str">
        <f t="shared" si="232"/>
        <v>Dec</v>
      </c>
      <c r="J3634" s="12" t="str">
        <f t="shared" si="233"/>
        <v>09</v>
      </c>
      <c r="K3634" s="12" t="str">
        <f t="shared" si="230"/>
        <v>Q4</v>
      </c>
    </row>
    <row r="3635" spans="1:11" x14ac:dyDescent="0.25">
      <c r="A3635" s="2">
        <v>44175</v>
      </c>
      <c r="B3635" s="7">
        <v>37.827000000000005</v>
      </c>
      <c r="C3635" s="7">
        <v>26.478900000000003</v>
      </c>
      <c r="D3635" s="6">
        <v>11.348100000000002</v>
      </c>
      <c r="E3635" s="6">
        <v>6.3889803000000009</v>
      </c>
      <c r="F3635" s="6">
        <v>4.9578487128000006</v>
      </c>
      <c r="G3635" s="9" t="s">
        <v>8</v>
      </c>
      <c r="H3635" s="12" t="str">
        <f t="shared" si="231"/>
        <v>2020</v>
      </c>
      <c r="I3635" s="12" t="str">
        <f t="shared" si="232"/>
        <v>Dec</v>
      </c>
      <c r="J3635" s="12" t="str">
        <f t="shared" si="233"/>
        <v>10</v>
      </c>
      <c r="K3635" s="12" t="str">
        <f t="shared" si="230"/>
        <v>Q4</v>
      </c>
    </row>
    <row r="3636" spans="1:11" x14ac:dyDescent="0.25">
      <c r="A3636" s="2">
        <v>44176</v>
      </c>
      <c r="B3636" s="7">
        <v>20.952000000000005</v>
      </c>
      <c r="C3636" s="7">
        <v>14.666400000000003</v>
      </c>
      <c r="D3636" s="6">
        <v>6.2856000000000023</v>
      </c>
      <c r="E3636" s="6">
        <v>3.5387928000000008</v>
      </c>
      <c r="F3636" s="6">
        <v>2.7461032128000005</v>
      </c>
      <c r="G3636" s="9" t="s">
        <v>8</v>
      </c>
      <c r="H3636" s="12" t="str">
        <f t="shared" si="231"/>
        <v>2020</v>
      </c>
      <c r="I3636" s="12" t="str">
        <f t="shared" si="232"/>
        <v>Dec</v>
      </c>
      <c r="J3636" s="12" t="str">
        <f t="shared" si="233"/>
        <v>11</v>
      </c>
      <c r="K3636" s="12" t="str">
        <f t="shared" si="230"/>
        <v>Q4</v>
      </c>
    </row>
    <row r="3637" spans="1:11" x14ac:dyDescent="0.25">
      <c r="A3637" s="2">
        <v>44177</v>
      </c>
      <c r="B3637" s="7">
        <v>29.28</v>
      </c>
      <c r="C3637" s="7">
        <v>0</v>
      </c>
      <c r="D3637" s="6">
        <v>29.28</v>
      </c>
      <c r="E3637" s="6">
        <v>16.484639999999999</v>
      </c>
      <c r="F3637" s="6">
        <v>12.792080639999998</v>
      </c>
      <c r="G3637" s="9" t="s">
        <v>8</v>
      </c>
      <c r="H3637" s="12" t="str">
        <f t="shared" si="231"/>
        <v>2020</v>
      </c>
      <c r="I3637" s="12" t="str">
        <f t="shared" si="232"/>
        <v>Dec</v>
      </c>
      <c r="J3637" s="12" t="str">
        <f t="shared" si="233"/>
        <v>12</v>
      </c>
      <c r="K3637" s="12" t="str">
        <f t="shared" si="230"/>
        <v>Q4</v>
      </c>
    </row>
    <row r="3638" spans="1:11" x14ac:dyDescent="0.25">
      <c r="A3638" s="2">
        <v>44178</v>
      </c>
      <c r="B3638" s="7">
        <v>18.990000000000002</v>
      </c>
      <c r="C3638" s="7">
        <v>0</v>
      </c>
      <c r="D3638" s="6">
        <v>18.990000000000002</v>
      </c>
      <c r="E3638" s="6">
        <v>10.691370000000001</v>
      </c>
      <c r="F3638" s="6">
        <v>8.2965031200000006</v>
      </c>
      <c r="G3638" s="9" t="s">
        <v>8</v>
      </c>
      <c r="H3638" s="12" t="str">
        <f t="shared" si="231"/>
        <v>2020</v>
      </c>
      <c r="I3638" s="12" t="str">
        <f t="shared" si="232"/>
        <v>Dec</v>
      </c>
      <c r="J3638" s="12" t="str">
        <f t="shared" si="233"/>
        <v>13</v>
      </c>
      <c r="K3638" s="12" t="str">
        <f t="shared" ref="K3638:K3656" si="234">IF(OR(I3638="Jan",I3638="Feb",I3638="Mar"),"Q1",IF(OR(I3638="Apr",I3638="May",I3638="Jun"),"Q2",IF(OR(I3638="Jul",I3638="Aug",I3638="Sep"),"Q3",IF(OR(I3638="Oct",I3638="Nov",I3638="Dec"),"Q4","Check Month"))))</f>
        <v>Q4</v>
      </c>
    </row>
    <row r="3639" spans="1:11" x14ac:dyDescent="0.25">
      <c r="A3639" s="2">
        <v>44179</v>
      </c>
      <c r="B3639" s="7">
        <v>12.24</v>
      </c>
      <c r="C3639" s="7">
        <v>7.3439999999999994</v>
      </c>
      <c r="D3639" s="6">
        <v>4.8960000000000008</v>
      </c>
      <c r="E3639" s="6">
        <v>2.7564480000000002</v>
      </c>
      <c r="F3639" s="6">
        <v>2.1390036480000001</v>
      </c>
      <c r="G3639" s="9" t="s">
        <v>8</v>
      </c>
      <c r="H3639" s="12" t="str">
        <f t="shared" si="231"/>
        <v>2020</v>
      </c>
      <c r="I3639" s="12" t="str">
        <f t="shared" si="232"/>
        <v>Dec</v>
      </c>
      <c r="J3639" s="12" t="str">
        <f t="shared" si="233"/>
        <v>14</v>
      </c>
      <c r="K3639" s="12" t="str">
        <f t="shared" si="234"/>
        <v>Q4</v>
      </c>
    </row>
    <row r="3640" spans="1:11" x14ac:dyDescent="0.25">
      <c r="A3640" s="2">
        <v>44180</v>
      </c>
      <c r="B3640" s="7">
        <v>40.14</v>
      </c>
      <c r="C3640" s="7">
        <v>0</v>
      </c>
      <c r="D3640" s="6">
        <v>40.14</v>
      </c>
      <c r="E3640" s="6">
        <v>22.598819999999996</v>
      </c>
      <c r="F3640" s="6">
        <v>17.536684319999996</v>
      </c>
      <c r="G3640" s="9" t="s">
        <v>8</v>
      </c>
      <c r="H3640" s="12" t="str">
        <f t="shared" si="231"/>
        <v>2020</v>
      </c>
      <c r="I3640" s="12" t="str">
        <f t="shared" si="232"/>
        <v>Dec</v>
      </c>
      <c r="J3640" s="12" t="str">
        <f t="shared" si="233"/>
        <v>15</v>
      </c>
      <c r="K3640" s="12" t="str">
        <f t="shared" si="234"/>
        <v>Q4</v>
      </c>
    </row>
    <row r="3641" spans="1:11" x14ac:dyDescent="0.25">
      <c r="A3641" s="2">
        <v>44181</v>
      </c>
      <c r="B3641" s="7">
        <v>29.549999999999997</v>
      </c>
      <c r="C3641" s="7">
        <v>0</v>
      </c>
      <c r="D3641" s="6">
        <v>29.549999999999997</v>
      </c>
      <c r="E3641" s="6">
        <v>16.636649999999996</v>
      </c>
      <c r="F3641" s="6">
        <v>12.910040399999996</v>
      </c>
      <c r="G3641" s="9" t="s">
        <v>8</v>
      </c>
      <c r="H3641" s="12" t="str">
        <f t="shared" si="231"/>
        <v>2020</v>
      </c>
      <c r="I3641" s="12" t="str">
        <f t="shared" si="232"/>
        <v>Dec</v>
      </c>
      <c r="J3641" s="12" t="str">
        <f t="shared" si="233"/>
        <v>16</v>
      </c>
      <c r="K3641" s="12" t="str">
        <f t="shared" si="234"/>
        <v>Q4</v>
      </c>
    </row>
    <row r="3642" spans="1:11" x14ac:dyDescent="0.25">
      <c r="A3642" s="2">
        <v>44182</v>
      </c>
      <c r="B3642" s="7">
        <v>17.694000000000003</v>
      </c>
      <c r="C3642" s="7">
        <v>12.385800000000001</v>
      </c>
      <c r="D3642" s="6">
        <v>5.3082000000000011</v>
      </c>
      <c r="E3642" s="6">
        <v>2.9885166000000005</v>
      </c>
      <c r="F3642" s="6">
        <v>2.3190888815999999</v>
      </c>
      <c r="G3642" s="9" t="s">
        <v>8</v>
      </c>
      <c r="H3642" s="12" t="str">
        <f t="shared" si="231"/>
        <v>2020</v>
      </c>
      <c r="I3642" s="12" t="str">
        <f t="shared" si="232"/>
        <v>Dec</v>
      </c>
      <c r="J3642" s="12" t="str">
        <f t="shared" si="233"/>
        <v>17</v>
      </c>
      <c r="K3642" s="12" t="str">
        <f t="shared" si="234"/>
        <v>Q4</v>
      </c>
    </row>
    <row r="3643" spans="1:11" x14ac:dyDescent="0.25">
      <c r="A3643" s="2">
        <v>44183</v>
      </c>
      <c r="B3643" s="7">
        <v>16.740000000000002</v>
      </c>
      <c r="C3643" s="7">
        <v>0</v>
      </c>
      <c r="D3643" s="6">
        <v>16.740000000000002</v>
      </c>
      <c r="E3643" s="6">
        <v>9.4246200000000009</v>
      </c>
      <c r="F3643" s="6">
        <v>7.3135051199999994</v>
      </c>
      <c r="G3643" s="9" t="s">
        <v>8</v>
      </c>
      <c r="H3643" s="12" t="str">
        <f t="shared" si="231"/>
        <v>2020</v>
      </c>
      <c r="I3643" s="12" t="str">
        <f t="shared" si="232"/>
        <v>Dec</v>
      </c>
      <c r="J3643" s="12" t="str">
        <f t="shared" si="233"/>
        <v>18</v>
      </c>
      <c r="K3643" s="12" t="str">
        <f t="shared" si="234"/>
        <v>Q4</v>
      </c>
    </row>
    <row r="3644" spans="1:11" x14ac:dyDescent="0.25">
      <c r="A3644" s="2">
        <v>44184</v>
      </c>
      <c r="B3644" s="7">
        <v>14.640000000000002</v>
      </c>
      <c r="C3644" s="7">
        <v>0</v>
      </c>
      <c r="D3644" s="6">
        <v>14.640000000000002</v>
      </c>
      <c r="E3644" s="6">
        <v>8.2423200000000012</v>
      </c>
      <c r="F3644" s="6">
        <v>6.39604032</v>
      </c>
      <c r="G3644" s="9" t="s">
        <v>8</v>
      </c>
      <c r="H3644" s="12" t="str">
        <f t="shared" si="231"/>
        <v>2020</v>
      </c>
      <c r="I3644" s="12" t="str">
        <f t="shared" si="232"/>
        <v>Dec</v>
      </c>
      <c r="J3644" s="12" t="str">
        <f t="shared" si="233"/>
        <v>19</v>
      </c>
      <c r="K3644" s="12" t="str">
        <f t="shared" si="234"/>
        <v>Q4</v>
      </c>
    </row>
    <row r="3645" spans="1:11" x14ac:dyDescent="0.25">
      <c r="A3645" s="2">
        <v>44185</v>
      </c>
      <c r="B3645" s="7">
        <v>17.97</v>
      </c>
      <c r="C3645" s="7">
        <v>0</v>
      </c>
      <c r="D3645" s="6">
        <v>17.97</v>
      </c>
      <c r="E3645" s="6">
        <v>10.117109999999998</v>
      </c>
      <c r="F3645" s="6">
        <v>7.8508773599999984</v>
      </c>
      <c r="G3645" s="9" t="s">
        <v>8</v>
      </c>
      <c r="H3645" s="12" t="str">
        <f t="shared" si="231"/>
        <v>2020</v>
      </c>
      <c r="I3645" s="12" t="str">
        <f t="shared" si="232"/>
        <v>Dec</v>
      </c>
      <c r="J3645" s="12" t="str">
        <f t="shared" si="233"/>
        <v>20</v>
      </c>
      <c r="K3645" s="12" t="str">
        <f t="shared" si="234"/>
        <v>Q4</v>
      </c>
    </row>
    <row r="3646" spans="1:11" x14ac:dyDescent="0.25">
      <c r="A3646" s="2">
        <v>44186</v>
      </c>
      <c r="B3646" s="7">
        <v>13.284000000000002</v>
      </c>
      <c r="C3646" s="7">
        <v>5.313600000000001</v>
      </c>
      <c r="D3646" s="6">
        <v>7.9704000000000015</v>
      </c>
      <c r="E3646" s="6">
        <v>4.4873352000000004</v>
      </c>
      <c r="F3646" s="6">
        <v>3.4821721152</v>
      </c>
      <c r="G3646" s="9" t="s">
        <v>8</v>
      </c>
      <c r="H3646" s="12" t="str">
        <f t="shared" si="231"/>
        <v>2020</v>
      </c>
      <c r="I3646" s="12" t="str">
        <f t="shared" si="232"/>
        <v>Dec</v>
      </c>
      <c r="J3646" s="12" t="str">
        <f t="shared" si="233"/>
        <v>21</v>
      </c>
      <c r="K3646" s="12" t="str">
        <f t="shared" si="234"/>
        <v>Q4</v>
      </c>
    </row>
    <row r="3647" spans="1:11" x14ac:dyDescent="0.25">
      <c r="A3647" s="2">
        <v>44187</v>
      </c>
      <c r="B3647" s="7">
        <v>38.96</v>
      </c>
      <c r="C3647" s="7">
        <v>0</v>
      </c>
      <c r="D3647" s="6">
        <v>38.96</v>
      </c>
      <c r="E3647" s="6">
        <v>21.934479999999997</v>
      </c>
      <c r="F3647" s="6">
        <v>17.021156479999995</v>
      </c>
      <c r="G3647" s="9" t="s">
        <v>8</v>
      </c>
      <c r="H3647" s="12" t="str">
        <f t="shared" si="231"/>
        <v>2020</v>
      </c>
      <c r="I3647" s="12" t="str">
        <f t="shared" si="232"/>
        <v>Dec</v>
      </c>
      <c r="J3647" s="12" t="str">
        <f t="shared" si="233"/>
        <v>22</v>
      </c>
      <c r="K3647" s="12" t="str">
        <f t="shared" si="234"/>
        <v>Q4</v>
      </c>
    </row>
    <row r="3648" spans="1:11" x14ac:dyDescent="0.25">
      <c r="A3648" s="2">
        <v>44188</v>
      </c>
      <c r="B3648" s="7">
        <v>19.739999999999998</v>
      </c>
      <c r="C3648" s="7">
        <v>0</v>
      </c>
      <c r="D3648" s="6">
        <v>19.739999999999998</v>
      </c>
      <c r="E3648" s="6">
        <v>11.113619999999997</v>
      </c>
      <c r="F3648" s="6">
        <v>8.6241691199999977</v>
      </c>
      <c r="G3648" s="9" t="s">
        <v>8</v>
      </c>
      <c r="H3648" s="12" t="str">
        <f t="shared" si="231"/>
        <v>2020</v>
      </c>
      <c r="I3648" s="12" t="str">
        <f t="shared" si="232"/>
        <v>Dec</v>
      </c>
      <c r="J3648" s="12" t="str">
        <f t="shared" si="233"/>
        <v>23</v>
      </c>
      <c r="K3648" s="12" t="str">
        <f t="shared" si="234"/>
        <v>Q4</v>
      </c>
    </row>
    <row r="3649" spans="1:11" x14ac:dyDescent="0.25">
      <c r="A3649" s="2">
        <v>44189</v>
      </c>
      <c r="B3649" s="7">
        <v>40.799999999999997</v>
      </c>
      <c r="C3649" s="7">
        <v>0</v>
      </c>
      <c r="D3649" s="6">
        <v>40.799999999999997</v>
      </c>
      <c r="E3649" s="6">
        <v>22.970399999999994</v>
      </c>
      <c r="F3649" s="6">
        <v>17.825030399999992</v>
      </c>
      <c r="G3649" s="9" t="s">
        <v>8</v>
      </c>
      <c r="H3649" s="12" t="str">
        <f t="shared" si="231"/>
        <v>2020</v>
      </c>
      <c r="I3649" s="12" t="str">
        <f t="shared" si="232"/>
        <v>Dec</v>
      </c>
      <c r="J3649" s="12" t="str">
        <f t="shared" si="233"/>
        <v>24</v>
      </c>
      <c r="K3649" s="12" t="str">
        <f t="shared" si="234"/>
        <v>Q4</v>
      </c>
    </row>
    <row r="3650" spans="1:11" x14ac:dyDescent="0.25">
      <c r="A3650" s="2">
        <v>44190</v>
      </c>
      <c r="B3650" s="7">
        <v>18.219999999999995</v>
      </c>
      <c r="C3650" s="7">
        <v>0</v>
      </c>
      <c r="D3650" s="6">
        <v>18.219999999999995</v>
      </c>
      <c r="E3650" s="6">
        <v>10.257859999999996</v>
      </c>
      <c r="F3650" s="6">
        <v>7.9600993599999956</v>
      </c>
      <c r="G3650" s="9" t="s">
        <v>8</v>
      </c>
      <c r="H3650" s="12" t="str">
        <f t="shared" ref="H3650:H3656" si="235">TEXT(A3650,"YYYY")</f>
        <v>2020</v>
      </c>
      <c r="I3650" s="12" t="str">
        <f t="shared" ref="I3650:I3656" si="236">TEXT(A3650,"MMM")</f>
        <v>Dec</v>
      </c>
      <c r="J3650" s="12" t="str">
        <f t="shared" ref="J3650:J3656" si="237">TEXT(A3650,"DD")</f>
        <v>25</v>
      </c>
      <c r="K3650" s="12" t="str">
        <f t="shared" si="234"/>
        <v>Q4</v>
      </c>
    </row>
    <row r="3651" spans="1:11" x14ac:dyDescent="0.25">
      <c r="A3651" s="2">
        <v>44191</v>
      </c>
      <c r="B3651" s="7">
        <v>18.32</v>
      </c>
      <c r="C3651" s="7">
        <v>0</v>
      </c>
      <c r="D3651" s="6">
        <v>18.32</v>
      </c>
      <c r="E3651" s="6">
        <v>10.314159999999999</v>
      </c>
      <c r="F3651" s="6">
        <v>8.0037881599999992</v>
      </c>
      <c r="G3651" s="9" t="s">
        <v>8</v>
      </c>
      <c r="H3651" s="12" t="str">
        <f t="shared" si="235"/>
        <v>2020</v>
      </c>
      <c r="I3651" s="12" t="str">
        <f t="shared" si="236"/>
        <v>Dec</v>
      </c>
      <c r="J3651" s="12" t="str">
        <f t="shared" si="237"/>
        <v>26</v>
      </c>
      <c r="K3651" s="12" t="str">
        <f t="shared" si="234"/>
        <v>Q4</v>
      </c>
    </row>
    <row r="3652" spans="1:11" x14ac:dyDescent="0.25">
      <c r="A3652" s="2">
        <v>44192</v>
      </c>
      <c r="B3652" s="7">
        <v>37.86</v>
      </c>
      <c r="C3652" s="7">
        <v>0</v>
      </c>
      <c r="D3652" s="6">
        <v>37.86</v>
      </c>
      <c r="E3652" s="6">
        <v>21.315179999999998</v>
      </c>
      <c r="F3652" s="6">
        <v>16.540579679999997</v>
      </c>
      <c r="G3652" s="9" t="s">
        <v>8</v>
      </c>
      <c r="H3652" s="12" t="str">
        <f t="shared" si="235"/>
        <v>2020</v>
      </c>
      <c r="I3652" s="12" t="str">
        <f t="shared" si="236"/>
        <v>Dec</v>
      </c>
      <c r="J3652" s="12" t="str">
        <f t="shared" si="237"/>
        <v>27</v>
      </c>
      <c r="K3652" s="12" t="str">
        <f t="shared" si="234"/>
        <v>Q4</v>
      </c>
    </row>
    <row r="3653" spans="1:11" x14ac:dyDescent="0.25">
      <c r="A3653" s="2">
        <v>44193</v>
      </c>
      <c r="B3653" s="7">
        <v>16.919999999999998</v>
      </c>
      <c r="C3653" s="7">
        <v>0</v>
      </c>
      <c r="D3653" s="6">
        <v>16.919999999999998</v>
      </c>
      <c r="E3653" s="6">
        <v>9.5259599999999978</v>
      </c>
      <c r="F3653" s="6">
        <v>7.3921449599999978</v>
      </c>
      <c r="G3653" s="9" t="s">
        <v>8</v>
      </c>
      <c r="H3653" s="12" t="str">
        <f t="shared" si="235"/>
        <v>2020</v>
      </c>
      <c r="I3653" s="12" t="str">
        <f t="shared" si="236"/>
        <v>Dec</v>
      </c>
      <c r="J3653" s="12" t="str">
        <f t="shared" si="237"/>
        <v>28</v>
      </c>
      <c r="K3653" s="12" t="str">
        <f t="shared" si="234"/>
        <v>Q4</v>
      </c>
    </row>
    <row r="3654" spans="1:11" x14ac:dyDescent="0.25">
      <c r="A3654" s="2">
        <v>44194</v>
      </c>
      <c r="B3654" s="7">
        <v>221.34000000000003</v>
      </c>
      <c r="C3654" s="7">
        <v>0</v>
      </c>
      <c r="D3654" s="6">
        <v>221.34000000000003</v>
      </c>
      <c r="E3654" s="6">
        <v>124.61442000000001</v>
      </c>
      <c r="F3654" s="6">
        <v>96.700789919999991</v>
      </c>
      <c r="G3654" s="9" t="s">
        <v>8</v>
      </c>
      <c r="H3654" s="12" t="str">
        <f t="shared" si="235"/>
        <v>2020</v>
      </c>
      <c r="I3654" s="12" t="str">
        <f t="shared" si="236"/>
        <v>Dec</v>
      </c>
      <c r="J3654" s="12" t="str">
        <f t="shared" si="237"/>
        <v>29</v>
      </c>
      <c r="K3654" s="12" t="str">
        <f t="shared" si="234"/>
        <v>Q4</v>
      </c>
    </row>
    <row r="3655" spans="1:11" x14ac:dyDescent="0.25">
      <c r="A3655" s="2">
        <v>44195</v>
      </c>
      <c r="B3655" s="7">
        <v>14.01</v>
      </c>
      <c r="C3655" s="7">
        <v>0</v>
      </c>
      <c r="D3655" s="6">
        <v>14.01</v>
      </c>
      <c r="E3655" s="6">
        <v>7.8876299999999988</v>
      </c>
      <c r="F3655" s="6">
        <v>6.1208008799999982</v>
      </c>
      <c r="G3655" s="9" t="s">
        <v>8</v>
      </c>
      <c r="H3655" s="12" t="str">
        <f t="shared" si="235"/>
        <v>2020</v>
      </c>
      <c r="I3655" s="12" t="str">
        <f t="shared" si="236"/>
        <v>Dec</v>
      </c>
      <c r="J3655" s="12" t="str">
        <f t="shared" si="237"/>
        <v>30</v>
      </c>
      <c r="K3655" s="12" t="str">
        <f t="shared" si="234"/>
        <v>Q4</v>
      </c>
    </row>
    <row r="3656" spans="1:11" x14ac:dyDescent="0.25">
      <c r="A3656" s="2">
        <v>44196</v>
      </c>
      <c r="B3656" s="7">
        <v>11.234999999999999</v>
      </c>
      <c r="C3656" s="7">
        <v>5.6174999999999997</v>
      </c>
      <c r="D3656" s="6">
        <v>5.6174999999999997</v>
      </c>
      <c r="E3656" s="6">
        <v>3.1626524999999996</v>
      </c>
      <c r="F3656" s="6">
        <v>2.4542183399999993</v>
      </c>
      <c r="G3656" s="9" t="s">
        <v>8</v>
      </c>
      <c r="H3656" s="12" t="str">
        <f t="shared" si="235"/>
        <v>2020</v>
      </c>
      <c r="I3656" s="12" t="str">
        <f t="shared" si="236"/>
        <v>Dec</v>
      </c>
      <c r="J3656" s="12" t="str">
        <f t="shared" si="237"/>
        <v>31</v>
      </c>
      <c r="K3656" s="12" t="str">
        <f t="shared" si="234"/>
        <v>Q4</v>
      </c>
    </row>
    <row r="3657" spans="1:11" x14ac:dyDescent="0.25">
      <c r="B3657" s="15"/>
      <c r="C3657" s="15"/>
      <c r="D3657" s="15"/>
      <c r="E3657" s="15"/>
      <c r="F3657" s="15"/>
    </row>
    <row r="3658" spans="1:11" x14ac:dyDescent="0.25">
      <c r="B3658"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Tabular View</vt:lpstr>
      <vt:lpstr>Pivot data</vt:lpstr>
      <vt:lpstr>Teams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Sparky</dc:creator>
  <cp:lastModifiedBy>Sparky</cp:lastModifiedBy>
  <dcterms:created xsi:type="dcterms:W3CDTF">2015-06-05T18:17:20Z</dcterms:created>
  <dcterms:modified xsi:type="dcterms:W3CDTF">2020-10-01T03:24:56Z</dcterms:modified>
</cp:coreProperties>
</file>