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1320" yWindow="0" windowWidth="23040" windowHeight="14740"/>
  </bookViews>
  <sheets>
    <sheet name="S&amp;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L102" i="1"/>
  <c r="L101" i="1"/>
  <c r="I101" i="1"/>
  <c r="I102" i="1"/>
  <c r="U71" i="1"/>
  <c r="H102" i="1"/>
  <c r="H101" i="1"/>
  <c r="T41" i="1"/>
  <c r="O101" i="1"/>
  <c r="O102" i="1"/>
  <c r="AA100" i="1"/>
  <c r="AD69" i="1"/>
  <c r="AD65" i="1"/>
  <c r="AD61" i="1"/>
  <c r="AD57" i="1"/>
  <c r="AD53" i="1"/>
  <c r="AD49" i="1"/>
  <c r="AD45" i="1"/>
  <c r="AD41" i="1"/>
  <c r="AD37" i="1"/>
  <c r="AD33" i="1"/>
  <c r="AD29" i="1"/>
  <c r="AD25" i="1"/>
  <c r="AD21" i="1"/>
  <c r="AD19" i="1"/>
  <c r="AD17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Y76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U101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<sst xmlns="http://schemas.openxmlformats.org/spreadsheetml/2006/main" count="316" uniqueCount="115">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</sst>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topLeftCell="A5" workbookViewId="0">
      <selection activeCell="A5" sqref="A5:A100"/>
    </sheetView>
  </sheetViews>
  <sheetFormatPr baseColWidth="10" defaultColWidth="8.83203125" defaultRowHeight="14" x14ac:dyDescent="0"/>
  <cols>
    <col min="7" max="7" width="19.1640625" customWidth="1"/>
    <col min="8" max="31" width="6.5" customWidth="1"/>
  </cols>
  <sheetData>
    <row r="1" spans="1:31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>
      <c r="A4" t="s">
        <v>2</v>
      </c>
      <c r="B4" t="s">
        <v>3</v>
      </c>
      <c r="C4" t="s">
        <v>4</v>
      </c>
      <c r="D4" t="s">
        <v>110</v>
      </c>
      <c r="E4" t="s">
        <v>111</v>
      </c>
      <c r="F4" t="s">
        <v>112</v>
      </c>
      <c r="G4" t="s">
        <v>113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>
      <c r="A5">
        <v>1</v>
      </c>
      <c r="B5" t="s">
        <v>14</v>
      </c>
      <c r="C5">
        <v>1985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1985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1985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1985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>
        <f t="shared" ref="AB5:AB36" si="21">IF(AND(P5&lt;(P$101+2*P$102), P5&gt;(P$101-2*P$102)), P5, "")</f>
        <v>1985</v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>
      <c r="A6">
        <v>2</v>
      </c>
      <c r="B6" t="s">
        <v>15</v>
      </c>
      <c r="C6">
        <v>6425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6425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6425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 t="str">
        <f t="shared" si="20"/>
        <v/>
      </c>
      <c r="AB6" t="str">
        <f t="shared" si="21"/>
        <v/>
      </c>
      <c r="AC6" t="str">
        <f t="shared" si="22"/>
        <v/>
      </c>
      <c r="AD6" t="str">
        <f t="shared" si="23"/>
        <v/>
      </c>
      <c r="AE6" t="str">
        <f t="shared" si="24"/>
        <v/>
      </c>
    </row>
    <row r="7" spans="1:31">
      <c r="A7">
        <v>3</v>
      </c>
      <c r="B7" t="s">
        <v>16</v>
      </c>
      <c r="C7">
        <v>1810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1810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1810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1810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1810</v>
      </c>
    </row>
    <row r="8" spans="1:31">
      <c r="A8">
        <v>4</v>
      </c>
      <c r="B8" t="s">
        <v>17</v>
      </c>
      <c r="C8">
        <v>2543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2543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2543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2543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>
        <f t="shared" si="23"/>
        <v>2543</v>
      </c>
      <c r="AE8" t="str">
        <f t="shared" si="24"/>
        <v/>
      </c>
    </row>
    <row r="9" spans="1:31">
      <c r="A9">
        <v>5</v>
      </c>
      <c r="B9" t="s">
        <v>18</v>
      </c>
      <c r="C9">
        <v>2553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2553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2553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2553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2553</v>
      </c>
      <c r="AD9" t="str">
        <f t="shared" si="23"/>
        <v/>
      </c>
      <c r="AE9" t="str">
        <f t="shared" si="24"/>
        <v/>
      </c>
    </row>
    <row r="10" spans="1:31">
      <c r="A10">
        <v>6</v>
      </c>
      <c r="B10" t="s">
        <v>19</v>
      </c>
      <c r="C10">
        <v>1812</v>
      </c>
      <c r="D10" t="s">
        <v>5</v>
      </c>
      <c r="E10" t="s">
        <v>6</v>
      </c>
      <c r="F10">
        <v>50</v>
      </c>
      <c r="G10">
        <f t="shared" si="0"/>
        <v>0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 t="str">
        <f t="shared" si="6"/>
        <v/>
      </c>
      <c r="N10" t="str">
        <f t="shared" si="7"/>
        <v/>
      </c>
      <c r="O10" t="str">
        <f t="shared" si="8"/>
        <v/>
      </c>
      <c r="P10" t="str">
        <f t="shared" si="9"/>
        <v/>
      </c>
      <c r="Q10" t="str">
        <f t="shared" si="10"/>
        <v/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 t="str">
        <f t="shared" si="18"/>
        <v/>
      </c>
      <c r="Z10" t="str">
        <f t="shared" si="19"/>
        <v/>
      </c>
      <c r="AA10" t="str">
        <f t="shared" si="20"/>
        <v/>
      </c>
      <c r="AB10" t="str">
        <f t="shared" si="21"/>
        <v/>
      </c>
      <c r="AC10" t="str">
        <f t="shared" si="22"/>
        <v/>
      </c>
      <c r="AD10" t="str">
        <f t="shared" si="23"/>
        <v/>
      </c>
      <c r="AE10" t="str">
        <f t="shared" si="24"/>
        <v/>
      </c>
    </row>
    <row r="11" spans="1:31">
      <c r="A11">
        <v>7</v>
      </c>
      <c r="B11" t="s">
        <v>20</v>
      </c>
      <c r="C11">
        <v>2824</v>
      </c>
      <c r="D11" t="s">
        <v>6</v>
      </c>
      <c r="E11" t="s">
        <v>6</v>
      </c>
      <c r="F11">
        <v>100</v>
      </c>
      <c r="G11">
        <f t="shared" si="0"/>
        <v>1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>
        <f t="shared" si="7"/>
        <v>2824</v>
      </c>
      <c r="O11" t="str">
        <f t="shared" si="8"/>
        <v/>
      </c>
      <c r="P11" t="str">
        <f t="shared" si="9"/>
        <v/>
      </c>
      <c r="Q11" t="str">
        <f t="shared" si="10"/>
        <v/>
      </c>
      <c r="R11">
        <f t="shared" si="11"/>
        <v>2824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>
        <f t="shared" si="19"/>
        <v>2824</v>
      </c>
      <c r="AA11" t="str">
        <f t="shared" si="20"/>
        <v/>
      </c>
      <c r="AB11" t="str">
        <f t="shared" si="21"/>
        <v/>
      </c>
      <c r="AC11" t="str">
        <f t="shared" si="22"/>
        <v/>
      </c>
      <c r="AD11">
        <f t="shared" si="23"/>
        <v>2824</v>
      </c>
      <c r="AE11" t="str">
        <f t="shared" si="24"/>
        <v/>
      </c>
    </row>
    <row r="12" spans="1:31">
      <c r="A12">
        <v>8</v>
      </c>
      <c r="B12" t="s">
        <v>21</v>
      </c>
      <c r="C12">
        <v>1064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1064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1064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1064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1064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>
      <c r="A13">
        <v>9</v>
      </c>
      <c r="B13" t="s">
        <v>22</v>
      </c>
      <c r="C13">
        <v>4954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4954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4954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4954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4954</v>
      </c>
    </row>
    <row r="14" spans="1:31">
      <c r="A14">
        <v>10</v>
      </c>
      <c r="B14" t="s">
        <v>23</v>
      </c>
      <c r="C14">
        <v>2043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2043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2043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2043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2043</v>
      </c>
    </row>
    <row r="15" spans="1:31">
      <c r="A15">
        <v>11</v>
      </c>
      <c r="B15" t="s">
        <v>24</v>
      </c>
      <c r="C15">
        <v>2637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2637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2637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2637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2637</v>
      </c>
      <c r="AD15" t="str">
        <f t="shared" si="23"/>
        <v/>
      </c>
      <c r="AE15" t="str">
        <f t="shared" si="24"/>
        <v/>
      </c>
    </row>
    <row r="16" spans="1:31">
      <c r="A16">
        <v>12</v>
      </c>
      <c r="B16" t="s">
        <v>25</v>
      </c>
      <c r="C16">
        <v>1293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1293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1293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1293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1293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>
      <c r="A17">
        <v>13</v>
      </c>
      <c r="B17" t="s">
        <v>26</v>
      </c>
      <c r="C17">
        <v>1030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1030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1030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1030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1030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>
      <c r="A18">
        <v>14</v>
      </c>
      <c r="B18" t="s">
        <v>27</v>
      </c>
      <c r="C18">
        <v>2937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2937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2937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2937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2937</v>
      </c>
      <c r="AE18" t="str">
        <f t="shared" si="24"/>
        <v/>
      </c>
    </row>
    <row r="19" spans="1:31">
      <c r="A19">
        <v>15</v>
      </c>
      <c r="B19" t="s">
        <v>28</v>
      </c>
      <c r="C19">
        <v>1402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1402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1402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1402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1402</v>
      </c>
      <c r="AE19" t="str">
        <f t="shared" si="24"/>
        <v/>
      </c>
    </row>
    <row r="20" spans="1:31">
      <c r="A20">
        <v>16</v>
      </c>
      <c r="B20" t="s">
        <v>29</v>
      </c>
      <c r="C20">
        <v>3012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3012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3012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3012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3012</v>
      </c>
      <c r="AD20" t="str">
        <f t="shared" si="23"/>
        <v/>
      </c>
      <c r="AE20" t="str">
        <f t="shared" si="24"/>
        <v/>
      </c>
    </row>
    <row r="21" spans="1:31">
      <c r="A21">
        <v>17</v>
      </c>
      <c r="B21" t="s">
        <v>30</v>
      </c>
      <c r="C21">
        <v>1971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1971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1971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1971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1971</v>
      </c>
      <c r="AE21" t="str">
        <f t="shared" si="24"/>
        <v/>
      </c>
    </row>
    <row r="22" spans="1:31">
      <c r="A22">
        <v>18</v>
      </c>
      <c r="B22" t="s">
        <v>31</v>
      </c>
      <c r="C22">
        <v>1743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1743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1743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1743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1743</v>
      </c>
    </row>
    <row r="23" spans="1:31">
      <c r="A23">
        <v>19</v>
      </c>
      <c r="B23" t="s">
        <v>32</v>
      </c>
      <c r="C23">
        <v>1332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1332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1332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1332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1332</v>
      </c>
      <c r="AD23" t="str">
        <f t="shared" si="23"/>
        <v/>
      </c>
      <c r="AE23" t="str">
        <f t="shared" si="24"/>
        <v/>
      </c>
    </row>
    <row r="24" spans="1:31">
      <c r="A24">
        <v>20</v>
      </c>
      <c r="B24" t="s">
        <v>33</v>
      </c>
      <c r="C24">
        <v>1003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1003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1003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1003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1003</v>
      </c>
      <c r="AD24" t="str">
        <f t="shared" si="23"/>
        <v/>
      </c>
      <c r="AE24" t="str">
        <f t="shared" si="24"/>
        <v/>
      </c>
    </row>
    <row r="25" spans="1:31">
      <c r="A25">
        <v>21</v>
      </c>
      <c r="B25" t="s">
        <v>34</v>
      </c>
      <c r="C25">
        <v>1971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1971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1971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1971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1971</v>
      </c>
      <c r="AE25" t="str">
        <f t="shared" si="24"/>
        <v/>
      </c>
    </row>
    <row r="26" spans="1:31">
      <c r="A26">
        <v>22</v>
      </c>
      <c r="B26" t="s">
        <v>35</v>
      </c>
      <c r="C26">
        <v>1702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1702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1702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1702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1702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>
      <c r="A27">
        <v>23</v>
      </c>
      <c r="B27" t="s">
        <v>36</v>
      </c>
      <c r="C27">
        <v>1347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1347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1347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1347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1347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>
      <c r="A28">
        <v>24</v>
      </c>
      <c r="B28" t="s">
        <v>37</v>
      </c>
      <c r="C28">
        <v>2973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2973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2973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2973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2973</v>
      </c>
    </row>
    <row r="29" spans="1:31">
      <c r="A29">
        <v>25</v>
      </c>
      <c r="B29" t="s">
        <v>38</v>
      </c>
      <c r="C29">
        <v>3518</v>
      </c>
      <c r="D29" t="s">
        <v>5</v>
      </c>
      <c r="E29" t="s">
        <v>6</v>
      </c>
      <c r="F29">
        <v>150</v>
      </c>
      <c r="G29">
        <f t="shared" si="0"/>
        <v>0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 t="str">
        <f t="shared" si="8"/>
        <v/>
      </c>
      <c r="P29" t="str">
        <f t="shared" si="9"/>
        <v/>
      </c>
      <c r="Q29" t="str">
        <f t="shared" si="10"/>
        <v/>
      </c>
      <c r="R29" t="str">
        <f t="shared" si="11"/>
        <v/>
      </c>
      <c r="S29" t="str">
        <f t="shared" si="12"/>
        <v/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 t="str">
        <f t="shared" si="20"/>
        <v/>
      </c>
      <c r="AB29" t="str">
        <f t="shared" si="21"/>
        <v/>
      </c>
      <c r="AC29" t="str">
        <f t="shared" si="22"/>
        <v/>
      </c>
      <c r="AD29" t="str">
        <f t="shared" si="23"/>
        <v/>
      </c>
      <c r="AE29" t="str">
        <f t="shared" si="24"/>
        <v/>
      </c>
    </row>
    <row r="30" spans="1:31">
      <c r="A30">
        <v>26</v>
      </c>
      <c r="B30" t="s">
        <v>39</v>
      </c>
      <c r="C30">
        <v>1640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1640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1640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1640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1640</v>
      </c>
      <c r="AD30" t="str">
        <f t="shared" si="23"/>
        <v/>
      </c>
      <c r="AE30" t="str">
        <f t="shared" si="24"/>
        <v/>
      </c>
    </row>
    <row r="31" spans="1:31">
      <c r="A31">
        <v>27</v>
      </c>
      <c r="B31" t="s">
        <v>40</v>
      </c>
      <c r="C31">
        <v>3254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3254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3254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3254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3254</v>
      </c>
      <c r="AD31" t="str">
        <f t="shared" si="23"/>
        <v/>
      </c>
      <c r="AE31" t="str">
        <f t="shared" si="24"/>
        <v/>
      </c>
    </row>
    <row r="32" spans="1:31">
      <c r="A32">
        <v>28</v>
      </c>
      <c r="B32" t="s">
        <v>41</v>
      </c>
      <c r="C32">
        <v>2284</v>
      </c>
      <c r="D32" t="s">
        <v>6</v>
      </c>
      <c r="E32" t="s">
        <v>5</v>
      </c>
      <c r="F32">
        <v>100</v>
      </c>
      <c r="G32">
        <f t="shared" si="0"/>
        <v>0</v>
      </c>
      <c r="H32" t="str">
        <f t="shared" si="1"/>
        <v/>
      </c>
      <c r="I32" t="str">
        <f t="shared" si="2"/>
        <v/>
      </c>
      <c r="J32" t="str">
        <f t="shared" si="3"/>
        <v/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 t="str">
        <f t="shared" si="11"/>
        <v/>
      </c>
      <c r="S32" t="str">
        <f t="shared" si="12"/>
        <v/>
      </c>
      <c r="T32" t="str">
        <f t="shared" si="13"/>
        <v/>
      </c>
      <c r="U32" t="str">
        <f t="shared" si="14"/>
        <v/>
      </c>
      <c r="V32" t="str">
        <f t="shared" si="15"/>
        <v/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 t="str">
        <f t="shared" si="23"/>
        <v/>
      </c>
      <c r="AE32" t="str">
        <f t="shared" si="24"/>
        <v/>
      </c>
    </row>
    <row r="33" spans="1:31">
      <c r="A33">
        <v>29</v>
      </c>
      <c r="B33" t="s">
        <v>42</v>
      </c>
      <c r="C33">
        <v>1205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1205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1205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1205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1205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>
      <c r="A34">
        <v>30</v>
      </c>
      <c r="B34" t="s">
        <v>43</v>
      </c>
      <c r="C34">
        <v>2502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2502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2502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2502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2502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>
      <c r="A35">
        <v>31</v>
      </c>
      <c r="B35" t="s">
        <v>44</v>
      </c>
      <c r="C35">
        <v>2094</v>
      </c>
      <c r="D35" t="s">
        <v>5</v>
      </c>
      <c r="E35" t="s">
        <v>5</v>
      </c>
      <c r="F35">
        <v>150</v>
      </c>
      <c r="G35">
        <f t="shared" si="0"/>
        <v>1</v>
      </c>
      <c r="H35" t="str">
        <f t="shared" si="1"/>
        <v/>
      </c>
      <c r="I35" t="str">
        <f t="shared" si="2"/>
        <v/>
      </c>
      <c r="J35" t="str">
        <f t="shared" si="3"/>
        <v/>
      </c>
      <c r="K35">
        <f t="shared" si="4"/>
        <v>2094</v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>
        <f t="shared" si="12"/>
        <v>2094</v>
      </c>
      <c r="T35" t="str">
        <f t="shared" si="13"/>
        <v/>
      </c>
      <c r="U35" t="str">
        <f t="shared" si="14"/>
        <v/>
      </c>
      <c r="V35" t="str">
        <f t="shared" si="15"/>
        <v/>
      </c>
      <c r="W35">
        <f t="shared" si="16"/>
        <v>2094</v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>
        <f t="shared" si="24"/>
        <v>2094</v>
      </c>
    </row>
    <row r="36" spans="1:31">
      <c r="A36">
        <v>32</v>
      </c>
      <c r="B36" t="s">
        <v>45</v>
      </c>
      <c r="C36">
        <v>2852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2852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2852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2852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2852</v>
      </c>
      <c r="AE36" t="str">
        <f t="shared" si="24"/>
        <v/>
      </c>
    </row>
    <row r="37" spans="1:31">
      <c r="A37">
        <v>33</v>
      </c>
      <c r="B37" t="s">
        <v>46</v>
      </c>
      <c r="C37">
        <v>1751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1751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1751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1751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1751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>
      <c r="A38">
        <v>34</v>
      </c>
      <c r="B38" t="s">
        <v>47</v>
      </c>
      <c r="C38">
        <v>2402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2402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2402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2402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2402</v>
      </c>
      <c r="AE38" t="str">
        <f t="shared" si="49"/>
        <v/>
      </c>
    </row>
    <row r="39" spans="1:31">
      <c r="A39">
        <v>35</v>
      </c>
      <c r="B39" t="s">
        <v>48</v>
      </c>
      <c r="C39">
        <v>2576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2576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2576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2576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2576</v>
      </c>
    </row>
    <row r="40" spans="1:31">
      <c r="A40">
        <v>36</v>
      </c>
      <c r="B40" t="s">
        <v>49</v>
      </c>
      <c r="C40">
        <v>2254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2254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2254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2254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2254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>
      <c r="A41">
        <v>37</v>
      </c>
      <c r="B41" t="s">
        <v>50</v>
      </c>
      <c r="C41">
        <v>3047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3047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3047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3047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3047</v>
      </c>
      <c r="AE41" t="str">
        <f t="shared" si="49"/>
        <v/>
      </c>
    </row>
    <row r="42" spans="1:31">
      <c r="A42">
        <v>38</v>
      </c>
      <c r="B42" t="s">
        <v>51</v>
      </c>
      <c r="C42">
        <v>2354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2354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2354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2354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2354</v>
      </c>
    </row>
    <row r="43" spans="1:31">
      <c r="A43">
        <v>39</v>
      </c>
      <c r="B43" t="s">
        <v>52</v>
      </c>
      <c r="C43">
        <v>2610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2610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2610</v>
      </c>
      <c r="Q43" t="str">
        <f t="shared" si="35"/>
        <v/>
      </c>
      <c r="R43" t="str">
        <f t="shared" si="36"/>
        <v/>
      </c>
      <c r="S43" t="str">
        <f t="shared" si="37"/>
        <v/>
      </c>
      <c r="T43" t="str">
        <f t="shared" si="38"/>
        <v/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 t="str">
        <f t="shared" si="46"/>
        <v/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>
      <c r="A44">
        <v>40</v>
      </c>
      <c r="B44" t="s">
        <v>53</v>
      </c>
      <c r="C44">
        <v>1109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1109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1109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1109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1109</v>
      </c>
      <c r="AD44" t="str">
        <f t="shared" si="48"/>
        <v/>
      </c>
      <c r="AE44" t="str">
        <f t="shared" si="49"/>
        <v/>
      </c>
    </row>
    <row r="45" spans="1:31">
      <c r="A45">
        <v>41</v>
      </c>
      <c r="B45" t="s">
        <v>54</v>
      </c>
      <c r="C45">
        <v>2322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2322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2322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2322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2322</v>
      </c>
    </row>
    <row r="46" spans="1:31">
      <c r="A46">
        <v>42</v>
      </c>
      <c r="B46" t="s">
        <v>55</v>
      </c>
      <c r="C46">
        <v>1355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1355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1355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1355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1355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>
      <c r="A47">
        <v>43</v>
      </c>
      <c r="B47" t="s">
        <v>56</v>
      </c>
      <c r="C47">
        <v>1680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1680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1680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1680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1680</v>
      </c>
      <c r="AE47" t="str">
        <f t="shared" si="49"/>
        <v/>
      </c>
    </row>
    <row r="48" spans="1:31">
      <c r="A48">
        <v>44</v>
      </c>
      <c r="B48" t="s">
        <v>57</v>
      </c>
      <c r="C48">
        <v>1778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1778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1778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1778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1778</v>
      </c>
    </row>
    <row r="49" spans="1:31">
      <c r="A49">
        <v>45</v>
      </c>
      <c r="B49" t="s">
        <v>58</v>
      </c>
      <c r="C49">
        <v>1512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1512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1512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1512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1512</v>
      </c>
      <c r="AD49" t="str">
        <f t="shared" si="48"/>
        <v/>
      </c>
      <c r="AE49" t="str">
        <f t="shared" si="49"/>
        <v/>
      </c>
    </row>
    <row r="50" spans="1:31">
      <c r="A50">
        <v>46</v>
      </c>
      <c r="B50" t="s">
        <v>59</v>
      </c>
      <c r="C50">
        <v>1080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1080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1080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1080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1080</v>
      </c>
      <c r="AE50" t="str">
        <f t="shared" si="49"/>
        <v/>
      </c>
    </row>
    <row r="51" spans="1:31">
      <c r="A51">
        <v>47</v>
      </c>
      <c r="B51" t="s">
        <v>60</v>
      </c>
      <c r="C51">
        <v>1093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1093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1093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1093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1093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>
      <c r="A52">
        <v>48</v>
      </c>
      <c r="B52" t="s">
        <v>61</v>
      </c>
      <c r="C52">
        <v>1622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1622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1622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1622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1622</v>
      </c>
      <c r="AD52" t="str">
        <f t="shared" si="48"/>
        <v/>
      </c>
      <c r="AE52" t="str">
        <f t="shared" si="49"/>
        <v/>
      </c>
    </row>
    <row r="53" spans="1:31">
      <c r="A53">
        <v>49</v>
      </c>
      <c r="B53" t="s">
        <v>62</v>
      </c>
      <c r="C53">
        <v>3156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3156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3156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3156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3156</v>
      </c>
      <c r="AE53" t="str">
        <f t="shared" si="49"/>
        <v/>
      </c>
    </row>
    <row r="54" spans="1:31">
      <c r="A54">
        <v>50</v>
      </c>
      <c r="B54" t="s">
        <v>63</v>
      </c>
      <c r="C54">
        <v>1341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1341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1341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1341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1341</v>
      </c>
    </row>
    <row r="55" spans="1:31">
      <c r="A55">
        <v>51</v>
      </c>
      <c r="B55" t="s">
        <v>64</v>
      </c>
      <c r="C55">
        <v>1451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1451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1451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1451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1451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>
      <c r="A56">
        <v>52</v>
      </c>
      <c r="B56" t="s">
        <v>65</v>
      </c>
      <c r="C56">
        <v>1842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1842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1842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1842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1842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>
      <c r="A57">
        <v>53</v>
      </c>
      <c r="B57" t="s">
        <v>66</v>
      </c>
      <c r="C57">
        <v>1399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1399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1399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1399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1399</v>
      </c>
      <c r="AE57" t="str">
        <f t="shared" si="49"/>
        <v/>
      </c>
    </row>
    <row r="58" spans="1:31">
      <c r="A58">
        <v>54</v>
      </c>
      <c r="B58" t="s">
        <v>67</v>
      </c>
      <c r="C58">
        <v>901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901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901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901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901</v>
      </c>
      <c r="AD58" t="str">
        <f t="shared" si="48"/>
        <v/>
      </c>
      <c r="AE58" t="str">
        <f t="shared" si="49"/>
        <v/>
      </c>
    </row>
    <row r="59" spans="1:31">
      <c r="A59">
        <v>55</v>
      </c>
      <c r="B59" t="s">
        <v>68</v>
      </c>
      <c r="C59">
        <v>4307</v>
      </c>
      <c r="D59" t="s">
        <v>5</v>
      </c>
      <c r="E59" t="s">
        <v>5</v>
      </c>
      <c r="F59">
        <v>150</v>
      </c>
      <c r="G59">
        <f t="shared" si="25"/>
        <v>1</v>
      </c>
      <c r="H59" t="str">
        <f t="shared" si="26"/>
        <v/>
      </c>
      <c r="I59" t="str">
        <f t="shared" si="27"/>
        <v/>
      </c>
      <c r="J59" t="str">
        <f t="shared" si="28"/>
        <v/>
      </c>
      <c r="K59">
        <f t="shared" si="29"/>
        <v>4307</v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>
        <f t="shared" si="37"/>
        <v>4307</v>
      </c>
      <c r="T59" t="str">
        <f t="shared" si="38"/>
        <v/>
      </c>
      <c r="U59" t="str">
        <f t="shared" si="39"/>
        <v/>
      </c>
      <c r="V59" t="str">
        <f t="shared" si="40"/>
        <v/>
      </c>
      <c r="W59" t="str">
        <f t="shared" si="41"/>
        <v/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>
        <f t="shared" si="49"/>
        <v>4307</v>
      </c>
    </row>
    <row r="60" spans="1:31">
      <c r="A60">
        <v>56</v>
      </c>
      <c r="B60" t="s">
        <v>69</v>
      </c>
      <c r="C60">
        <v>1958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1958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1958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1958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1958</v>
      </c>
      <c r="AD60" t="str">
        <f t="shared" si="48"/>
        <v/>
      </c>
      <c r="AE60" t="str">
        <f t="shared" si="49"/>
        <v/>
      </c>
    </row>
    <row r="61" spans="1:31">
      <c r="A61">
        <v>57</v>
      </c>
      <c r="B61" t="s">
        <v>70</v>
      </c>
      <c r="C61">
        <v>2510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2510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2510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2510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2510</v>
      </c>
    </row>
    <row r="62" spans="1:31">
      <c r="A62">
        <v>58</v>
      </c>
      <c r="B62" t="s">
        <v>71</v>
      </c>
      <c r="C62">
        <v>2717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2717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2717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2717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2717</v>
      </c>
      <c r="AE62" t="str">
        <f t="shared" si="49"/>
        <v/>
      </c>
    </row>
    <row r="63" spans="1:31">
      <c r="A63">
        <v>59</v>
      </c>
      <c r="B63" t="s">
        <v>72</v>
      </c>
      <c r="C63">
        <v>1274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1274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1274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1274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1274</v>
      </c>
    </row>
    <row r="64" spans="1:31">
      <c r="A64">
        <v>60</v>
      </c>
      <c r="B64" t="s">
        <v>73</v>
      </c>
      <c r="C64">
        <v>3171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3171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3171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3171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3171</v>
      </c>
      <c r="AE64" t="str">
        <f t="shared" si="49"/>
        <v/>
      </c>
    </row>
    <row r="65" spans="1:31">
      <c r="A65">
        <v>61</v>
      </c>
      <c r="B65" t="s">
        <v>74</v>
      </c>
      <c r="C65">
        <v>982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982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982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982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982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>
      <c r="A66">
        <v>62</v>
      </c>
      <c r="B66" t="s">
        <v>75</v>
      </c>
      <c r="C66">
        <v>1684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1684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1684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1684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1684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>
      <c r="A67">
        <v>63</v>
      </c>
      <c r="B67" t="s">
        <v>76</v>
      </c>
      <c r="C67">
        <v>3823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3823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3823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3823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 t="str">
        <f t="shared" si="47"/>
        <v/>
      </c>
      <c r="AD67" t="str">
        <f t="shared" si="48"/>
        <v/>
      </c>
      <c r="AE67" t="str">
        <f t="shared" si="49"/>
        <v/>
      </c>
    </row>
    <row r="68" spans="1:31">
      <c r="A68">
        <v>64</v>
      </c>
      <c r="B68" t="s">
        <v>77</v>
      </c>
      <c r="C68">
        <v>1370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1370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1370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1370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1370</v>
      </c>
      <c r="AD68" t="str">
        <f t="shared" si="48"/>
        <v/>
      </c>
      <c r="AE68" t="str">
        <f t="shared" si="49"/>
        <v/>
      </c>
    </row>
    <row r="69" spans="1:31">
      <c r="A69">
        <v>65</v>
      </c>
      <c r="B69" t="s">
        <v>78</v>
      </c>
      <c r="C69">
        <v>1565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1565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1565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1565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1565</v>
      </c>
    </row>
    <row r="70" spans="1:31">
      <c r="A70">
        <v>66</v>
      </c>
      <c r="B70" t="s">
        <v>79</v>
      </c>
      <c r="C70">
        <v>1192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1192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1192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1192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1192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>
      <c r="A71">
        <v>67</v>
      </c>
      <c r="B71" t="s">
        <v>80</v>
      </c>
      <c r="C71">
        <v>1668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1668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1668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1668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1668</v>
      </c>
    </row>
    <row r="72" spans="1:31">
      <c r="A72">
        <v>68</v>
      </c>
      <c r="B72" t="s">
        <v>81</v>
      </c>
      <c r="C72">
        <v>1538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1538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1538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1538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1538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>
      <c r="A73">
        <v>69</v>
      </c>
      <c r="B73" t="s">
        <v>82</v>
      </c>
      <c r="C73">
        <v>1710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1710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1710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1710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1710</v>
      </c>
      <c r="AD73" t="str">
        <f t="shared" si="73"/>
        <v/>
      </c>
      <c r="AE73" t="str">
        <f t="shared" si="74"/>
        <v/>
      </c>
    </row>
    <row r="74" spans="1:31">
      <c r="A74">
        <v>70</v>
      </c>
      <c r="B74" t="s">
        <v>83</v>
      </c>
      <c r="C74">
        <v>2027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2027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2027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2027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2027</v>
      </c>
      <c r="AD74" t="str">
        <f t="shared" si="73"/>
        <v/>
      </c>
      <c r="AE74" t="str">
        <f t="shared" si="74"/>
        <v/>
      </c>
    </row>
    <row r="75" spans="1:31">
      <c r="A75">
        <v>71</v>
      </c>
      <c r="B75" t="s">
        <v>84</v>
      </c>
      <c r="C75">
        <v>1197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1197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1197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1197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1197</v>
      </c>
      <c r="AE75" t="str">
        <f t="shared" si="74"/>
        <v/>
      </c>
    </row>
    <row r="76" spans="1:31">
      <c r="A76">
        <v>72</v>
      </c>
      <c r="B76" t="s">
        <v>85</v>
      </c>
      <c r="C76">
        <v>6484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6484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6484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 t="str">
        <f t="shared" si="69"/>
        <v/>
      </c>
      <c r="AA76" t="str">
        <f t="shared" si="70"/>
        <v/>
      </c>
      <c r="AB76" t="str">
        <f t="shared" si="71"/>
        <v/>
      </c>
      <c r="AC76" t="str">
        <f t="shared" si="72"/>
        <v/>
      </c>
      <c r="AD76" t="str">
        <f t="shared" si="73"/>
        <v/>
      </c>
      <c r="AE76" t="str">
        <f t="shared" si="74"/>
        <v/>
      </c>
    </row>
    <row r="77" spans="1:31">
      <c r="A77">
        <v>73</v>
      </c>
      <c r="B77" t="s">
        <v>86</v>
      </c>
      <c r="C77">
        <v>1167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1167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1167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1167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1167</v>
      </c>
      <c r="AE77" t="str">
        <f t="shared" si="74"/>
        <v/>
      </c>
    </row>
    <row r="78" spans="1:31">
      <c r="A78">
        <v>74</v>
      </c>
      <c r="B78" t="s">
        <v>87</v>
      </c>
      <c r="C78">
        <v>1829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1829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1829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1829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1829</v>
      </c>
      <c r="AE78" t="str">
        <f t="shared" si="74"/>
        <v/>
      </c>
    </row>
    <row r="79" spans="1:31">
      <c r="A79">
        <v>75</v>
      </c>
      <c r="B79" t="s">
        <v>88</v>
      </c>
      <c r="C79">
        <v>2120</v>
      </c>
      <c r="D79" t="s">
        <v>6</v>
      </c>
      <c r="E79" t="s">
        <v>5</v>
      </c>
      <c r="F79">
        <v>150</v>
      </c>
      <c r="G79">
        <f t="shared" si="50"/>
        <v>0</v>
      </c>
      <c r="H79" t="str">
        <f t="shared" si="51"/>
        <v/>
      </c>
      <c r="I79" t="str">
        <f t="shared" si="52"/>
        <v/>
      </c>
      <c r="J79" t="str">
        <f t="shared" si="53"/>
        <v/>
      </c>
      <c r="K79" t="str">
        <f t="shared" si="54"/>
        <v/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 t="str">
        <f t="shared" si="62"/>
        <v/>
      </c>
      <c r="T79" t="str">
        <f t="shared" si="63"/>
        <v/>
      </c>
      <c r="U79" t="str">
        <f t="shared" si="64"/>
        <v/>
      </c>
      <c r="V79" t="str">
        <f t="shared" si="65"/>
        <v/>
      </c>
      <c r="W79" t="str">
        <f t="shared" si="66"/>
        <v/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 t="str">
        <f t="shared" si="74"/>
        <v/>
      </c>
    </row>
    <row r="80" spans="1:31">
      <c r="A80">
        <v>76</v>
      </c>
      <c r="B80" t="s">
        <v>89</v>
      </c>
      <c r="C80">
        <v>2594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2594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2594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2594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2594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>
      <c r="A81">
        <v>77</v>
      </c>
      <c r="B81" t="s">
        <v>90</v>
      </c>
      <c r="C81">
        <v>1064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1064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1064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1064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1064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>
      <c r="A82">
        <v>78</v>
      </c>
      <c r="B82" t="s">
        <v>91</v>
      </c>
      <c r="C82">
        <v>2826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2826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2826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2826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2826</v>
      </c>
      <c r="AD82" t="str">
        <f t="shared" si="73"/>
        <v/>
      </c>
      <c r="AE82" t="str">
        <f t="shared" si="74"/>
        <v/>
      </c>
    </row>
    <row r="83" spans="1:31">
      <c r="A83">
        <v>79</v>
      </c>
      <c r="B83" t="s">
        <v>92</v>
      </c>
      <c r="C83">
        <v>1097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1097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1097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1097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1097</v>
      </c>
      <c r="AD83" t="str">
        <f t="shared" si="73"/>
        <v/>
      </c>
      <c r="AE83" t="str">
        <f t="shared" si="74"/>
        <v/>
      </c>
    </row>
    <row r="84" spans="1:31">
      <c r="A84">
        <v>80</v>
      </c>
      <c r="B84" t="s">
        <v>93</v>
      </c>
      <c r="C84">
        <v>1326</v>
      </c>
      <c r="D84" t="s">
        <v>6</v>
      </c>
      <c r="E84" t="s">
        <v>6</v>
      </c>
      <c r="F84">
        <v>150</v>
      </c>
      <c r="G84">
        <f t="shared" si="50"/>
        <v>1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>
        <f t="shared" si="58"/>
        <v>1326</v>
      </c>
      <c r="P84" t="str">
        <f t="shared" si="59"/>
        <v/>
      </c>
      <c r="Q84" t="str">
        <f t="shared" si="60"/>
        <v/>
      </c>
      <c r="R84" t="str">
        <f t="shared" si="61"/>
        <v/>
      </c>
      <c r="S84">
        <f t="shared" si="62"/>
        <v>1326</v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>
        <f t="shared" si="70"/>
        <v>1326</v>
      </c>
      <c r="AB84" t="str">
        <f t="shared" si="71"/>
        <v/>
      </c>
      <c r="AC84" t="str">
        <f t="shared" si="72"/>
        <v/>
      </c>
      <c r="AD84" t="str">
        <f t="shared" si="73"/>
        <v/>
      </c>
      <c r="AE84">
        <f t="shared" si="74"/>
        <v>1326</v>
      </c>
    </row>
    <row r="85" spans="1:31">
      <c r="A85">
        <v>81</v>
      </c>
      <c r="B85" t="s">
        <v>94</v>
      </c>
      <c r="C85">
        <v>3614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3614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3614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3614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3614</v>
      </c>
      <c r="AD85" t="str">
        <f t="shared" si="73"/>
        <v/>
      </c>
      <c r="AE85" t="str">
        <f t="shared" si="74"/>
        <v/>
      </c>
    </row>
    <row r="86" spans="1:31">
      <c r="A86">
        <v>82</v>
      </c>
      <c r="B86" t="s">
        <v>95</v>
      </c>
      <c r="C86">
        <v>892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892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892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892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892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>
      <c r="A87">
        <v>83</v>
      </c>
      <c r="B87" t="s">
        <v>96</v>
      </c>
      <c r="C87">
        <v>1096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1096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1096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1096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1096</v>
      </c>
    </row>
    <row r="88" spans="1:31">
      <c r="A88">
        <v>84</v>
      </c>
      <c r="B88" t="s">
        <v>97</v>
      </c>
      <c r="C88">
        <v>1967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1967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1967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1967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1967</v>
      </c>
      <c r="AD88" t="str">
        <f t="shared" si="73"/>
        <v/>
      </c>
      <c r="AE88" t="str">
        <f t="shared" si="74"/>
        <v/>
      </c>
    </row>
    <row r="89" spans="1:31">
      <c r="A89">
        <v>85</v>
      </c>
      <c r="B89" t="s">
        <v>98</v>
      </c>
      <c r="C89">
        <v>1585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1585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1585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1585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1585</v>
      </c>
      <c r="AE89" t="str">
        <f t="shared" si="74"/>
        <v/>
      </c>
    </row>
    <row r="90" spans="1:31">
      <c r="A90">
        <v>86</v>
      </c>
      <c r="B90" t="s">
        <v>99</v>
      </c>
      <c r="C90">
        <v>1588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1588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1588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1588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1588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>
      <c r="A91">
        <v>87</v>
      </c>
      <c r="B91" t="s">
        <v>100</v>
      </c>
      <c r="C91">
        <v>2856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2856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2856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2856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2856</v>
      </c>
    </row>
    <row r="92" spans="1:31">
      <c r="A92">
        <v>88</v>
      </c>
      <c r="B92" t="s">
        <v>101</v>
      </c>
      <c r="C92">
        <v>1270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1270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1270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1270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1270</v>
      </c>
      <c r="AE92" t="str">
        <f t="shared" si="74"/>
        <v/>
      </c>
    </row>
    <row r="93" spans="1:31">
      <c r="A93">
        <v>89</v>
      </c>
      <c r="B93" t="s">
        <v>102</v>
      </c>
      <c r="C93">
        <v>1939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1939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1939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1939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1939</v>
      </c>
      <c r="AE93" t="str">
        <f t="shared" si="74"/>
        <v/>
      </c>
    </row>
    <row r="94" spans="1:31">
      <c r="A94">
        <v>90</v>
      </c>
      <c r="B94" t="s">
        <v>103</v>
      </c>
      <c r="C94">
        <v>1276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1276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1276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1276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1276</v>
      </c>
      <c r="AD94" t="str">
        <f t="shared" si="73"/>
        <v/>
      </c>
      <c r="AE94" t="str">
        <f t="shared" si="74"/>
        <v/>
      </c>
    </row>
    <row r="95" spans="1:31">
      <c r="A95">
        <v>91</v>
      </c>
      <c r="B95" t="s">
        <v>104</v>
      </c>
      <c r="C95">
        <v>669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669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669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669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669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>
      <c r="A96">
        <v>92</v>
      </c>
      <c r="B96" t="s">
        <v>105</v>
      </c>
      <c r="C96">
        <v>1423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1423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1423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1423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1423</v>
      </c>
    </row>
    <row r="97" spans="1:31">
      <c r="A97">
        <v>93</v>
      </c>
      <c r="B97" t="s">
        <v>106</v>
      </c>
      <c r="C97">
        <v>1330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1330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1330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1330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1330</v>
      </c>
    </row>
    <row r="98" spans="1:31">
      <c r="A98">
        <v>94</v>
      </c>
      <c r="B98" t="s">
        <v>107</v>
      </c>
      <c r="C98">
        <v>2752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2752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2752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2752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2752</v>
      </c>
      <c r="AD98" t="str">
        <f t="shared" si="73"/>
        <v/>
      </c>
      <c r="AE98" t="str">
        <f t="shared" si="74"/>
        <v/>
      </c>
    </row>
    <row r="99" spans="1:31">
      <c r="A99">
        <v>95</v>
      </c>
      <c r="B99" t="s">
        <v>108</v>
      </c>
      <c r="C99">
        <v>1331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1331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1331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1331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1331</v>
      </c>
      <c r="AE99" t="str">
        <f t="shared" si="74"/>
        <v/>
      </c>
    </row>
    <row r="100" spans="1:31">
      <c r="A100">
        <v>96</v>
      </c>
      <c r="B100" t="s">
        <v>109</v>
      </c>
      <c r="C100">
        <v>1078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1078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1078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1078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1078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>
      <c r="G101" t="s">
        <v>12</v>
      </c>
      <c r="H101">
        <f t="shared" ref="H101:AE101" si="75">AVERAGE(H5:H100)</f>
        <v>1216.5833333333333</v>
      </c>
      <c r="I101">
        <f t="shared" si="75"/>
        <v>2051.5833333333335</v>
      </c>
      <c r="J101">
        <f t="shared" si="75"/>
        <v>1902.1818181818182</v>
      </c>
      <c r="K101">
        <f t="shared" si="75"/>
        <v>2192.3636363636365</v>
      </c>
      <c r="L101">
        <f t="shared" si="75"/>
        <v>1784.5833333333333</v>
      </c>
      <c r="M101">
        <f t="shared" si="75"/>
        <v>2011.5454545454545</v>
      </c>
      <c r="N101">
        <f t="shared" si="75"/>
        <v>2585.8333333333335</v>
      </c>
      <c r="O101">
        <f t="shared" si="75"/>
        <v>2513.818181818182</v>
      </c>
      <c r="P101">
        <f t="shared" si="75"/>
        <v>1500.5833333333333</v>
      </c>
      <c r="Q101">
        <f t="shared" si="75"/>
        <v>2032.4347826086957</v>
      </c>
      <c r="R101">
        <f t="shared" si="75"/>
        <v>2258.8695652173915</v>
      </c>
      <c r="S101">
        <f t="shared" si="75"/>
        <v>2353.090909090909</v>
      </c>
      <c r="T101">
        <f t="shared" si="75"/>
        <v>1089.909090909091</v>
      </c>
      <c r="U101">
        <f t="shared" si="75"/>
        <v>2051.5833333333335</v>
      </c>
      <c r="V101">
        <f t="shared" si="75"/>
        <v>1902.1818181818182</v>
      </c>
      <c r="W101">
        <f t="shared" si="75"/>
        <v>1980.9</v>
      </c>
      <c r="X101">
        <f t="shared" si="75"/>
        <v>1784.5833333333333</v>
      </c>
      <c r="Y101">
        <f t="shared" si="75"/>
        <v>2011.5454545454545</v>
      </c>
      <c r="Z101">
        <f t="shared" si="75"/>
        <v>2231.4545454545455</v>
      </c>
      <c r="AA101">
        <f t="shared" si="75"/>
        <v>2122.6999999999998</v>
      </c>
      <c r="AB101">
        <f t="shared" si="75"/>
        <v>1452.3478260869565</v>
      </c>
      <c r="AC101">
        <f t="shared" si="75"/>
        <v>1951.0454545454545</v>
      </c>
      <c r="AD101">
        <f t="shared" si="75"/>
        <v>2066.818181818182</v>
      </c>
      <c r="AE101">
        <f t="shared" si="75"/>
        <v>2159.1904761904761</v>
      </c>
    </row>
    <row r="102" spans="1:31">
      <c r="G102" t="s">
        <v>13</v>
      </c>
      <c r="H102">
        <f t="shared" ref="H102:AE102" si="76">STDEV(H5:H100)</f>
        <v>483.47124730401197</v>
      </c>
      <c r="I102">
        <f t="shared" si="76"/>
        <v>718.35461720560124</v>
      </c>
      <c r="J102">
        <f t="shared" si="76"/>
        <v>748.22053141862079</v>
      </c>
      <c r="K102">
        <f t="shared" si="76"/>
        <v>846.54985354995756</v>
      </c>
      <c r="L102">
        <f t="shared" si="76"/>
        <v>474.38945610184658</v>
      </c>
      <c r="M102">
        <f t="shared" si="76"/>
        <v>1030.2082666758565</v>
      </c>
      <c r="N102">
        <f t="shared" si="76"/>
        <v>1399.1902095227235</v>
      </c>
      <c r="O102">
        <f t="shared" si="76"/>
        <v>1706.6917599954493</v>
      </c>
      <c r="P102">
        <f t="shared" si="76"/>
        <v>550.98456671092276</v>
      </c>
      <c r="Q102">
        <f t="shared" si="76"/>
        <v>860.73060013450481</v>
      </c>
      <c r="R102">
        <f t="shared" si="76"/>
        <v>1164.1570615821649</v>
      </c>
      <c r="S102">
        <f t="shared" si="76"/>
        <v>1324.9036949400513</v>
      </c>
      <c r="T102">
        <f t="shared" si="76"/>
        <v>212.85415407994938</v>
      </c>
      <c r="U102">
        <f t="shared" si="76"/>
        <v>718.35461720560124</v>
      </c>
      <c r="V102">
        <f t="shared" si="76"/>
        <v>748.22053141862079</v>
      </c>
      <c r="W102">
        <f t="shared" si="76"/>
        <v>499.73447394035594</v>
      </c>
      <c r="X102">
        <f t="shared" si="76"/>
        <v>474.38945610184658</v>
      </c>
      <c r="Y102">
        <f t="shared" si="76"/>
        <v>1030.2082666758565</v>
      </c>
      <c r="Z102">
        <f t="shared" si="76"/>
        <v>704.12603468929672</v>
      </c>
      <c r="AA102">
        <f t="shared" si="76"/>
        <v>1169.0874931615115</v>
      </c>
      <c r="AB102">
        <f t="shared" si="76"/>
        <v>508.92548201584412</v>
      </c>
      <c r="AC102">
        <f t="shared" si="76"/>
        <v>785.1903304157247</v>
      </c>
      <c r="AD102">
        <f t="shared" si="76"/>
        <v>728.74932892976585</v>
      </c>
      <c r="AE102">
        <f t="shared" si="76"/>
        <v>987.23799658682196</v>
      </c>
    </row>
    <row r="103" spans="1:31" s="2" customFormat="1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>
      <c r="G106" s="2" t="s">
        <v>114</v>
      </c>
      <c r="H106" s="3">
        <f>COUNTIFS($G$5:$G$100,0,$E$5:$E$100,"[b]",$F$5:$F$100,0)</f>
        <v>0</v>
      </c>
      <c r="I106" s="3">
        <f>COUNTIFS($G$5:$G$100,0,$E$5:$E$100,"[b]",$F$5:$F$100,50)</f>
        <v>0</v>
      </c>
      <c r="J106" s="3">
        <f>COUNTIFS($G$5:$G$100,0,$E$5:$E$100,"[b]",$F$5:$F$100,100)</f>
        <v>1</v>
      </c>
      <c r="K106" s="3">
        <f>COUNTIFS($G$5:$G$100,0,$E$5:$E$100,"[b]",$F$5:$F$100,150)</f>
        <v>1</v>
      </c>
      <c r="L106" s="3">
        <f>COUNTIFS($G$5:$G$100,0,$E$5:$E$100,"[n]",$F$5:$F$100,0)</f>
        <v>0</v>
      </c>
      <c r="M106" s="3">
        <f>COUNTIFS($G$5:$G$100,0,$E$5:$E$100,"[n]",$F$5:$F$100,50)</f>
        <v>1</v>
      </c>
      <c r="N106" s="3">
        <f>COUNTIFS($G$5:$G$100,0,$E$5:$E$100,"[n]",$F$5:$F$100,100)</f>
        <v>0</v>
      </c>
      <c r="O106" s="3">
        <f>COUNTIFS($G$5:$G$100,0,$E$5:$E$100,"[n]",$F$5:$F$100,150)</f>
        <v>1</v>
      </c>
      <c r="P106" s="3">
        <f>COUNTIFS($G$5:$G$100,0,$F$5:$F$100,0)</f>
        <v>0</v>
      </c>
      <c r="Q106" s="3">
        <f>COUNTIFS($G$5:$G$100,0,$F$5:$F$100,50)</f>
        <v>1</v>
      </c>
      <c r="R106" s="3">
        <f>COUNTIFS($G$5:$G$100,0,$F$5:$F$100,100)</f>
        <v>1</v>
      </c>
      <c r="S106" s="3">
        <f>COUNTIFS($G$5:$G$100,0,$F$5:$F$100,150)</f>
        <v>2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/>
  </sheetData>
  <mergeCells count="17"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  <mergeCell ref="T104:W10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 van Harmelen</cp:lastModifiedBy>
  <dcterms:created xsi:type="dcterms:W3CDTF">2008-08-04T19:44:12Z</dcterms:created>
  <dcterms:modified xsi:type="dcterms:W3CDTF">2014-06-03T20:55:27Z</dcterms:modified>
</cp:coreProperties>
</file>