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425" yWindow="0" windowWidth="15405" windowHeight="11760" activeTab="4"/>
  </bookViews>
  <sheets>
    <sheet name="Address Definitions" sheetId="1" r:id="rId1"/>
    <sheet name="Block Addressing" sheetId="3" r:id="rId2"/>
    <sheet name="Bit Definition" sheetId="2" r:id="rId3"/>
    <sheet name="SignalAssign" sheetId="5" r:id="rId4"/>
    <sheet name="PMODMapping" sheetId="6" r:id="rId5"/>
  </sheets>
  <calcPr calcId="125725"/>
</workbook>
</file>

<file path=xl/calcChain.xml><?xml version="1.0" encoding="utf-8"?>
<calcChain xmlns="http://schemas.openxmlformats.org/spreadsheetml/2006/main">
  <c r="C18" i="3"/>
  <c r="C25" i="1"/>
  <c r="C26"/>
  <c r="C27"/>
  <c r="C28"/>
  <c r="C29"/>
  <c r="C30"/>
  <c r="C31"/>
  <c r="C24"/>
  <c r="C13" i="3"/>
  <c r="C11"/>
  <c r="C15"/>
  <c r="C16"/>
  <c r="C10"/>
  <c r="C8"/>
  <c r="C7"/>
  <c r="B25" i="1"/>
  <c r="B26"/>
  <c r="B27"/>
  <c r="B28"/>
  <c r="B29"/>
  <c r="B30"/>
  <c r="B31"/>
  <c r="B24"/>
</calcChain>
</file>

<file path=xl/sharedStrings.xml><?xml version="1.0" encoding="utf-8"?>
<sst xmlns="http://schemas.openxmlformats.org/spreadsheetml/2006/main" count="305" uniqueCount="201">
  <si>
    <t>Memory Mapping FPGA Logic Blocks on the Wishbone Bus Interface</t>
  </si>
  <si>
    <t>Bit definitions</t>
  </si>
  <si>
    <t>CONTROL</t>
  </si>
  <si>
    <t>Bus Address Range</t>
  </si>
  <si>
    <t>Chip Select (CS)</t>
  </si>
  <si>
    <t>Block Name</t>
  </si>
  <si>
    <t>Start</t>
  </si>
  <si>
    <t>End</t>
  </si>
  <si>
    <t>0x80000000</t>
  </si>
  <si>
    <t>CS_0</t>
  </si>
  <si>
    <t>CS_1</t>
  </si>
  <si>
    <t>CS_3</t>
  </si>
  <si>
    <t>CS_2</t>
  </si>
  <si>
    <t>CS_4</t>
  </si>
  <si>
    <t>CS_5</t>
  </si>
  <si>
    <t>CS_6</t>
  </si>
  <si>
    <t>CS_7</t>
  </si>
  <si>
    <t>Reserved</t>
  </si>
  <si>
    <t>DDR_CTRL</t>
  </si>
  <si>
    <t>CS</t>
  </si>
  <si>
    <t>Register Name</t>
  </si>
  <si>
    <t>Register Definition within each Block in the Firmware</t>
  </si>
  <si>
    <t>|</t>
  </si>
  <si>
    <t>DUMP_EN</t>
  </si>
  <si>
    <t>INIT_READ</t>
  </si>
  <si>
    <t>RD_DONE</t>
  </si>
  <si>
    <t>DDR_ERROR</t>
  </si>
  <si>
    <t>DDR_RDY</t>
  </si>
  <si>
    <t>PWM_GEN-&gt;CONTROL</t>
  </si>
  <si>
    <t>PERIOD_15</t>
  </si>
  <si>
    <t>PERIOD_14</t>
  </si>
  <si>
    <t>PERIOD_13</t>
  </si>
  <si>
    <t>PERIOD_12</t>
  </si>
  <si>
    <t>PERIOD_11</t>
  </si>
  <si>
    <t>PERIOD_10</t>
  </si>
  <si>
    <t>PERIOD_9</t>
  </si>
  <si>
    <t>PERIOD_8</t>
  </si>
  <si>
    <t>PERIOD_7</t>
  </si>
  <si>
    <t>PERIOD_6</t>
  </si>
  <si>
    <t>PERIOD_5</t>
  </si>
  <si>
    <t>PERIOD_4</t>
  </si>
  <si>
    <t>PERIOD_3</t>
  </si>
  <si>
    <t>PERIOD_2</t>
  </si>
  <si>
    <t>PERIOD_1</t>
  </si>
  <si>
    <t>PERIOD_0</t>
  </si>
  <si>
    <t>LM32 CPU Data/Instruction Memory Mapping</t>
  </si>
  <si>
    <t>Section</t>
  </si>
  <si>
    <t>Instruction Memory</t>
  </si>
  <si>
    <t>Data Memory</t>
  </si>
  <si>
    <t>Code mem + stack</t>
  </si>
  <si>
    <t>heap</t>
  </si>
  <si>
    <t>0x00000000</t>
  </si>
  <si>
    <t>0x81000000</t>
  </si>
  <si>
    <t>UART</t>
  </si>
  <si>
    <t>0x8100000F</t>
  </si>
  <si>
    <t>GPIO</t>
  </si>
  <si>
    <t>Firmware Blocks</t>
  </si>
  <si>
    <t>8 blocks in total; Address bus within block (Generic Parameter)=&gt; 8 bits;</t>
  </si>
  <si>
    <t>WISHBONE Bus Address Range</t>
  </si>
  <si>
    <t>Register Address Bus Width</t>
  </si>
  <si>
    <t>Addressing within a block</t>
  </si>
  <si>
    <t>ADC_EMULATOR</t>
  </si>
  <si>
    <t>0x82000000</t>
  </si>
  <si>
    <t>DDR_SOFT_RST</t>
  </si>
  <si>
    <t>PWM_GEN</t>
  </si>
  <si>
    <t>0x80FFFFFF</t>
  </si>
  <si>
    <t>0x8200000F</t>
  </si>
  <si>
    <t>Max Register Address Bus Width  (FW_ADDR_WIDTH)</t>
  </si>
  <si>
    <t>WB_ADDR[11:0]</t>
  </si>
  <si>
    <t>R</t>
  </si>
  <si>
    <t>W</t>
  </si>
  <si>
    <t>STATUS</t>
  </si>
  <si>
    <t>FIFO_DATA</t>
  </si>
  <si>
    <t>RD_ADDR</t>
  </si>
  <si>
    <t>N/A</t>
  </si>
  <si>
    <t>to</t>
  </si>
  <si>
    <t>Register Access  (R/W) is from the point of view of the WISHBONE master (CPU)</t>
  </si>
  <si>
    <t>Readback of registers is not possible from CPU</t>
  </si>
  <si>
    <t>DDR_CTRL -&gt; CONTROL</t>
  </si>
  <si>
    <t>DDR_CTRL -&gt; STATUS</t>
  </si>
  <si>
    <t>FRAME_CNT_17</t>
  </si>
  <si>
    <t>FRAME_CNT_16</t>
  </si>
  <si>
    <t>FRAME_CNT_15</t>
  </si>
  <si>
    <t>FRAME_CNT_14</t>
  </si>
  <si>
    <t>FRAME_CNT_13</t>
  </si>
  <si>
    <t>FRAME_CNT_12</t>
  </si>
  <si>
    <t>FRAME_CNT_11</t>
  </si>
  <si>
    <t>FRAME_CNT_10</t>
  </si>
  <si>
    <t>FRAME_CNT_9</t>
  </si>
  <si>
    <t>FRAME_CNT_8</t>
  </si>
  <si>
    <t>FRAME_CNT_7</t>
  </si>
  <si>
    <t>FRAME_CNT_6</t>
  </si>
  <si>
    <t>FRAME_CNT_5</t>
  </si>
  <si>
    <t>FRAME_CNT_4</t>
  </si>
  <si>
    <t>FRAME_CNT_3</t>
  </si>
  <si>
    <t>FRAME_CNT_2</t>
  </si>
  <si>
    <t>FRAME_CNT_1</t>
  </si>
  <si>
    <t>FRAME_CNT_0</t>
  </si>
  <si>
    <t>PWM_GENERATOR</t>
  </si>
  <si>
    <t>SAMPLE[1:0]</t>
  </si>
  <si>
    <t>SAMPLE[3:2]</t>
  </si>
  <si>
    <t>SAMPLE[15:14]</t>
  </si>
  <si>
    <t>ADC_INTERFACE-&gt;CONTROL</t>
  </si>
  <si>
    <t>ADC_EN</t>
  </si>
  <si>
    <t>SPI_CLK_DIV_0</t>
  </si>
  <si>
    <t>SPI_CLK_DIV_5</t>
  </si>
  <si>
    <t>SPI_CLK_DIV_4</t>
  </si>
  <si>
    <t>SPI_CLK_DIV_3</t>
  </si>
  <si>
    <t>SPI_CLK_DIV_2</t>
  </si>
  <si>
    <t>SPI_CLK_DIV_1</t>
  </si>
  <si>
    <t>Signal Assignments in top.vhd</t>
  </si>
  <si>
    <t>System Example:</t>
  </si>
  <si>
    <t>Induction Motor</t>
  </si>
  <si>
    <t>Peripheral Blocks</t>
  </si>
  <si>
    <t>DDR Controller</t>
  </si>
  <si>
    <t>In/Out Port</t>
  </si>
  <si>
    <t>DDR_FRAME</t>
  </si>
  <si>
    <t>frame_count</t>
  </si>
  <si>
    <t xml:space="preserve">PMOD Connectors </t>
  </si>
  <si>
    <t>USB End</t>
  </si>
  <si>
    <t>J5</t>
  </si>
  <si>
    <t>PMOD_1</t>
  </si>
  <si>
    <t>Ethernet End</t>
  </si>
  <si>
    <t>PMOD_2</t>
  </si>
  <si>
    <t>J4</t>
  </si>
  <si>
    <t>INTR_EN</t>
  </si>
  <si>
    <t>The rate at which the ADC Interface samples is =&gt; F_SPI/(16*N_CHANNELS+2)</t>
  </si>
  <si>
    <t>SPI_CLK_DIV specifies the number of clock cycles, after which SPI_CLK TOGGLES (so SPI_CLK rate is (FClk/4)/(2*SPI_CLK_DIV))</t>
  </si>
  <si>
    <t>SPI_CLK_DIV_7</t>
  </si>
  <si>
    <t>SPI_CLK_DIV_6</t>
  </si>
  <si>
    <t>CHANNEL_DOUT</t>
  </si>
  <si>
    <t>Udc</t>
  </si>
  <si>
    <t>REFERENCE[0]</t>
  </si>
  <si>
    <t>REFERENCE[6]</t>
  </si>
  <si>
    <t>PWM_GEN-&gt;REFERENCE</t>
  </si>
  <si>
    <t>RISE_THRESH_0</t>
  </si>
  <si>
    <t>RISE_THRESH_15</t>
  </si>
  <si>
    <t>RISE_THRESH_14</t>
  </si>
  <si>
    <t>RISE_THRESH_13</t>
  </si>
  <si>
    <t>RISE_THRESH_12</t>
  </si>
  <si>
    <t>RISE_THRESH_11</t>
  </si>
  <si>
    <t>RISE_THRESH_10</t>
  </si>
  <si>
    <t>RISE_THRESH_9</t>
  </si>
  <si>
    <t>RISE_THRESH_8</t>
  </si>
  <si>
    <t>RISE_THRESH_7</t>
  </si>
  <si>
    <t>RISE_THRESH_6</t>
  </si>
  <si>
    <t>RISE_THRESH_5</t>
  </si>
  <si>
    <t>RISE_THRESH_4</t>
  </si>
  <si>
    <t>RISE_THRESH_3</t>
  </si>
  <si>
    <t>RISE_THRESH_2</t>
  </si>
  <si>
    <t>RISE_THRESH_1</t>
  </si>
  <si>
    <t>FALL_THRESH_0</t>
  </si>
  <si>
    <t>FALL_THRESH_15</t>
  </si>
  <si>
    <t>FALL_THRESH_14</t>
  </si>
  <si>
    <t>FALL_THRESH_13</t>
  </si>
  <si>
    <t>FALL_THRESH_12</t>
  </si>
  <si>
    <t>FALL_THRESH_11</t>
  </si>
  <si>
    <t>FALL_THRESH_10</t>
  </si>
  <si>
    <t>FALL_THRESH_9</t>
  </si>
  <si>
    <t>FALL_THRESH_8</t>
  </si>
  <si>
    <t>FALL_THRESH_7</t>
  </si>
  <si>
    <t>FALL_THRESH_6</t>
  </si>
  <si>
    <t>FALL_THRESH_5</t>
  </si>
  <si>
    <t>FALL_THRESH_4</t>
  </si>
  <si>
    <t>FALL_THRESH_3</t>
  </si>
  <si>
    <t>FALL_THRESH_2</t>
  </si>
  <si>
    <t>FALL_THRESH_1</t>
  </si>
  <si>
    <t>i_1</t>
  </si>
  <si>
    <t>i_2</t>
  </si>
  <si>
    <t>i_3</t>
  </si>
  <si>
    <t>U_0</t>
  </si>
  <si>
    <t>PWM_0</t>
  </si>
  <si>
    <t>PWM_1</t>
  </si>
  <si>
    <t>PWM_2</t>
  </si>
  <si>
    <t>GND</t>
  </si>
  <si>
    <t>3.3V</t>
  </si>
  <si>
    <t>PWM_EN_0</t>
  </si>
  <si>
    <t>PWM_EN_1</t>
  </si>
  <si>
    <t>PWM_EN_2</t>
  </si>
  <si>
    <t>ADC_SPI_CK</t>
  </si>
  <si>
    <t>ADC_SPI_MISO</t>
  </si>
  <si>
    <t>ADC_SPI_MOSI</t>
  </si>
  <si>
    <t>ADC_SPI_SS_n</t>
  </si>
  <si>
    <t>PWM_4*</t>
  </si>
  <si>
    <t>PWM_5*</t>
  </si>
  <si>
    <t>PWM_3*</t>
  </si>
  <si>
    <t>* Currently not enabled (i.e. Commented in ISE)</t>
  </si>
  <si>
    <t>PWM_SW_EN_P1</t>
  </si>
  <si>
    <t>PWM_SW_EN_P2</t>
  </si>
  <si>
    <t>PWM_SW_EN_P3</t>
  </si>
  <si>
    <t>PWM_SW_EN_P4</t>
  </si>
  <si>
    <t>PWM_SW_EN_P5</t>
  </si>
  <si>
    <t>PWM_SW_EN_P6</t>
  </si>
  <si>
    <t>Note on Hardware ENABLE pins (Specific to Hardware circuit for multi-phase DC DC converter)</t>
  </si>
  <si>
    <t>PWM_SW_EN_P1 || PWM_SW_EN_P2</t>
  </si>
  <si>
    <t>PWM_SW_EN_P3 || PWM_SW_EN_P4</t>
  </si>
  <si>
    <t>PWM_SW_EN_P5 || PWM_SW_EN_P6</t>
  </si>
  <si>
    <t xml:space="preserve"> Each enable pin corresponds to a half bridge converter i.e. 2 PWM channels. The enable pins going to HW will correspond to the corresponding 2 PWM channels.</t>
  </si>
  <si>
    <t>0x00003FFF</t>
  </si>
  <si>
    <t>0x000047FF</t>
  </si>
  <si>
    <t>0x00004000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</si>
</sst>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/>
    <xf numFmtId="0" fontId="0" fillId="0" borderId="1" xfId="0" applyBorder="1"/>
    <xf numFmtId="0" fontId="1" fillId="0" borderId="0" xfId="0" applyFon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>
      <alignment textRotation="90" wrapText="1"/>
    </xf>
    <xf numFmtId="0" fontId="0" fillId="0" borderId="1" xfId="0" applyBorder="1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1" xfId="0" applyBorder="1" applyAlignment="1">
      <alignment horizontal="left"/>
    </xf>
    <xf numFmtId="0" fontId="2" fillId="0" borderId="1" xfId="0" applyFont="1" applyBorder="1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/>
    <xf numFmtId="0" fontId="4" fillId="0" borderId="0" xfId="0" applyFont="1"/>
    <xf numFmtId="0" fontId="1" fillId="0" borderId="1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5" xfId="0" applyBorder="1"/>
    <xf numFmtId="0" fontId="1" fillId="0" borderId="0" xfId="0" applyFont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 applyAlignment="1"/>
    <xf numFmtId="0" fontId="1" fillId="0" borderId="0" xfId="0" applyFont="1" applyBorder="1" applyAlignme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1" fillId="0" borderId="12" xfId="0" applyFont="1" applyBorder="1" applyAlignment="1">
      <alignment wrapText="1"/>
    </xf>
    <xf numFmtId="0" fontId="0" fillId="0" borderId="12" xfId="0" applyBorder="1" applyAlignment="1"/>
    <xf numFmtId="0" fontId="1" fillId="0" borderId="12" xfId="0" applyFont="1" applyBorder="1" applyAlignment="1"/>
    <xf numFmtId="0" fontId="0" fillId="0" borderId="14" xfId="0" applyBorder="1" applyAlignment="1">
      <alignment horizontal="left"/>
    </xf>
    <xf numFmtId="0" fontId="0" fillId="0" borderId="15" xfId="0" applyBorder="1" applyAlignment="1"/>
    <xf numFmtId="0" fontId="0" fillId="0" borderId="15" xfId="0" applyBorder="1"/>
    <xf numFmtId="0" fontId="0" fillId="0" borderId="18" xfId="0" applyBorder="1"/>
    <xf numFmtId="0" fontId="0" fillId="0" borderId="0" xfId="0" applyAlignment="1"/>
    <xf numFmtId="0" fontId="1" fillId="0" borderId="1" xfId="0" applyFont="1" applyBorder="1" applyAlignment="1"/>
    <xf numFmtId="0" fontId="0" fillId="0" borderId="1" xfId="0" applyBorder="1" applyAlignment="1"/>
    <xf numFmtId="0" fontId="5" fillId="0" borderId="0" xfId="0" applyFont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7" fillId="0" borderId="0" xfId="0" applyFont="1"/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 textRotation="90" wrapText="1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G33"/>
  <sheetViews>
    <sheetView topLeftCell="A16" workbookViewId="0">
      <selection activeCell="C14" sqref="C14"/>
    </sheetView>
  </sheetViews>
  <sheetFormatPr defaultRowHeight="15"/>
  <cols>
    <col min="2" max="2" width="18.28515625" customWidth="1"/>
    <col min="3" max="3" width="18" customWidth="1"/>
    <col min="4" max="4" width="23" customWidth="1"/>
    <col min="5" max="5" width="13.140625" style="3" customWidth="1"/>
    <col min="6" max="7" width="22" customWidth="1"/>
    <col min="8" max="8" width="16.7109375" customWidth="1"/>
  </cols>
  <sheetData>
    <row r="2" spans="1:6" ht="18.75">
      <c r="B2" s="2" t="s">
        <v>45</v>
      </c>
      <c r="C2" s="2"/>
    </row>
    <row r="4" spans="1:6">
      <c r="E4" s="5"/>
    </row>
    <row r="5" spans="1:6">
      <c r="B5" s="69" t="s">
        <v>3</v>
      </c>
      <c r="C5" s="69"/>
      <c r="D5" s="24" t="s">
        <v>46</v>
      </c>
      <c r="E5" s="29"/>
      <c r="F5" s="12"/>
    </row>
    <row r="6" spans="1:6">
      <c r="B6" s="8" t="s">
        <v>6</v>
      </c>
      <c r="C6" s="8" t="s">
        <v>7</v>
      </c>
      <c r="D6" s="8"/>
      <c r="E6" s="29"/>
      <c r="F6" s="12"/>
    </row>
    <row r="7" spans="1:6">
      <c r="B7" s="9"/>
      <c r="C7" s="9"/>
      <c r="D7" s="9"/>
      <c r="E7" s="29"/>
      <c r="F7" s="12"/>
    </row>
    <row r="8" spans="1:6">
      <c r="A8" s="3">
        <v>0</v>
      </c>
      <c r="B8" s="9" t="s">
        <v>51</v>
      </c>
      <c r="C8" s="9" t="s">
        <v>198</v>
      </c>
      <c r="D8" s="9" t="s">
        <v>47</v>
      </c>
      <c r="E8" s="26" t="s">
        <v>49</v>
      </c>
      <c r="F8" s="26"/>
    </row>
    <row r="9" spans="1:6">
      <c r="A9" s="3">
        <v>1</v>
      </c>
      <c r="B9" s="9" t="s">
        <v>200</v>
      </c>
      <c r="C9" s="9" t="s">
        <v>199</v>
      </c>
      <c r="D9" s="9" t="s">
        <v>48</v>
      </c>
      <c r="E9" s="26" t="s">
        <v>50</v>
      </c>
      <c r="F9" s="26"/>
    </row>
    <row r="10" spans="1:6">
      <c r="A10" s="3">
        <v>2</v>
      </c>
      <c r="B10" s="9" t="s">
        <v>8</v>
      </c>
      <c r="C10" s="9" t="s">
        <v>65</v>
      </c>
      <c r="D10" s="9" t="s">
        <v>56</v>
      </c>
      <c r="E10" s="26" t="s">
        <v>57</v>
      </c>
      <c r="F10" s="26"/>
    </row>
    <row r="11" spans="1:6">
      <c r="A11" s="3">
        <v>3</v>
      </c>
      <c r="B11" s="9" t="s">
        <v>52</v>
      </c>
      <c r="C11" s="9" t="s">
        <v>54</v>
      </c>
      <c r="D11" s="9" t="s">
        <v>53</v>
      </c>
      <c r="E11" s="26"/>
      <c r="F11" s="26"/>
    </row>
    <row r="12" spans="1:6">
      <c r="A12" s="3">
        <v>4</v>
      </c>
      <c r="B12" s="9" t="s">
        <v>62</v>
      </c>
      <c r="C12" s="9" t="s">
        <v>66</v>
      </c>
      <c r="D12" s="9" t="s">
        <v>55</v>
      </c>
      <c r="F12" s="26"/>
    </row>
    <row r="13" spans="1:6">
      <c r="A13" s="3"/>
      <c r="E13" s="29"/>
      <c r="F13" s="12"/>
    </row>
    <row r="14" spans="1:6">
      <c r="A14" s="3"/>
      <c r="E14" s="29"/>
      <c r="F14" s="12"/>
    </row>
    <row r="15" spans="1:6">
      <c r="A15" s="3"/>
      <c r="B15" s="12"/>
      <c r="C15" s="12"/>
      <c r="D15" s="25"/>
      <c r="E15" s="25"/>
      <c r="F15" s="12"/>
    </row>
    <row r="16" spans="1:6">
      <c r="A16" s="3"/>
      <c r="B16" s="12"/>
      <c r="C16" s="12"/>
      <c r="D16" s="25"/>
      <c r="E16" s="25"/>
      <c r="F16" s="12"/>
    </row>
    <row r="17" spans="1:7" ht="18.75">
      <c r="B17" s="2" t="s">
        <v>0</v>
      </c>
      <c r="C17" s="2"/>
    </row>
    <row r="18" spans="1:7" ht="18.75">
      <c r="B18" s="2"/>
      <c r="C18" s="2"/>
    </row>
    <row r="19" spans="1:7" ht="32.25" customHeight="1">
      <c r="B19" s="70" t="s">
        <v>67</v>
      </c>
      <c r="C19" s="70"/>
      <c r="D19" s="3">
        <v>12</v>
      </c>
      <c r="E19" s="28" t="s">
        <v>60</v>
      </c>
      <c r="F19" s="23"/>
    </row>
    <row r="21" spans="1:7" ht="30" customHeight="1">
      <c r="B21" s="69" t="s">
        <v>58</v>
      </c>
      <c r="C21" s="69"/>
      <c r="D21" s="7" t="s">
        <v>4</v>
      </c>
      <c r="E21" s="24" t="s">
        <v>59</v>
      </c>
      <c r="F21" s="24" t="s">
        <v>5</v>
      </c>
      <c r="G21" s="10"/>
    </row>
    <row r="22" spans="1:7">
      <c r="B22" s="8" t="s">
        <v>6</v>
      </c>
      <c r="C22" s="8" t="s">
        <v>7</v>
      </c>
      <c r="D22" s="8"/>
      <c r="E22" s="27"/>
      <c r="F22" s="8"/>
      <c r="G22" s="11"/>
    </row>
    <row r="23" spans="1:7">
      <c r="B23" s="9"/>
      <c r="C23" s="9"/>
      <c r="D23" s="9"/>
      <c r="E23" s="4"/>
      <c r="F23" s="9"/>
      <c r="G23" s="12"/>
    </row>
    <row r="24" spans="1:7">
      <c r="A24" s="3">
        <v>0</v>
      </c>
      <c r="B24" s="9" t="str">
        <f>CONCATENATE("0x8",DEC2HEX(POWER(2,A24+12),7))</f>
        <v>0x80001000</v>
      </c>
      <c r="C24" s="9" t="str">
        <f>CONCATENATE("0x8",DEC2HEX(POWER(2,A24+12) + (POWER(2,E24)-1)*4,7))</f>
        <v>0x80001004</v>
      </c>
      <c r="D24" s="4" t="s">
        <v>9</v>
      </c>
      <c r="E24" s="4">
        <v>1</v>
      </c>
      <c r="F24" s="9" t="s">
        <v>18</v>
      </c>
      <c r="G24" s="12"/>
    </row>
    <row r="25" spans="1:7">
      <c r="A25" s="3">
        <v>1</v>
      </c>
      <c r="B25" s="9" t="str">
        <f t="shared" ref="B25:B31" si="0">CONCATENATE("0x8",DEC2HEX(POWER(2,A25+12),7))</f>
        <v>0x80002000</v>
      </c>
      <c r="C25" s="9" t="str">
        <f t="shared" ref="C25:C31" si="1">CONCATENATE("0x8",DEC2HEX(POWER(2,A25+12) + (POWER(2,E25)-1)*4,7))</f>
        <v>0x8000201C</v>
      </c>
      <c r="D25" s="4" t="s">
        <v>10</v>
      </c>
      <c r="E25" s="4">
        <v>3</v>
      </c>
      <c r="F25" s="9" t="s">
        <v>61</v>
      </c>
      <c r="G25" s="12"/>
    </row>
    <row r="26" spans="1:7">
      <c r="A26" s="3">
        <v>2</v>
      </c>
      <c r="B26" s="9" t="str">
        <f t="shared" si="0"/>
        <v>0x80004000</v>
      </c>
      <c r="C26" s="9" t="str">
        <f t="shared" si="1"/>
        <v>0x8000400C</v>
      </c>
      <c r="D26" s="4" t="s">
        <v>12</v>
      </c>
      <c r="E26" s="4">
        <v>2</v>
      </c>
      <c r="F26" s="9" t="s">
        <v>64</v>
      </c>
      <c r="G26" s="12"/>
    </row>
    <row r="27" spans="1:7">
      <c r="A27" s="3">
        <v>3</v>
      </c>
      <c r="B27" s="9" t="str">
        <f t="shared" si="0"/>
        <v>0x80008000</v>
      </c>
      <c r="C27" s="9" t="str">
        <f t="shared" si="1"/>
        <v>0x80008FFC</v>
      </c>
      <c r="D27" s="4" t="s">
        <v>11</v>
      </c>
      <c r="E27" s="4">
        <v>10</v>
      </c>
      <c r="F27" s="9" t="s">
        <v>17</v>
      </c>
      <c r="G27" s="12"/>
    </row>
    <row r="28" spans="1:7">
      <c r="A28" s="3">
        <v>4</v>
      </c>
      <c r="B28" s="9" t="str">
        <f t="shared" si="0"/>
        <v>0x80010000</v>
      </c>
      <c r="C28" s="9" t="str">
        <f t="shared" si="1"/>
        <v>0x80010FFC</v>
      </c>
      <c r="D28" s="4" t="s">
        <v>13</v>
      </c>
      <c r="E28" s="4">
        <v>10</v>
      </c>
      <c r="F28" s="9" t="s">
        <v>17</v>
      </c>
      <c r="G28" s="12"/>
    </row>
    <row r="29" spans="1:7">
      <c r="A29" s="3">
        <v>5</v>
      </c>
      <c r="B29" s="9" t="str">
        <f t="shared" si="0"/>
        <v>0x80020000</v>
      </c>
      <c r="C29" s="9" t="str">
        <f t="shared" si="1"/>
        <v>0x80020FFC</v>
      </c>
      <c r="D29" s="4" t="s">
        <v>14</v>
      </c>
      <c r="E29" s="4">
        <v>10</v>
      </c>
      <c r="F29" s="9" t="s">
        <v>17</v>
      </c>
      <c r="G29" s="12"/>
    </row>
    <row r="30" spans="1:7">
      <c r="A30" s="3">
        <v>6</v>
      </c>
      <c r="B30" s="9" t="str">
        <f t="shared" si="0"/>
        <v>0x80040000</v>
      </c>
      <c r="C30" s="9" t="str">
        <f t="shared" si="1"/>
        <v>0x80040FFC</v>
      </c>
      <c r="D30" s="4" t="s">
        <v>15</v>
      </c>
      <c r="E30" s="4">
        <v>10</v>
      </c>
      <c r="F30" s="9" t="s">
        <v>17</v>
      </c>
      <c r="G30" s="12"/>
    </row>
    <row r="31" spans="1:7">
      <c r="A31" s="3">
        <v>7</v>
      </c>
      <c r="B31" s="9" t="str">
        <f t="shared" si="0"/>
        <v>0x80080000</v>
      </c>
      <c r="C31" s="9" t="str">
        <f t="shared" si="1"/>
        <v>0x80080FFC</v>
      </c>
      <c r="D31" s="4" t="s">
        <v>16</v>
      </c>
      <c r="E31" s="4">
        <v>10</v>
      </c>
      <c r="F31" s="9" t="s">
        <v>17</v>
      </c>
      <c r="G31" s="12"/>
    </row>
    <row r="32" spans="1:7">
      <c r="A32" s="3"/>
    </row>
    <row r="33" spans="2:6">
      <c r="B33" s="5"/>
      <c r="E33" s="16"/>
      <c r="F33" s="13"/>
    </row>
  </sheetData>
  <mergeCells count="3">
    <mergeCell ref="B21:C21"/>
    <mergeCell ref="B5:C5"/>
    <mergeCell ref="B19:C19"/>
  </mergeCells>
  <pageMargins left="0.7" right="0.7" top="0.75" bottom="0.75" header="0.3" footer="0.3"/>
  <pageSetup paperSize="9" orientation="landscape" horizontalDpi="800" verticalDpi="8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I25"/>
  <sheetViews>
    <sheetView workbookViewId="0">
      <selection activeCell="D31" sqref="D31"/>
    </sheetView>
  </sheetViews>
  <sheetFormatPr defaultRowHeight="15"/>
  <cols>
    <col min="2" max="2" width="5.5703125" style="5" customWidth="1"/>
    <col min="3" max="3" width="17" customWidth="1"/>
    <col min="4" max="4" width="18.28515625" customWidth="1"/>
    <col min="5" max="5" width="17.28515625" style="16" customWidth="1"/>
    <col min="6" max="6" width="21.28515625" style="13" customWidth="1"/>
  </cols>
  <sheetData>
    <row r="2" spans="1:9" ht="18.75">
      <c r="B2" s="18"/>
      <c r="C2" s="19" t="s">
        <v>21</v>
      </c>
      <c r="D2" s="9"/>
      <c r="E2" s="33"/>
      <c r="F2" s="31"/>
      <c r="G2" s="20"/>
      <c r="H2" s="9"/>
    </row>
    <row r="3" spans="1:9">
      <c r="B3" s="18"/>
      <c r="C3" s="9"/>
      <c r="D3" s="9"/>
      <c r="E3" s="33"/>
      <c r="F3" s="31"/>
      <c r="G3" s="20"/>
      <c r="H3" s="9"/>
    </row>
    <row r="4" spans="1:9" s="6" customFormat="1" ht="15" customHeight="1">
      <c r="A4" s="17"/>
      <c r="B4" s="18"/>
      <c r="C4" s="9"/>
      <c r="D4" s="72" t="s">
        <v>20</v>
      </c>
      <c r="E4" s="73"/>
      <c r="F4" s="31"/>
      <c r="G4" s="20"/>
      <c r="H4" s="9"/>
      <c r="I4"/>
    </row>
    <row r="5" spans="1:9">
      <c r="B5" s="74" t="s">
        <v>68</v>
      </c>
      <c r="C5" s="74"/>
      <c r="D5" s="42" t="s">
        <v>69</v>
      </c>
      <c r="E5" s="21" t="s">
        <v>70</v>
      </c>
      <c r="F5" s="21" t="s">
        <v>5</v>
      </c>
      <c r="G5" s="21" t="s">
        <v>19</v>
      </c>
      <c r="H5" s="30"/>
      <c r="I5" s="32"/>
    </row>
    <row r="6" spans="1:9">
      <c r="B6" s="18"/>
      <c r="C6" s="9"/>
      <c r="D6" s="9"/>
      <c r="E6" s="33"/>
      <c r="F6" s="31"/>
      <c r="G6" s="20"/>
      <c r="H6" s="9"/>
    </row>
    <row r="7" spans="1:9">
      <c r="B7" s="18">
        <v>0</v>
      </c>
      <c r="C7" s="9" t="str">
        <f>CONCATENATE("0x",DEC2HEX(4*B7,3))</f>
        <v>0x000</v>
      </c>
      <c r="D7" s="22" t="s">
        <v>71</v>
      </c>
      <c r="E7" s="22" t="s">
        <v>2</v>
      </c>
      <c r="F7" s="71" t="s">
        <v>18</v>
      </c>
      <c r="G7" s="71" t="s">
        <v>9</v>
      </c>
      <c r="H7" s="9"/>
    </row>
    <row r="8" spans="1:9">
      <c r="B8" s="18">
        <v>1</v>
      </c>
      <c r="C8" s="41" t="str">
        <f>CONCATENATE("0x",DEC2HEX(4*B8,3))</f>
        <v>0x004</v>
      </c>
      <c r="D8" t="s">
        <v>72</v>
      </c>
      <c r="E8" s="40" t="s">
        <v>73</v>
      </c>
      <c r="F8" s="71"/>
      <c r="G8" s="71"/>
      <c r="H8" s="9"/>
    </row>
    <row r="9" spans="1:9">
      <c r="B9" s="18"/>
      <c r="C9" s="9"/>
      <c r="D9" s="9"/>
      <c r="E9" s="34"/>
      <c r="F9" s="31"/>
      <c r="G9" s="31"/>
      <c r="H9" s="9"/>
    </row>
    <row r="10" spans="1:9">
      <c r="B10" s="18">
        <v>0</v>
      </c>
      <c r="C10" s="9" t="str">
        <f>CONCATENATE("0x",DEC2HEX(4*B10,3))</f>
        <v>0x000</v>
      </c>
      <c r="D10" s="22" t="s">
        <v>99</v>
      </c>
      <c r="E10" s="22" t="s">
        <v>2</v>
      </c>
      <c r="F10" s="75" t="s">
        <v>61</v>
      </c>
      <c r="G10" s="75" t="s">
        <v>10</v>
      </c>
      <c r="H10" s="9"/>
    </row>
    <row r="11" spans="1:9">
      <c r="B11" s="18">
        <v>1</v>
      </c>
      <c r="C11" s="9" t="str">
        <f>CONCATENATE("0x",DEC2HEX(4*B11,3))</f>
        <v>0x004</v>
      </c>
      <c r="D11" s="22" t="s">
        <v>100</v>
      </c>
      <c r="E11" s="34" t="s">
        <v>74</v>
      </c>
      <c r="F11" s="76"/>
      <c r="G11" s="76"/>
      <c r="H11" s="9"/>
    </row>
    <row r="12" spans="1:9">
      <c r="B12" s="18"/>
      <c r="C12" s="9" t="s">
        <v>75</v>
      </c>
      <c r="D12" s="9"/>
      <c r="E12" s="34"/>
      <c r="F12" s="76"/>
      <c r="G12" s="76"/>
      <c r="H12" s="9"/>
    </row>
    <row r="13" spans="1:9">
      <c r="B13" s="18">
        <v>7</v>
      </c>
      <c r="C13" s="9" t="str">
        <f t="shared" ref="C13" si="0">CONCATENATE("0x",DEC2HEX(4*B13,3))</f>
        <v>0x01C</v>
      </c>
      <c r="D13" s="22" t="s">
        <v>101</v>
      </c>
      <c r="E13" s="34" t="s">
        <v>74</v>
      </c>
      <c r="F13" s="77"/>
      <c r="G13" s="77"/>
      <c r="H13" s="9"/>
    </row>
    <row r="14" spans="1:9">
      <c r="B14" s="18"/>
      <c r="C14" s="9"/>
      <c r="D14" s="9"/>
      <c r="E14" s="34"/>
      <c r="F14" s="31"/>
      <c r="G14" s="31"/>
      <c r="H14" s="9"/>
    </row>
    <row r="15" spans="1:9">
      <c r="B15" s="18">
        <v>0</v>
      </c>
      <c r="C15" s="9" t="str">
        <f>CONCATENATE("0x",DEC2HEX(4*B15,3))</f>
        <v>0x000</v>
      </c>
      <c r="D15" s="9" t="s">
        <v>71</v>
      </c>
      <c r="E15" s="34" t="s">
        <v>2</v>
      </c>
      <c r="F15" s="71" t="s">
        <v>98</v>
      </c>
      <c r="G15" s="71" t="s">
        <v>12</v>
      </c>
      <c r="H15" s="9"/>
    </row>
    <row r="16" spans="1:9">
      <c r="B16" s="18">
        <v>1</v>
      </c>
      <c r="C16" s="9" t="str">
        <f t="shared" ref="C16" si="1">CONCATENATE("0x",DEC2HEX(4*B16,3))</f>
        <v>0x004</v>
      </c>
      <c r="D16" s="34" t="s">
        <v>74</v>
      </c>
      <c r="E16" s="34" t="s">
        <v>132</v>
      </c>
      <c r="F16" s="71"/>
      <c r="G16" s="71"/>
      <c r="H16" s="9"/>
    </row>
    <row r="17" spans="2:8">
      <c r="B17" s="65"/>
      <c r="C17" s="9" t="s">
        <v>75</v>
      </c>
      <c r="D17" s="9"/>
      <c r="E17" s="34"/>
      <c r="F17" s="71"/>
      <c r="G17" s="71"/>
      <c r="H17" s="9"/>
    </row>
    <row r="18" spans="2:8">
      <c r="B18" s="65">
        <v>7</v>
      </c>
      <c r="C18" s="9" t="str">
        <f t="shared" ref="C18" si="2">CONCATENATE("0x",DEC2HEX(4*B18,3))</f>
        <v>0x01C</v>
      </c>
      <c r="D18" s="34" t="s">
        <v>74</v>
      </c>
      <c r="E18" s="34" t="s">
        <v>133</v>
      </c>
      <c r="F18" s="71"/>
      <c r="G18" s="71"/>
      <c r="H18" s="9"/>
    </row>
    <row r="19" spans="2:8">
      <c r="D19" s="12"/>
      <c r="E19" s="35"/>
      <c r="F19" s="36"/>
      <c r="G19" s="37"/>
    </row>
    <row r="20" spans="2:8">
      <c r="B20" s="38" t="s">
        <v>76</v>
      </c>
      <c r="E20" s="39"/>
      <c r="F20" s="16"/>
      <c r="G20" s="13"/>
    </row>
    <row r="21" spans="2:8">
      <c r="B21" s="28" t="s">
        <v>77</v>
      </c>
      <c r="E21" s="39"/>
      <c r="F21" s="16"/>
      <c r="G21" s="13"/>
    </row>
    <row r="22" spans="2:8">
      <c r="E22" s="39"/>
      <c r="F22" s="16"/>
      <c r="G22" s="13"/>
    </row>
    <row r="23" spans="2:8">
      <c r="E23" s="39"/>
      <c r="F23" s="16"/>
      <c r="G23" s="13"/>
    </row>
    <row r="24" spans="2:8">
      <c r="E24" s="39"/>
      <c r="F24" s="16"/>
      <c r="G24" s="13"/>
    </row>
    <row r="25" spans="2:8">
      <c r="E25" s="39"/>
      <c r="F25" s="16"/>
      <c r="G25" s="13"/>
    </row>
  </sheetData>
  <mergeCells count="8">
    <mergeCell ref="F15:F18"/>
    <mergeCell ref="G15:G18"/>
    <mergeCell ref="D4:E4"/>
    <mergeCell ref="B5:C5"/>
    <mergeCell ref="F7:F8"/>
    <mergeCell ref="G7:G8"/>
    <mergeCell ref="F10:F13"/>
    <mergeCell ref="G10:G13"/>
  </mergeCells>
  <pageMargins left="0.7" right="0.7" top="0.75" bottom="0.75" header="0.3" footer="0.3"/>
  <pageSetup paperSize="9" fitToHeight="0" orientation="landscape" horizontalDpi="800" verticalDpi="8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2:AG29"/>
  <sheetViews>
    <sheetView topLeftCell="A19" workbookViewId="0">
      <selection activeCell="Q26" sqref="Q26"/>
    </sheetView>
  </sheetViews>
  <sheetFormatPr defaultRowHeight="15"/>
  <cols>
    <col min="1" max="33" width="5.28515625" customWidth="1"/>
  </cols>
  <sheetData>
    <row r="2" spans="2:33" ht="18.75">
      <c r="B2" s="2" t="s">
        <v>1</v>
      </c>
    </row>
    <row r="4" spans="2:33">
      <c r="B4" s="1" t="s">
        <v>78</v>
      </c>
    </row>
    <row r="6" spans="2:33">
      <c r="B6" s="4">
        <v>31</v>
      </c>
      <c r="C6" s="4">
        <v>30</v>
      </c>
      <c r="D6" s="4">
        <v>29</v>
      </c>
      <c r="E6" s="4">
        <v>28</v>
      </c>
      <c r="F6" s="4">
        <v>27</v>
      </c>
      <c r="G6" s="4">
        <v>26</v>
      </c>
      <c r="H6" s="4">
        <v>25</v>
      </c>
      <c r="I6" s="4">
        <v>24</v>
      </c>
      <c r="J6" s="4">
        <v>23</v>
      </c>
      <c r="K6" s="4">
        <v>22</v>
      </c>
      <c r="L6" s="4">
        <v>21</v>
      </c>
      <c r="M6" s="4">
        <v>20</v>
      </c>
      <c r="N6" s="4">
        <v>19</v>
      </c>
      <c r="O6" s="4">
        <v>18</v>
      </c>
      <c r="P6" s="4">
        <v>17</v>
      </c>
      <c r="Q6" s="4">
        <v>16</v>
      </c>
      <c r="R6" s="4">
        <v>15</v>
      </c>
      <c r="S6" s="4">
        <v>14</v>
      </c>
      <c r="T6" s="4">
        <v>13</v>
      </c>
      <c r="U6" s="4">
        <v>12</v>
      </c>
      <c r="V6" s="4">
        <v>11</v>
      </c>
      <c r="W6" s="4">
        <v>10</v>
      </c>
      <c r="X6" s="4">
        <v>9</v>
      </c>
      <c r="Y6" s="4">
        <v>8</v>
      </c>
      <c r="Z6" s="4">
        <v>7</v>
      </c>
      <c r="AA6" s="4">
        <v>6</v>
      </c>
      <c r="AB6" s="4">
        <v>5</v>
      </c>
      <c r="AC6" s="4">
        <v>4</v>
      </c>
      <c r="AD6" s="4">
        <v>3</v>
      </c>
      <c r="AE6" s="4">
        <v>2</v>
      </c>
      <c r="AF6" s="4">
        <v>1</v>
      </c>
      <c r="AG6" s="4">
        <v>0</v>
      </c>
    </row>
    <row r="7" spans="2:33" ht="98.25" customHeight="1">
      <c r="B7" s="15" t="s">
        <v>22</v>
      </c>
      <c r="C7" s="15" t="s">
        <v>22</v>
      </c>
      <c r="D7" s="15" t="s">
        <v>22</v>
      </c>
      <c r="E7" s="15" t="s">
        <v>22</v>
      </c>
      <c r="F7" s="15" t="s">
        <v>22</v>
      </c>
      <c r="G7" s="15" t="s">
        <v>22</v>
      </c>
      <c r="H7" s="15" t="s">
        <v>22</v>
      </c>
      <c r="I7" s="15" t="s">
        <v>22</v>
      </c>
      <c r="J7" s="15" t="s">
        <v>22</v>
      </c>
      <c r="K7" s="15" t="s">
        <v>22</v>
      </c>
      <c r="L7" s="15" t="s">
        <v>22</v>
      </c>
      <c r="M7" s="15" t="s">
        <v>22</v>
      </c>
      <c r="N7" s="15" t="s">
        <v>22</v>
      </c>
      <c r="O7" s="15" t="s">
        <v>22</v>
      </c>
      <c r="P7" s="15" t="s">
        <v>22</v>
      </c>
      <c r="Q7" s="15" t="s">
        <v>22</v>
      </c>
      <c r="R7" s="15" t="s">
        <v>22</v>
      </c>
      <c r="S7" s="15" t="s">
        <v>33</v>
      </c>
      <c r="T7" s="15" t="s">
        <v>34</v>
      </c>
      <c r="U7" s="15" t="s">
        <v>35</v>
      </c>
      <c r="V7" s="15" t="s">
        <v>36</v>
      </c>
      <c r="W7" s="15" t="s">
        <v>37</v>
      </c>
      <c r="X7" s="15" t="s">
        <v>38</v>
      </c>
      <c r="Y7" s="15" t="s">
        <v>39</v>
      </c>
      <c r="Z7" s="15" t="s">
        <v>40</v>
      </c>
      <c r="AA7" s="15" t="s">
        <v>41</v>
      </c>
      <c r="AB7" s="15" t="s">
        <v>42</v>
      </c>
      <c r="AC7" s="15" t="s">
        <v>43</v>
      </c>
      <c r="AD7" s="15" t="s">
        <v>44</v>
      </c>
      <c r="AE7" s="15" t="s">
        <v>24</v>
      </c>
      <c r="AF7" s="15" t="s">
        <v>63</v>
      </c>
      <c r="AG7" s="15" t="s">
        <v>23</v>
      </c>
    </row>
    <row r="9" spans="2:33">
      <c r="B9" s="1" t="s">
        <v>79</v>
      </c>
    </row>
    <row r="11" spans="2:33">
      <c r="B11" s="4">
        <v>31</v>
      </c>
      <c r="C11" s="4">
        <v>30</v>
      </c>
      <c r="D11" s="4">
        <v>29</v>
      </c>
      <c r="E11" s="4">
        <v>28</v>
      </c>
      <c r="F11" s="4">
        <v>27</v>
      </c>
      <c r="G11" s="4">
        <v>26</v>
      </c>
      <c r="H11" s="4">
        <v>25</v>
      </c>
      <c r="I11" s="4">
        <v>24</v>
      </c>
      <c r="J11" s="4">
        <v>23</v>
      </c>
      <c r="K11" s="4">
        <v>22</v>
      </c>
      <c r="L11" s="4">
        <v>21</v>
      </c>
      <c r="M11" s="4">
        <v>20</v>
      </c>
      <c r="N11" s="4">
        <v>19</v>
      </c>
      <c r="O11" s="4">
        <v>18</v>
      </c>
      <c r="P11" s="4">
        <v>17</v>
      </c>
      <c r="Q11" s="4">
        <v>16</v>
      </c>
      <c r="R11" s="4">
        <v>15</v>
      </c>
      <c r="S11" s="4">
        <v>14</v>
      </c>
      <c r="T11" s="4">
        <v>13</v>
      </c>
      <c r="U11" s="4">
        <v>12</v>
      </c>
      <c r="V11" s="4">
        <v>11</v>
      </c>
      <c r="W11" s="4">
        <v>10</v>
      </c>
      <c r="X11" s="4">
        <v>9</v>
      </c>
      <c r="Y11" s="4">
        <v>8</v>
      </c>
      <c r="Z11" s="4">
        <v>7</v>
      </c>
      <c r="AA11" s="4">
        <v>6</v>
      </c>
      <c r="AB11" s="4">
        <v>5</v>
      </c>
      <c r="AC11" s="4">
        <v>4</v>
      </c>
      <c r="AD11" s="4">
        <v>3</v>
      </c>
      <c r="AE11" s="4">
        <v>2</v>
      </c>
      <c r="AF11" s="4">
        <v>1</v>
      </c>
      <c r="AG11" s="4">
        <v>0</v>
      </c>
    </row>
    <row r="12" spans="2:33" s="14" customFormat="1" ht="108" customHeight="1">
      <c r="B12" s="15" t="s">
        <v>22</v>
      </c>
      <c r="C12" s="15" t="s">
        <v>22</v>
      </c>
      <c r="D12" s="15" t="s">
        <v>22</v>
      </c>
      <c r="E12" s="15" t="s">
        <v>22</v>
      </c>
      <c r="F12" s="15" t="s">
        <v>22</v>
      </c>
      <c r="G12" s="15" t="s">
        <v>22</v>
      </c>
      <c r="H12" s="15" t="s">
        <v>22</v>
      </c>
      <c r="I12" s="15" t="s">
        <v>22</v>
      </c>
      <c r="J12" s="15" t="s">
        <v>22</v>
      </c>
      <c r="K12" s="15" t="s">
        <v>22</v>
      </c>
      <c r="L12" s="15" t="s">
        <v>22</v>
      </c>
      <c r="M12" s="15" t="s">
        <v>80</v>
      </c>
      <c r="N12" s="15" t="s">
        <v>81</v>
      </c>
      <c r="O12" s="15" t="s">
        <v>82</v>
      </c>
      <c r="P12" s="15" t="s">
        <v>83</v>
      </c>
      <c r="Q12" s="15" t="s">
        <v>84</v>
      </c>
      <c r="R12" s="15" t="s">
        <v>85</v>
      </c>
      <c r="S12" s="15" t="s">
        <v>86</v>
      </c>
      <c r="T12" s="15" t="s">
        <v>87</v>
      </c>
      <c r="U12" s="15" t="s">
        <v>88</v>
      </c>
      <c r="V12" s="15" t="s">
        <v>89</v>
      </c>
      <c r="W12" s="15" t="s">
        <v>90</v>
      </c>
      <c r="X12" s="15" t="s">
        <v>91</v>
      </c>
      <c r="Y12" s="15" t="s">
        <v>92</v>
      </c>
      <c r="Z12" s="15" t="s">
        <v>93</v>
      </c>
      <c r="AA12" s="15" t="s">
        <v>94</v>
      </c>
      <c r="AB12" s="15" t="s">
        <v>95</v>
      </c>
      <c r="AC12" s="15" t="s">
        <v>96</v>
      </c>
      <c r="AD12" s="15" t="s">
        <v>97</v>
      </c>
      <c r="AE12" s="15" t="s">
        <v>26</v>
      </c>
      <c r="AF12" s="15" t="s">
        <v>25</v>
      </c>
      <c r="AG12" s="15" t="s">
        <v>27</v>
      </c>
    </row>
    <row r="13" spans="2:33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2:33">
      <c r="B14" s="1" t="s">
        <v>102</v>
      </c>
    </row>
    <row r="16" spans="2:33">
      <c r="B16" s="4">
        <v>31</v>
      </c>
      <c r="C16" s="4">
        <v>30</v>
      </c>
      <c r="D16" s="4">
        <v>29</v>
      </c>
      <c r="E16" s="4">
        <v>28</v>
      </c>
      <c r="F16" s="4">
        <v>27</v>
      </c>
      <c r="G16" s="4">
        <v>26</v>
      </c>
      <c r="H16" s="4">
        <v>25</v>
      </c>
      <c r="I16" s="4">
        <v>24</v>
      </c>
      <c r="J16" s="4">
        <v>23</v>
      </c>
      <c r="K16" s="4">
        <v>22</v>
      </c>
      <c r="L16" s="4">
        <v>21</v>
      </c>
      <c r="M16" s="4">
        <v>20</v>
      </c>
      <c r="N16" s="4">
        <v>19</v>
      </c>
      <c r="O16" s="4">
        <v>18</v>
      </c>
      <c r="P16" s="4">
        <v>17</v>
      </c>
      <c r="Q16" s="4">
        <v>16</v>
      </c>
      <c r="R16" s="4">
        <v>15</v>
      </c>
      <c r="S16" s="4">
        <v>14</v>
      </c>
      <c r="T16" s="4">
        <v>13</v>
      </c>
      <c r="U16" s="4">
        <v>12</v>
      </c>
      <c r="V16" s="4">
        <v>11</v>
      </c>
      <c r="W16" s="4">
        <v>10</v>
      </c>
      <c r="X16" s="4">
        <v>9</v>
      </c>
      <c r="Y16" s="4">
        <v>8</v>
      </c>
      <c r="Z16" s="4">
        <v>7</v>
      </c>
      <c r="AA16" s="4">
        <v>6</v>
      </c>
      <c r="AB16" s="4">
        <v>5</v>
      </c>
      <c r="AC16" s="4">
        <v>4</v>
      </c>
      <c r="AD16" s="4">
        <v>3</v>
      </c>
      <c r="AE16" s="4">
        <v>2</v>
      </c>
      <c r="AF16" s="4">
        <v>1</v>
      </c>
      <c r="AG16" s="4">
        <v>0</v>
      </c>
    </row>
    <row r="17" spans="2:33" s="14" customFormat="1" ht="99.95" customHeight="1">
      <c r="B17" s="15" t="s">
        <v>22</v>
      </c>
      <c r="C17" s="15" t="s">
        <v>22</v>
      </c>
      <c r="D17" s="15" t="s">
        <v>22</v>
      </c>
      <c r="E17" s="15" t="s">
        <v>22</v>
      </c>
      <c r="F17" s="15" t="s">
        <v>22</v>
      </c>
      <c r="G17" s="15" t="s">
        <v>22</v>
      </c>
      <c r="H17" s="15" t="s">
        <v>22</v>
      </c>
      <c r="I17" s="15" t="s">
        <v>22</v>
      </c>
      <c r="J17" s="15" t="s">
        <v>22</v>
      </c>
      <c r="K17" s="15" t="s">
        <v>22</v>
      </c>
      <c r="L17" s="15" t="s">
        <v>22</v>
      </c>
      <c r="M17" s="15" t="s">
        <v>22</v>
      </c>
      <c r="N17" s="15" t="s">
        <v>22</v>
      </c>
      <c r="O17" s="15" t="s">
        <v>22</v>
      </c>
      <c r="P17" s="15" t="s">
        <v>22</v>
      </c>
      <c r="Q17" s="15" t="s">
        <v>22</v>
      </c>
      <c r="R17" s="15" t="s">
        <v>22</v>
      </c>
      <c r="S17" s="15" t="s">
        <v>22</v>
      </c>
      <c r="T17" s="15" t="s">
        <v>22</v>
      </c>
      <c r="U17" s="15" t="s">
        <v>22</v>
      </c>
      <c r="V17" s="15" t="s">
        <v>22</v>
      </c>
      <c r="W17" s="15" t="s">
        <v>22</v>
      </c>
      <c r="X17" s="15" t="s">
        <v>22</v>
      </c>
      <c r="Y17" s="15" t="s">
        <v>128</v>
      </c>
      <c r="Z17" s="15" t="s">
        <v>129</v>
      </c>
      <c r="AA17" s="15" t="s">
        <v>105</v>
      </c>
      <c r="AB17" s="15" t="s">
        <v>106</v>
      </c>
      <c r="AC17" s="15" t="s">
        <v>107</v>
      </c>
      <c r="AD17" s="15" t="s">
        <v>108</v>
      </c>
      <c r="AE17" s="15" t="s">
        <v>109</v>
      </c>
      <c r="AF17" s="15" t="s">
        <v>104</v>
      </c>
      <c r="AG17" s="15" t="s">
        <v>103</v>
      </c>
    </row>
    <row r="18" spans="2:33">
      <c r="B18" s="23" t="s">
        <v>127</v>
      </c>
    </row>
    <row r="19" spans="2:33">
      <c r="B19" s="23" t="s">
        <v>126</v>
      </c>
    </row>
    <row r="21" spans="2:33">
      <c r="B21" s="1" t="s">
        <v>28</v>
      </c>
    </row>
    <row r="23" spans="2:33">
      <c r="B23" s="4">
        <v>31</v>
      </c>
      <c r="C23" s="4">
        <v>30</v>
      </c>
      <c r="D23" s="4">
        <v>29</v>
      </c>
      <c r="E23" s="4">
        <v>28</v>
      </c>
      <c r="F23" s="4">
        <v>27</v>
      </c>
      <c r="G23" s="4">
        <v>26</v>
      </c>
      <c r="H23" s="4">
        <v>25</v>
      </c>
      <c r="I23" s="4">
        <v>24</v>
      </c>
      <c r="J23" s="4">
        <v>23</v>
      </c>
      <c r="K23" s="4">
        <v>22</v>
      </c>
      <c r="L23" s="4">
        <v>21</v>
      </c>
      <c r="M23" s="4">
        <v>20</v>
      </c>
      <c r="N23" s="4">
        <v>19</v>
      </c>
      <c r="O23" s="4">
        <v>18</v>
      </c>
      <c r="P23" s="4">
        <v>17</v>
      </c>
      <c r="Q23" s="4">
        <v>16</v>
      </c>
      <c r="R23" s="4">
        <v>15</v>
      </c>
      <c r="S23" s="4">
        <v>14</v>
      </c>
      <c r="T23" s="4">
        <v>13</v>
      </c>
      <c r="U23" s="4">
        <v>12</v>
      </c>
      <c r="V23" s="4">
        <v>11</v>
      </c>
      <c r="W23" s="4">
        <v>10</v>
      </c>
      <c r="X23" s="4">
        <v>9</v>
      </c>
      <c r="Y23" s="4">
        <v>8</v>
      </c>
      <c r="Z23" s="4">
        <v>7</v>
      </c>
      <c r="AA23" s="4">
        <v>6</v>
      </c>
      <c r="AB23" s="4">
        <v>5</v>
      </c>
      <c r="AC23" s="4">
        <v>4</v>
      </c>
      <c r="AD23" s="4">
        <v>3</v>
      </c>
      <c r="AE23" s="4">
        <v>2</v>
      </c>
      <c r="AF23" s="4">
        <v>1</v>
      </c>
      <c r="AG23" s="4">
        <v>0</v>
      </c>
    </row>
    <row r="24" spans="2:33" s="14" customFormat="1" ht="99.95" customHeight="1">
      <c r="B24" s="15" t="s">
        <v>187</v>
      </c>
      <c r="C24" s="15" t="s">
        <v>188</v>
      </c>
      <c r="D24" s="15" t="s">
        <v>189</v>
      </c>
      <c r="E24" s="15" t="s">
        <v>190</v>
      </c>
      <c r="F24" s="15" t="s">
        <v>191</v>
      </c>
      <c r="G24" s="15" t="s">
        <v>192</v>
      </c>
      <c r="H24" s="15" t="s">
        <v>22</v>
      </c>
      <c r="I24" s="15" t="s">
        <v>22</v>
      </c>
      <c r="J24" s="15" t="s">
        <v>22</v>
      </c>
      <c r="K24" s="15" t="s">
        <v>22</v>
      </c>
      <c r="L24" s="15" t="s">
        <v>22</v>
      </c>
      <c r="M24" s="15" t="s">
        <v>22</v>
      </c>
      <c r="N24" s="15" t="s">
        <v>22</v>
      </c>
      <c r="O24" s="15" t="s">
        <v>22</v>
      </c>
      <c r="P24" s="15" t="s">
        <v>22</v>
      </c>
      <c r="Q24" s="15" t="s">
        <v>29</v>
      </c>
      <c r="R24" s="15" t="s">
        <v>30</v>
      </c>
      <c r="S24" s="15" t="s">
        <v>31</v>
      </c>
      <c r="T24" s="15" t="s">
        <v>32</v>
      </c>
      <c r="U24" s="15" t="s">
        <v>33</v>
      </c>
      <c r="V24" s="15" t="s">
        <v>34</v>
      </c>
      <c r="W24" s="15" t="s">
        <v>35</v>
      </c>
      <c r="X24" s="15" t="s">
        <v>36</v>
      </c>
      <c r="Y24" s="15" t="s">
        <v>37</v>
      </c>
      <c r="Z24" s="15" t="s">
        <v>38</v>
      </c>
      <c r="AA24" s="15" t="s">
        <v>39</v>
      </c>
      <c r="AB24" s="15" t="s">
        <v>40</v>
      </c>
      <c r="AC24" s="15" t="s">
        <v>41</v>
      </c>
      <c r="AD24" s="15" t="s">
        <v>42</v>
      </c>
      <c r="AE24" s="15" t="s">
        <v>43</v>
      </c>
      <c r="AF24" s="15" t="s">
        <v>44</v>
      </c>
      <c r="AG24" s="15" t="s">
        <v>125</v>
      </c>
    </row>
    <row r="26" spans="2:33">
      <c r="B26" s="1" t="s">
        <v>134</v>
      </c>
    </row>
    <row r="28" spans="2:33">
      <c r="B28" s="64">
        <v>31</v>
      </c>
      <c r="C28" s="64">
        <v>30</v>
      </c>
      <c r="D28" s="64">
        <v>29</v>
      </c>
      <c r="E28" s="64">
        <v>28</v>
      </c>
      <c r="F28" s="64">
        <v>27</v>
      </c>
      <c r="G28" s="64">
        <v>26</v>
      </c>
      <c r="H28" s="64">
        <v>25</v>
      </c>
      <c r="I28" s="64">
        <v>24</v>
      </c>
      <c r="J28" s="64">
        <v>23</v>
      </c>
      <c r="K28" s="64">
        <v>22</v>
      </c>
      <c r="L28" s="64">
        <v>21</v>
      </c>
      <c r="M28" s="64">
        <v>20</v>
      </c>
      <c r="N28" s="64">
        <v>19</v>
      </c>
      <c r="O28" s="64">
        <v>18</v>
      </c>
      <c r="P28" s="64">
        <v>17</v>
      </c>
      <c r="Q28" s="64">
        <v>16</v>
      </c>
      <c r="R28" s="64">
        <v>15</v>
      </c>
      <c r="S28" s="64">
        <v>14</v>
      </c>
      <c r="T28" s="64">
        <v>13</v>
      </c>
      <c r="U28" s="64">
        <v>12</v>
      </c>
      <c r="V28" s="64">
        <v>11</v>
      </c>
      <c r="W28" s="64">
        <v>10</v>
      </c>
      <c r="X28" s="64">
        <v>9</v>
      </c>
      <c r="Y28" s="64">
        <v>8</v>
      </c>
      <c r="Z28" s="64">
        <v>7</v>
      </c>
      <c r="AA28" s="64">
        <v>6</v>
      </c>
      <c r="AB28" s="64">
        <v>5</v>
      </c>
      <c r="AC28" s="64">
        <v>4</v>
      </c>
      <c r="AD28" s="64">
        <v>3</v>
      </c>
      <c r="AE28" s="64">
        <v>2</v>
      </c>
      <c r="AF28" s="64">
        <v>1</v>
      </c>
      <c r="AG28" s="64">
        <v>0</v>
      </c>
    </row>
    <row r="29" spans="2:33" s="14" customFormat="1" ht="99.95" customHeight="1">
      <c r="B29" s="15" t="s">
        <v>152</v>
      </c>
      <c r="C29" s="15" t="s">
        <v>153</v>
      </c>
      <c r="D29" s="15" t="s">
        <v>154</v>
      </c>
      <c r="E29" s="15" t="s">
        <v>155</v>
      </c>
      <c r="F29" s="15" t="s">
        <v>156</v>
      </c>
      <c r="G29" s="15" t="s">
        <v>157</v>
      </c>
      <c r="H29" s="15" t="s">
        <v>158</v>
      </c>
      <c r="I29" s="15" t="s">
        <v>159</v>
      </c>
      <c r="J29" s="15" t="s">
        <v>160</v>
      </c>
      <c r="K29" s="15" t="s">
        <v>161</v>
      </c>
      <c r="L29" s="15" t="s">
        <v>162</v>
      </c>
      <c r="M29" s="15" t="s">
        <v>163</v>
      </c>
      <c r="N29" s="15" t="s">
        <v>164</v>
      </c>
      <c r="O29" s="15" t="s">
        <v>165</v>
      </c>
      <c r="P29" s="15" t="s">
        <v>166</v>
      </c>
      <c r="Q29" s="15" t="s">
        <v>151</v>
      </c>
      <c r="R29" s="15" t="s">
        <v>136</v>
      </c>
      <c r="S29" s="15" t="s">
        <v>137</v>
      </c>
      <c r="T29" s="15" t="s">
        <v>138</v>
      </c>
      <c r="U29" s="15" t="s">
        <v>139</v>
      </c>
      <c r="V29" s="15" t="s">
        <v>140</v>
      </c>
      <c r="W29" s="15" t="s">
        <v>141</v>
      </c>
      <c r="X29" s="15" t="s">
        <v>142</v>
      </c>
      <c r="Y29" s="15" t="s">
        <v>143</v>
      </c>
      <c r="Z29" s="15" t="s">
        <v>144</v>
      </c>
      <c r="AA29" s="15" t="s">
        <v>145</v>
      </c>
      <c r="AB29" s="15" t="s">
        <v>146</v>
      </c>
      <c r="AC29" s="15" t="s">
        <v>147</v>
      </c>
      <c r="AD29" s="15" t="s">
        <v>148</v>
      </c>
      <c r="AE29" s="15" t="s">
        <v>149</v>
      </c>
      <c r="AF29" s="15" t="s">
        <v>150</v>
      </c>
      <c r="AG29" s="15" t="s">
        <v>135</v>
      </c>
    </row>
  </sheetData>
  <pageMargins left="0.7" right="0.7" top="0.75" bottom="0.75" header="0.3" footer="0.3"/>
  <pageSetup paperSize="9" scale="76" fitToHeight="0" orientation="landscape" horizontalDpi="800" verticalDpi="8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L21"/>
  <sheetViews>
    <sheetView workbookViewId="0">
      <selection activeCell="G21" sqref="G21"/>
    </sheetView>
  </sheetViews>
  <sheetFormatPr defaultRowHeight="15"/>
  <cols>
    <col min="1" max="1" width="13" customWidth="1"/>
    <col min="2" max="2" width="5.7109375" customWidth="1"/>
    <col min="3" max="3" width="10.28515625" customWidth="1"/>
    <col min="4" max="6" width="6.7109375" customWidth="1"/>
    <col min="7" max="7" width="14.42578125" customWidth="1"/>
    <col min="8" max="8" width="11.28515625" customWidth="1"/>
    <col min="9" max="9" width="11.85546875" customWidth="1"/>
    <col min="10" max="10" width="15.85546875" customWidth="1"/>
    <col min="11" max="11" width="14.5703125" customWidth="1"/>
    <col min="12" max="12" width="21.140625" customWidth="1"/>
  </cols>
  <sheetData>
    <row r="2" spans="1:12" ht="18.75">
      <c r="A2" s="2" t="s">
        <v>110</v>
      </c>
      <c r="B2" s="2"/>
      <c r="C2" s="2"/>
    </row>
    <row r="3" spans="1:12" ht="15.75" thickBot="1"/>
    <row r="4" spans="1:12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5"/>
    </row>
    <row r="5" spans="1:12">
      <c r="A5" s="46" t="s">
        <v>111</v>
      </c>
      <c r="B5" s="47"/>
      <c r="C5" s="37" t="s">
        <v>112</v>
      </c>
      <c r="D5" s="12"/>
      <c r="E5" s="37"/>
      <c r="F5" s="12"/>
      <c r="G5" s="12"/>
      <c r="H5" s="12"/>
      <c r="I5" s="12"/>
      <c r="J5" s="12"/>
      <c r="K5" s="12"/>
      <c r="L5" s="48"/>
    </row>
    <row r="6" spans="1:12">
      <c r="A6" s="51"/>
      <c r="B6" s="12"/>
      <c r="C6" s="12"/>
      <c r="D6" s="12"/>
      <c r="E6" s="12"/>
      <c r="F6" s="12"/>
      <c r="G6" s="12"/>
      <c r="H6" s="12"/>
      <c r="I6" s="12"/>
      <c r="J6" s="12"/>
      <c r="K6" s="12"/>
      <c r="L6" s="48"/>
    </row>
    <row r="7" spans="1:12" ht="30">
      <c r="A7" s="52" t="s">
        <v>113</v>
      </c>
      <c r="B7" s="78" t="s">
        <v>114</v>
      </c>
      <c r="C7" s="78"/>
      <c r="D7" s="78"/>
      <c r="E7" s="78" t="s">
        <v>61</v>
      </c>
      <c r="F7" s="78"/>
      <c r="G7" s="78"/>
      <c r="H7" s="60"/>
      <c r="I7" s="60"/>
      <c r="J7" s="60"/>
      <c r="K7" s="60"/>
      <c r="L7" s="50"/>
    </row>
    <row r="8" spans="1:12">
      <c r="A8" s="53"/>
      <c r="B8" s="79"/>
      <c r="C8" s="79"/>
      <c r="D8" s="79"/>
      <c r="E8" s="79"/>
      <c r="F8" s="79"/>
      <c r="G8" s="79"/>
      <c r="H8" s="61"/>
      <c r="I8" s="61"/>
      <c r="J8" s="61"/>
      <c r="K8" s="61"/>
      <c r="L8" s="50"/>
    </row>
    <row r="9" spans="1:12">
      <c r="A9" s="54" t="s">
        <v>115</v>
      </c>
      <c r="B9" s="80" t="s">
        <v>116</v>
      </c>
      <c r="C9" s="80"/>
      <c r="D9" s="80"/>
      <c r="E9" s="79" t="s">
        <v>130</v>
      </c>
      <c r="F9" s="79"/>
      <c r="G9" s="79"/>
      <c r="H9" s="61"/>
      <c r="I9" s="61"/>
      <c r="J9" s="61"/>
      <c r="K9" s="61"/>
      <c r="L9" s="50"/>
    </row>
    <row r="10" spans="1:12">
      <c r="A10" s="53"/>
      <c r="B10" s="79"/>
      <c r="C10" s="79"/>
      <c r="D10" s="79"/>
      <c r="E10" s="79"/>
      <c r="F10" s="79"/>
      <c r="G10" s="79"/>
      <c r="H10" s="61"/>
      <c r="I10" s="61"/>
      <c r="J10" s="61"/>
      <c r="K10" s="61"/>
      <c r="L10" s="50"/>
    </row>
    <row r="11" spans="1:12">
      <c r="A11" s="49"/>
      <c r="B11" s="4">
        <v>0</v>
      </c>
      <c r="C11" s="85" t="s">
        <v>117</v>
      </c>
      <c r="D11" s="85"/>
      <c r="E11" s="66">
        <v>0</v>
      </c>
      <c r="F11" s="81" t="s">
        <v>131</v>
      </c>
      <c r="G11" s="82"/>
      <c r="H11" s="4"/>
      <c r="I11" s="9"/>
      <c r="J11" s="4"/>
      <c r="K11" s="9"/>
      <c r="L11" s="50"/>
    </row>
    <row r="12" spans="1:12">
      <c r="A12" s="49"/>
      <c r="B12" s="4">
        <v>1</v>
      </c>
      <c r="C12" s="81" t="s">
        <v>167</v>
      </c>
      <c r="D12" s="82"/>
      <c r="E12" s="66">
        <v>1</v>
      </c>
      <c r="F12" s="81" t="s">
        <v>167</v>
      </c>
      <c r="G12" s="82"/>
      <c r="H12" s="4"/>
      <c r="I12" s="9"/>
      <c r="J12" s="4"/>
      <c r="K12" s="9"/>
      <c r="L12" s="50"/>
    </row>
    <row r="13" spans="1:12">
      <c r="A13" s="49"/>
      <c r="B13" s="4">
        <v>2</v>
      </c>
      <c r="C13" s="81" t="s">
        <v>168</v>
      </c>
      <c r="D13" s="82"/>
      <c r="E13" s="66">
        <v>2</v>
      </c>
      <c r="F13" s="81" t="s">
        <v>168</v>
      </c>
      <c r="G13" s="82"/>
      <c r="H13" s="4"/>
      <c r="I13" s="9"/>
      <c r="J13" s="9"/>
      <c r="K13" s="9"/>
      <c r="L13" s="50"/>
    </row>
    <row r="14" spans="1:12">
      <c r="A14" s="49"/>
      <c r="B14" s="4">
        <v>3</v>
      </c>
      <c r="C14" s="81" t="s">
        <v>169</v>
      </c>
      <c r="D14" s="82"/>
      <c r="E14" s="66">
        <v>3</v>
      </c>
      <c r="F14" s="81" t="s">
        <v>169</v>
      </c>
      <c r="G14" s="82"/>
      <c r="H14" s="4"/>
      <c r="I14" s="9"/>
      <c r="J14" s="9"/>
      <c r="K14" s="9"/>
      <c r="L14" s="50"/>
    </row>
    <row r="15" spans="1:12">
      <c r="A15" s="49"/>
      <c r="B15" s="4">
        <v>4</v>
      </c>
      <c r="C15" s="81" t="s">
        <v>170</v>
      </c>
      <c r="D15" s="82"/>
      <c r="E15" s="66">
        <v>4</v>
      </c>
      <c r="F15" s="81" t="s">
        <v>170</v>
      </c>
      <c r="G15" s="82"/>
      <c r="H15" s="4"/>
      <c r="I15" s="9"/>
      <c r="J15" s="9"/>
      <c r="K15" s="9"/>
      <c r="L15" s="50"/>
    </row>
    <row r="16" spans="1:12" ht="15.75" thickBot="1">
      <c r="A16" s="55"/>
      <c r="B16" s="56"/>
      <c r="C16" s="83"/>
      <c r="D16" s="84"/>
      <c r="E16" s="57"/>
      <c r="F16" s="83"/>
      <c r="G16" s="84"/>
      <c r="H16" s="57"/>
      <c r="I16" s="57"/>
      <c r="J16" s="57"/>
      <c r="K16" s="57"/>
      <c r="L16" s="58"/>
    </row>
    <row r="17" spans="1:7">
      <c r="A17" s="5"/>
      <c r="B17" s="59"/>
    </row>
    <row r="18" spans="1:7">
      <c r="A18" s="5"/>
      <c r="B18" s="59"/>
    </row>
    <row r="19" spans="1:7">
      <c r="A19" s="5"/>
      <c r="B19" s="59"/>
    </row>
    <row r="20" spans="1:7">
      <c r="A20" s="59"/>
      <c r="B20" s="59"/>
    </row>
    <row r="21" spans="1:7">
      <c r="G21">
        <v>5</v>
      </c>
    </row>
  </sheetData>
  <mergeCells count="20">
    <mergeCell ref="F15:G15"/>
    <mergeCell ref="F16:G16"/>
    <mergeCell ref="F11:G11"/>
    <mergeCell ref="F13:G13"/>
    <mergeCell ref="C16:D16"/>
    <mergeCell ref="C11:D11"/>
    <mergeCell ref="C15:D15"/>
    <mergeCell ref="C14:D14"/>
    <mergeCell ref="C13:D13"/>
    <mergeCell ref="C12:D12"/>
    <mergeCell ref="F12:G12"/>
    <mergeCell ref="F14:G14"/>
    <mergeCell ref="E7:G7"/>
    <mergeCell ref="B10:D10"/>
    <mergeCell ref="E8:G8"/>
    <mergeCell ref="E9:G9"/>
    <mergeCell ref="E10:G10"/>
    <mergeCell ref="B8:D8"/>
    <mergeCell ref="B7:D7"/>
    <mergeCell ref="B9:D9"/>
  </mergeCells>
  <pageMargins left="0.7" right="0.7" top="0.75" bottom="0.75" header="0.3" footer="0.3"/>
  <pageSetup paperSize="9" orientation="portrait" horizontalDpi="800" verticalDpi="8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Q19"/>
  <sheetViews>
    <sheetView tabSelected="1" topLeftCell="A4" workbookViewId="0">
      <selection activeCell="G18" sqref="G18"/>
    </sheetView>
  </sheetViews>
  <sheetFormatPr defaultRowHeight="15"/>
  <cols>
    <col min="1" max="1" width="5" customWidth="1"/>
    <col min="2" max="2" width="2.7109375" customWidth="1"/>
    <col min="3" max="8" width="15.7109375" customWidth="1"/>
    <col min="9" max="9" width="2.7109375" customWidth="1"/>
    <col min="10" max="15" width="15.7109375" customWidth="1"/>
    <col min="16" max="16" width="2.7109375" customWidth="1"/>
    <col min="17" max="17" width="5.42578125" customWidth="1"/>
  </cols>
  <sheetData>
    <row r="2" spans="1:17" ht="21">
      <c r="A2" s="62" t="s">
        <v>118</v>
      </c>
    </row>
    <row r="4" spans="1:17">
      <c r="C4" s="90" t="s">
        <v>121</v>
      </c>
      <c r="D4" s="90"/>
      <c r="E4" s="90"/>
      <c r="F4" s="90"/>
      <c r="G4" s="90"/>
      <c r="H4" s="90"/>
      <c r="J4" s="90" t="s">
        <v>123</v>
      </c>
      <c r="K4" s="90"/>
      <c r="L4" s="90"/>
      <c r="M4" s="90"/>
      <c r="N4" s="90"/>
      <c r="O4" s="90"/>
    </row>
    <row r="5" spans="1:17">
      <c r="C5" s="90" t="s">
        <v>120</v>
      </c>
      <c r="D5" s="90"/>
      <c r="E5" s="90"/>
      <c r="F5" s="90"/>
      <c r="G5" s="90"/>
      <c r="H5" s="90"/>
      <c r="J5" s="90" t="s">
        <v>124</v>
      </c>
      <c r="K5" s="90"/>
      <c r="L5" s="90"/>
      <c r="M5" s="90"/>
      <c r="N5" s="90"/>
      <c r="O5" s="90"/>
    </row>
    <row r="6" spans="1:17" ht="20.100000000000001" customHeight="1">
      <c r="A6" s="89" t="s">
        <v>119</v>
      </c>
      <c r="C6" s="3">
        <v>7</v>
      </c>
      <c r="D6" s="3">
        <v>8</v>
      </c>
      <c r="E6" s="3">
        <v>9</v>
      </c>
      <c r="F6" s="3">
        <v>10</v>
      </c>
      <c r="G6" s="3">
        <v>11</v>
      </c>
      <c r="H6" s="3">
        <v>12</v>
      </c>
      <c r="I6" s="3"/>
      <c r="J6" s="3">
        <v>7</v>
      </c>
      <c r="K6" s="3">
        <v>8</v>
      </c>
      <c r="L6" s="3">
        <v>9</v>
      </c>
      <c r="M6" s="3">
        <v>10</v>
      </c>
      <c r="N6" s="3">
        <v>11</v>
      </c>
      <c r="O6" s="3">
        <v>12</v>
      </c>
      <c r="Q6" s="88" t="s">
        <v>122</v>
      </c>
    </row>
    <row r="7" spans="1:17" ht="39.950000000000003" customHeight="1">
      <c r="A7" s="89"/>
      <c r="C7" s="67" t="s">
        <v>171</v>
      </c>
      <c r="D7" s="67" t="s">
        <v>172</v>
      </c>
      <c r="E7" s="67" t="s">
        <v>173</v>
      </c>
      <c r="F7" s="67" t="s">
        <v>185</v>
      </c>
      <c r="G7" s="63" t="s">
        <v>174</v>
      </c>
      <c r="H7" s="63" t="s">
        <v>175</v>
      </c>
      <c r="I7" s="3"/>
      <c r="J7" s="67" t="s">
        <v>179</v>
      </c>
      <c r="K7" s="67" t="s">
        <v>180</v>
      </c>
      <c r="L7" s="67" t="s">
        <v>181</v>
      </c>
      <c r="M7" s="67" t="s">
        <v>182</v>
      </c>
      <c r="N7" s="63" t="s">
        <v>174</v>
      </c>
      <c r="O7" s="63" t="s">
        <v>175</v>
      </c>
      <c r="Q7" s="88"/>
    </row>
    <row r="8" spans="1:17" ht="39.950000000000003" customHeight="1">
      <c r="A8" s="89"/>
      <c r="C8" s="16" t="s">
        <v>183</v>
      </c>
      <c r="D8" s="16" t="s">
        <v>176</v>
      </c>
      <c r="E8" s="16" t="s">
        <v>177</v>
      </c>
      <c r="F8" s="16" t="s">
        <v>178</v>
      </c>
      <c r="G8" s="63" t="s">
        <v>174</v>
      </c>
      <c r="H8" s="63" t="s">
        <v>175</v>
      </c>
      <c r="I8" s="3"/>
      <c r="J8" s="16" t="s">
        <v>184</v>
      </c>
      <c r="M8" s="63"/>
      <c r="N8" s="63" t="s">
        <v>174</v>
      </c>
      <c r="O8" s="63" t="s">
        <v>175</v>
      </c>
      <c r="Q8" s="88"/>
    </row>
    <row r="9" spans="1:17" ht="20.100000000000001" customHeight="1">
      <c r="A9" s="89"/>
      <c r="C9" s="3">
        <v>1</v>
      </c>
      <c r="D9" s="3">
        <v>2</v>
      </c>
      <c r="E9" s="3">
        <v>3</v>
      </c>
      <c r="F9" s="3">
        <v>4</v>
      </c>
      <c r="G9" s="3">
        <v>5</v>
      </c>
      <c r="H9" s="3">
        <v>6</v>
      </c>
      <c r="I9" s="3"/>
      <c r="J9" s="3">
        <v>1</v>
      </c>
      <c r="K9" s="3">
        <v>2</v>
      </c>
      <c r="L9" s="3">
        <v>3</v>
      </c>
      <c r="M9" s="3">
        <v>4</v>
      </c>
      <c r="N9" s="3">
        <v>5</v>
      </c>
      <c r="O9" s="3">
        <v>6</v>
      </c>
      <c r="Q9" s="88"/>
    </row>
    <row r="11" spans="1:17">
      <c r="C11" t="s">
        <v>186</v>
      </c>
    </row>
    <row r="13" spans="1:17" ht="15.75">
      <c r="C13" s="68" t="s">
        <v>193</v>
      </c>
    </row>
    <row r="14" spans="1:17" ht="15" customHeight="1">
      <c r="C14" s="87" t="s">
        <v>197</v>
      </c>
      <c r="D14" s="87"/>
      <c r="E14" s="87"/>
      <c r="F14" s="87"/>
      <c r="G14" s="87"/>
    </row>
    <row r="15" spans="1:17">
      <c r="C15" s="87"/>
      <c r="D15" s="87"/>
      <c r="E15" s="87"/>
      <c r="F15" s="87"/>
      <c r="G15" s="87"/>
    </row>
    <row r="17" spans="3:6">
      <c r="C17" t="s">
        <v>176</v>
      </c>
      <c r="D17" s="86" t="s">
        <v>194</v>
      </c>
      <c r="E17" s="86"/>
      <c r="F17" s="86"/>
    </row>
    <row r="18" spans="3:6">
      <c r="C18" t="s">
        <v>177</v>
      </c>
      <c r="D18" s="86" t="s">
        <v>195</v>
      </c>
      <c r="E18" s="86"/>
      <c r="F18" s="86"/>
    </row>
    <row r="19" spans="3:6">
      <c r="C19" t="s">
        <v>178</v>
      </c>
      <c r="D19" s="86" t="s">
        <v>196</v>
      </c>
      <c r="E19" s="86"/>
      <c r="F19" s="86"/>
    </row>
  </sheetData>
  <mergeCells count="10">
    <mergeCell ref="A6:A9"/>
    <mergeCell ref="C4:H4"/>
    <mergeCell ref="C5:H5"/>
    <mergeCell ref="J4:O4"/>
    <mergeCell ref="J5:O5"/>
    <mergeCell ref="D17:F17"/>
    <mergeCell ref="D18:F18"/>
    <mergeCell ref="D19:F19"/>
    <mergeCell ref="C14:G15"/>
    <mergeCell ref="Q6:Q9"/>
  </mergeCells>
  <pageMargins left="0.7" right="0.7" top="0.75" bottom="0.75" header="0.3" footer="0.3"/>
  <pageSetup paperSize="9" orientation="portrait" horizontalDpi="800" verticalDpi="8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Address Definitions</vt:lpstr>
      <vt:lpstr>Block Addressing</vt:lpstr>
      <vt:lpstr>Bit Definition</vt:lpstr>
      <vt:lpstr>SignalAssign</vt:lpstr>
      <vt:lpstr>PMODMapping</vt:lpstr>
    </vt:vector>
  </TitlesOfParts>
  <Company>ETH Zuerich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adnanm</dc:creator>
  <cp:lastModifiedBy>WASIF</cp:lastModifiedBy>
  <cp:lastPrinted>2013-07-22T11:33:31Z</cp:lastPrinted>
  <dcterms:created xsi:type="dcterms:W3CDTF">2013-04-18T12:31:20Z</dcterms:created>
  <dcterms:modified xsi:type="dcterms:W3CDTF">2014-12-29T20:44:52Z</dcterms:modified>
</cp:coreProperties>
</file>