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3500" windowHeight="14520" tabRatio="559" firstSheet="2" activeTab="5"/>
  </bookViews>
  <sheets>
    <sheet name="Address Definitions" sheetId="1" r:id="rId1"/>
    <sheet name="Block Addressing" sheetId="3" r:id="rId2"/>
    <sheet name="Bit Definition" sheetId="2" r:id="rId3"/>
    <sheet name="SignalAssign" sheetId="7" r:id="rId4"/>
    <sheet name="State Matrix Arrangement in Mem" sheetId="5" r:id="rId5"/>
    <sheet name="PMODMapping" sheetId="8" r:id="rId6"/>
  </sheets>
  <calcPr calcId="125725"/>
</workbook>
</file>

<file path=xl/calcChain.xml><?xml version="1.0" encoding="utf-8"?>
<calcChain xmlns="http://schemas.openxmlformats.org/spreadsheetml/2006/main">
  <c r="C17" i="3"/>
  <c r="C28" i="1"/>
  <c r="C15" i="3"/>
  <c r="C13"/>
  <c r="C12"/>
  <c r="B25" i="1"/>
  <c r="B26"/>
  <c r="B27"/>
  <c r="B28"/>
  <c r="B29"/>
  <c r="B30"/>
  <c r="B31"/>
  <c r="B24"/>
  <c r="C10" i="3"/>
  <c r="C19"/>
  <c r="C21"/>
  <c r="C22"/>
  <c r="C8"/>
  <c r="C7"/>
  <c r="C25" i="1"/>
  <c r="C26"/>
  <c r="C27"/>
  <c r="C29"/>
  <c r="C30"/>
  <c r="C31"/>
  <c r="C24"/>
  <c r="B33" i="5"/>
  <c r="B34"/>
  <c r="B35"/>
  <c r="B36"/>
  <c r="B37"/>
  <c r="B38"/>
  <c r="B39"/>
  <c r="B40"/>
  <c r="B41"/>
  <c r="B42"/>
  <c r="B43"/>
  <c r="B44"/>
  <c r="B45"/>
  <c r="B46"/>
  <c r="B47"/>
  <c r="B20"/>
  <c r="B17"/>
  <c r="B18"/>
  <c r="B19"/>
  <c r="B24"/>
  <c r="B21"/>
  <c r="B22"/>
  <c r="B23"/>
  <c r="B28"/>
  <c r="B25"/>
  <c r="B26"/>
  <c r="B27"/>
  <c r="B29"/>
  <c r="B30"/>
  <c r="B31"/>
  <c r="B32"/>
  <c r="B16"/>
</calcChain>
</file>

<file path=xl/sharedStrings.xml><?xml version="1.0" encoding="utf-8"?>
<sst xmlns="http://schemas.openxmlformats.org/spreadsheetml/2006/main" count="478" uniqueCount="292">
  <si>
    <t>Memory Mapping FPGA Logic Blocks on the Wishbone Bus Interface</t>
  </si>
  <si>
    <t>Bit definitions</t>
  </si>
  <si>
    <t>CONTROL</t>
  </si>
  <si>
    <t>Bus Address Range</t>
  </si>
  <si>
    <t>Chip Select (CS)</t>
  </si>
  <si>
    <t>Block Name</t>
  </si>
  <si>
    <t>Start</t>
  </si>
  <si>
    <t>End</t>
  </si>
  <si>
    <t>0x80000000</t>
  </si>
  <si>
    <t>CS_0</t>
  </si>
  <si>
    <t>CS_1</t>
  </si>
  <si>
    <t>CS_3</t>
  </si>
  <si>
    <t>CS_2</t>
  </si>
  <si>
    <t>CS_4</t>
  </si>
  <si>
    <t>CS_5</t>
  </si>
  <si>
    <t>CS_6</t>
  </si>
  <si>
    <t>CS_7</t>
  </si>
  <si>
    <t>Reserved</t>
  </si>
  <si>
    <t>DDR_CTRL</t>
  </si>
  <si>
    <t>CS</t>
  </si>
  <si>
    <t>Register Name</t>
  </si>
  <si>
    <t>Register Definition within each Block in the Firmware</t>
  </si>
  <si>
    <t>|</t>
  </si>
  <si>
    <t>DUMP_EN</t>
  </si>
  <si>
    <t>INIT_READ</t>
  </si>
  <si>
    <t>RD_DONE</t>
  </si>
  <si>
    <t>DDR_ERROR</t>
  </si>
  <si>
    <t>DDR_RDY</t>
  </si>
  <si>
    <t>The state update equations is given thus:</t>
  </si>
  <si>
    <t>n (Size of State vector) = 4,</t>
  </si>
  <si>
    <t>m (Size of input vector) = 3,</t>
  </si>
  <si>
    <t xml:space="preserve">R (Number of parameters) = 2 </t>
  </si>
  <si>
    <t>F_i =&gt; (nxn)</t>
  </si>
  <si>
    <t>x(k) =&gt; (nx1)</t>
  </si>
  <si>
    <t>u(k) =&gt; (mx1)</t>
  </si>
  <si>
    <t>G =&gt; (nxm)</t>
  </si>
  <si>
    <t>where</t>
  </si>
  <si>
    <t>word_length = 16</t>
  </si>
  <si>
    <t>databus_length = word_length * n = 16*4 = 64</t>
  </si>
  <si>
    <t>Address/bits</t>
  </si>
  <si>
    <t>63:48</t>
  </si>
  <si>
    <t>47:32</t>
  </si>
  <si>
    <t>31:16</t>
  </si>
  <si>
    <t>15:0</t>
  </si>
  <si>
    <t>F_0(1,1)</t>
  </si>
  <si>
    <t>F_0(2,2)</t>
  </si>
  <si>
    <t>F_0(3,3)</t>
  </si>
  <si>
    <t>F_0(4,4)</t>
  </si>
  <si>
    <t>F_0(1,4)</t>
  </si>
  <si>
    <t>F_0(1,3)</t>
  </si>
  <si>
    <t>F_0(1,2)</t>
  </si>
  <si>
    <t>F_0(2,1)</t>
  </si>
  <si>
    <t>F_0(2,4)</t>
  </si>
  <si>
    <t>F_0(2,3)</t>
  </si>
  <si>
    <t>F_0(3,2)</t>
  </si>
  <si>
    <t>F_0(4,3)</t>
  </si>
  <si>
    <t>F_0(4,2)</t>
  </si>
  <si>
    <t>F_0(4,1)</t>
  </si>
  <si>
    <t>F_0(3,1)</t>
  </si>
  <si>
    <t>F_0(3,4)</t>
  </si>
  <si>
    <t>x_1</t>
  </si>
  <si>
    <t>x_4</t>
  </si>
  <si>
    <t>x_2</t>
  </si>
  <si>
    <t>x_3</t>
  </si>
  <si>
    <t>z_1*x_1</t>
  </si>
  <si>
    <t>z_1*x_2</t>
  </si>
  <si>
    <t>z_1*x_3</t>
  </si>
  <si>
    <t>z_1*x_4</t>
  </si>
  <si>
    <t>z_2*x_4</t>
  </si>
  <si>
    <t>z_2*x_3</t>
  </si>
  <si>
    <t>z_2*x_1</t>
  </si>
  <si>
    <t>z_2*x_2</t>
  </si>
  <si>
    <t>u_1</t>
  </si>
  <si>
    <t>Since there are 3 inputs, PE_1 to PE_3 are loaded with inputs, rest are loaded with zero</t>
  </si>
  <si>
    <t>u_2</t>
  </si>
  <si>
    <t>F_1(1,1)</t>
  </si>
  <si>
    <t>F_1(2,2)</t>
  </si>
  <si>
    <t>F_1(3,3)</t>
  </si>
  <si>
    <t>F_1(4,4)</t>
  </si>
  <si>
    <t>F_1(1,4)</t>
  </si>
  <si>
    <t>F_1(2,1)</t>
  </si>
  <si>
    <t>F_1(3,2)</t>
  </si>
  <si>
    <t>F_1(4,3)</t>
  </si>
  <si>
    <t>F_1(1,3)</t>
  </si>
  <si>
    <t>F_1(2,4)</t>
  </si>
  <si>
    <t>F_1(3,1)</t>
  </si>
  <si>
    <t>F_1(4,2)</t>
  </si>
  <si>
    <t>F_1(1,2)</t>
  </si>
  <si>
    <t>F_1(2,3)</t>
  </si>
  <si>
    <t>F_1(3,4)</t>
  </si>
  <si>
    <t>F_1(4,1)</t>
  </si>
  <si>
    <t>F_2(1,1)</t>
  </si>
  <si>
    <t>F_2(2,2)</t>
  </si>
  <si>
    <t>F_2(3,3)</t>
  </si>
  <si>
    <t>F_2(4,4)</t>
  </si>
  <si>
    <t>F_2(1,4)</t>
  </si>
  <si>
    <t>F_2(2,1)</t>
  </si>
  <si>
    <t>F_2(3,2)</t>
  </si>
  <si>
    <t>F_2(4,3)</t>
  </si>
  <si>
    <t>F_2(1,3)</t>
  </si>
  <si>
    <t>F_2(2,4)</t>
  </si>
  <si>
    <t>F_2(3,1)</t>
  </si>
  <si>
    <t>F_2(4,2)</t>
  </si>
  <si>
    <t>F_2(1,2)</t>
  </si>
  <si>
    <t>F_2(2,3)</t>
  </si>
  <si>
    <t>F_2(3,4)</t>
  </si>
  <si>
    <t>F_2(4,1)</t>
  </si>
  <si>
    <t>G(1,1)</t>
  </si>
  <si>
    <t>G(1,2)</t>
  </si>
  <si>
    <t>G(2,2)</t>
  </si>
  <si>
    <t>G(2,1)</t>
  </si>
  <si>
    <t>G(3,2)</t>
  </si>
  <si>
    <t>G(3,1)</t>
  </si>
  <si>
    <t>G(4,2)</t>
  </si>
  <si>
    <t>G(4,1)</t>
  </si>
  <si>
    <t>x_1_init</t>
  </si>
  <si>
    <t>x_2_init</t>
  </si>
  <si>
    <t>x_3_init</t>
  </si>
  <si>
    <t>x_4_init</t>
  </si>
  <si>
    <t>Directly loading  MACC Reg</t>
  </si>
  <si>
    <t>Input to PE_1 MACC</t>
  </si>
  <si>
    <t>Input to PE_4 MACC</t>
  </si>
  <si>
    <t>Memory Arrangement for one system (Sys_i)</t>
  </si>
  <si>
    <t>LM32 CPU Data/Instruction Memory Mapping</t>
  </si>
  <si>
    <t>Section</t>
  </si>
  <si>
    <t>Instruction Memory</t>
  </si>
  <si>
    <t>Data Memory</t>
  </si>
  <si>
    <t>Code mem + stack</t>
  </si>
  <si>
    <t>heap</t>
  </si>
  <si>
    <t>0x00000000</t>
  </si>
  <si>
    <t>0x00003FFF</t>
  </si>
  <si>
    <t>0x00004000</t>
  </si>
  <si>
    <t>0x000047FF</t>
  </si>
  <si>
    <t>0x81000000</t>
  </si>
  <si>
    <t>UART</t>
  </si>
  <si>
    <t>0x8100000F</t>
  </si>
  <si>
    <t>GPIO</t>
  </si>
  <si>
    <t>Firmware Blocks</t>
  </si>
  <si>
    <t>8 blocks in total; Address bus within block (Generic Parameter)=&gt; 8 bits;</t>
  </si>
  <si>
    <t>WISHBONE Bus Address Range</t>
  </si>
  <si>
    <t>Register Address Bus Width</t>
  </si>
  <si>
    <t>Addressing within a block</t>
  </si>
  <si>
    <t>ADC_EMULATOR</t>
  </si>
  <si>
    <t>STATE_UPDATE_S1</t>
  </si>
  <si>
    <t>0x82000000</t>
  </si>
  <si>
    <t>DDR_SOFT_RST</t>
  </si>
  <si>
    <t>BRAM</t>
  </si>
  <si>
    <t>to</t>
  </si>
  <si>
    <t>DDR_CTRL -&gt; CONTROL</t>
  </si>
  <si>
    <t>0x80FFFFFF</t>
  </si>
  <si>
    <t>0x8200000F</t>
  </si>
  <si>
    <t>STATE_UPDATE -&gt; CONTROL</t>
  </si>
  <si>
    <t>UPDATE_EN</t>
  </si>
  <si>
    <t>PERIOD_0</t>
  </si>
  <si>
    <t>PERIOD_1</t>
  </si>
  <si>
    <t>PERIOD_9</t>
  </si>
  <si>
    <t>PERIOD_8</t>
  </si>
  <si>
    <t>PERIOD_7</t>
  </si>
  <si>
    <t>PERIOD_6</t>
  </si>
  <si>
    <t>PERIOD_5</t>
  </si>
  <si>
    <t>PERIOD_4</t>
  </si>
  <si>
    <t>PERIOD_3</t>
  </si>
  <si>
    <t>PERIOD_2</t>
  </si>
  <si>
    <t>PERIOD_11</t>
  </si>
  <si>
    <t>PERIOD_10</t>
  </si>
  <si>
    <t>CALC_ERROR</t>
  </si>
  <si>
    <t>SOFT_RST</t>
  </si>
  <si>
    <t>DDR_CTRL -&gt; STATUS</t>
  </si>
  <si>
    <t>STATUS</t>
  </si>
  <si>
    <t>R</t>
  </si>
  <si>
    <t>W</t>
  </si>
  <si>
    <t>RD_ADDR</t>
  </si>
  <si>
    <t>FIFO_DATA</t>
  </si>
  <si>
    <t>Register Access  (R/W) is from the point of view of the WISHBONE master (CPU)</t>
  </si>
  <si>
    <t>Readback of registers is not possible from CPU</t>
  </si>
  <si>
    <t>N/A</t>
  </si>
  <si>
    <t>STATE_UPDATE -&gt;STATUS</t>
  </si>
  <si>
    <t>WB_ADDR[11:0]</t>
  </si>
  <si>
    <t>Max Register Address Bus Width  (FW_ADDR_WIDTH)</t>
  </si>
  <si>
    <t>FRAME_CNT_0</t>
  </si>
  <si>
    <t>FRAME_CNT_1</t>
  </si>
  <si>
    <t>FRAME_CNT_17</t>
  </si>
  <si>
    <t>FRAME_CNT_16</t>
  </si>
  <si>
    <t>FRAME_CNT_15</t>
  </si>
  <si>
    <t>FRAME_CNT_14</t>
  </si>
  <si>
    <t>FRAME_CNT_13</t>
  </si>
  <si>
    <t>FRAME_CNT_12</t>
  </si>
  <si>
    <t>FRAME_CNT_11</t>
  </si>
  <si>
    <t>FRAME_CNT_10</t>
  </si>
  <si>
    <t>FRAME_CNT_9</t>
  </si>
  <si>
    <t>FRAME_CNT_8</t>
  </si>
  <si>
    <t>FRAME_CNT_7</t>
  </si>
  <si>
    <t>FRAME_CNT_6</t>
  </si>
  <si>
    <t>FRAME_CNT_5</t>
  </si>
  <si>
    <t>FRAME_CNT_4</t>
  </si>
  <si>
    <t>FRAME_CNT_3</t>
  </si>
  <si>
    <t>FRAME_CNT_2</t>
  </si>
  <si>
    <t>x(k+1) = x(k) + F_0 * x(k) + F_1 * z_1 * x(k) + F_2 * z_2 * x(k) + G * u(k)</t>
  </si>
  <si>
    <t>for adding previous state (x(k))</t>
  </si>
  <si>
    <t>Zeros Essential here to stop accumulation</t>
  </si>
  <si>
    <t>CPU_CALC</t>
  </si>
  <si>
    <t>OUT_VAL[1:0]</t>
  </si>
  <si>
    <t>IN_VAL[1:0]</t>
  </si>
  <si>
    <t>OUT_VAL[15:14]</t>
  </si>
  <si>
    <t>IN_VAL[15:14]</t>
  </si>
  <si>
    <t>CPU_CALC-&gt; CONTROL</t>
  </si>
  <si>
    <t>INTERRUPT_EN</t>
  </si>
  <si>
    <t>Signal Assignments in top.vhd</t>
  </si>
  <si>
    <t>Induction Motor</t>
  </si>
  <si>
    <t>System Example:</t>
  </si>
  <si>
    <t>N_X</t>
  </si>
  <si>
    <t>LPV Block</t>
  </si>
  <si>
    <t>N_Z</t>
  </si>
  <si>
    <t>N_U</t>
  </si>
  <si>
    <t>State Vector</t>
  </si>
  <si>
    <t>Input Vector</t>
  </si>
  <si>
    <t>Stator Current</t>
  </si>
  <si>
    <t>i_s_alpha</t>
  </si>
  <si>
    <t>i_s_beta</t>
  </si>
  <si>
    <t>Rotor Flux</t>
  </si>
  <si>
    <t>psi_M_alpha</t>
  </si>
  <si>
    <t>psi_M_beta</t>
  </si>
  <si>
    <t>Rotor Angular velocity</t>
  </si>
  <si>
    <t>w_m</t>
  </si>
  <si>
    <t>Stator Supply Voltage (3-phase)</t>
  </si>
  <si>
    <t>Electrical Subsystem</t>
  </si>
  <si>
    <t>Sampling Rate (Hz)</t>
  </si>
  <si>
    <t>Absolute Rotor Angular velocity</t>
  </si>
  <si>
    <t>Torque</t>
  </si>
  <si>
    <t>Mechanical Subsystem</t>
  </si>
  <si>
    <t>S1</t>
  </si>
  <si>
    <t>S2</t>
  </si>
  <si>
    <t>u_s_R = PWM_1*Udc</t>
  </si>
  <si>
    <t>u_s_S = PWM_2*Udc</t>
  </si>
  <si>
    <t>u_s_T = PWM_3*Udc</t>
  </si>
  <si>
    <t>Peripheral Blocks</t>
  </si>
  <si>
    <t>DDR Controller</t>
  </si>
  <si>
    <t>DDR_FRAME</t>
  </si>
  <si>
    <t>In/Out Port</t>
  </si>
  <si>
    <t>T_e = psi_M_beta*is_alpha - psi_M_alpha*i_s_beta</t>
  </si>
  <si>
    <t>frame_count</t>
  </si>
  <si>
    <t>CHANNEL_DIN</t>
  </si>
  <si>
    <t>Udc</t>
  </si>
  <si>
    <t>Time-varying Parameter vector</t>
  </si>
  <si>
    <t>CPU_CALC_INTERFACE</t>
  </si>
  <si>
    <t>IN_VALS</t>
  </si>
  <si>
    <t>OUT_VALS</t>
  </si>
  <si>
    <t>abs(w_m)</t>
  </si>
  <si>
    <t>No. of LPV Blocks</t>
  </si>
  <si>
    <t xml:space="preserve">PMOD Connectors </t>
  </si>
  <si>
    <t>PMOD_1</t>
  </si>
  <si>
    <t>PMOD_2</t>
  </si>
  <si>
    <t>J5</t>
  </si>
  <si>
    <t>J4</t>
  </si>
  <si>
    <t>USB End</t>
  </si>
  <si>
    <t>Ethernet End</t>
  </si>
  <si>
    <t>ADC_SPI_MISO</t>
  </si>
  <si>
    <t>ADC_SPI_MOSI</t>
  </si>
  <si>
    <t>ADC_SPI_SS_n</t>
  </si>
  <si>
    <t>R_L_inv</t>
  </si>
  <si>
    <t>i_1</t>
  </si>
  <si>
    <t>i_2</t>
  </si>
  <si>
    <t>i_3</t>
  </si>
  <si>
    <t>U_0</t>
  </si>
  <si>
    <t>I_L_val</t>
  </si>
  <si>
    <t>PWM_FILTER</t>
  </si>
  <si>
    <t>PWM_FILTER-&gt; CONTROL</t>
  </si>
  <si>
    <t>INPUT_EN</t>
  </si>
  <si>
    <t>FILT_COEFF_0</t>
  </si>
  <si>
    <t>FILT_COEFF_15</t>
  </si>
  <si>
    <t>FILT_COEFF_14</t>
  </si>
  <si>
    <t>FILT_COEFF_13</t>
  </si>
  <si>
    <t>FILT_COEFF_12</t>
  </si>
  <si>
    <t>FILT_COEFF_11</t>
  </si>
  <si>
    <t>FILT_COEFF_10</t>
  </si>
  <si>
    <t>FILT_COEFF_9</t>
  </si>
  <si>
    <t>FILT_COEFF_8</t>
  </si>
  <si>
    <t>FILT_COEFF_7</t>
  </si>
  <si>
    <t>FILT_COEFF_6</t>
  </si>
  <si>
    <t>FILT_COEFF_5</t>
  </si>
  <si>
    <t>FILT_COEFF_4</t>
  </si>
  <si>
    <t>FILT_COEFF_3</t>
  </si>
  <si>
    <t>FILT_COEFF_2</t>
  </si>
  <si>
    <t>FILT_COEFF_1</t>
  </si>
  <si>
    <t>ADC_SPI_CK</t>
  </si>
  <si>
    <t>PWM_0</t>
  </si>
  <si>
    <t>PWM_1</t>
  </si>
  <si>
    <t>PWM_2</t>
  </si>
  <si>
    <t>GND</t>
  </si>
  <si>
    <t>3.3V</t>
  </si>
  <si>
    <t>PWM_3*</t>
  </si>
  <si>
    <t>*Currently not enabled (i.e. commented in ISE)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</si>
</sst>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4" fillId="0" borderId="0" xfId="0" applyFont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4" fillId="0" borderId="0" xfId="0" applyFont="1" applyBorder="1" applyAlignment="1">
      <alignment vertical="center" wrapText="1"/>
    </xf>
    <xf numFmtId="0" fontId="0" fillId="0" borderId="0" xfId="0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2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center" vertical="center" textRotation="90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/>
    <xf numFmtId="0" fontId="1" fillId="0" borderId="0" xfId="0" applyFont="1" applyBorder="1" applyAlignment="1"/>
    <xf numFmtId="0" fontId="0" fillId="0" borderId="12" xfId="0" applyBorder="1"/>
    <xf numFmtId="0" fontId="0" fillId="0" borderId="11" xfId="0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1" fillId="0" borderId="13" xfId="0" applyFont="1" applyBorder="1" applyAlignment="1">
      <alignment wrapText="1"/>
    </xf>
    <xf numFmtId="0" fontId="0" fillId="0" borderId="13" xfId="0" applyBorder="1" applyAlignment="1"/>
    <xf numFmtId="0" fontId="1" fillId="0" borderId="13" xfId="0" applyFont="1" applyBorder="1" applyAlignment="1"/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horizontal="left"/>
    </xf>
    <xf numFmtId="0" fontId="0" fillId="0" borderId="20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1" fontId="0" fillId="0" borderId="1" xfId="0" applyNumberFormat="1" applyBorder="1" applyAlignment="1">
      <alignment horizontal="left" vertical="center" wrapText="1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3"/>
  <sheetViews>
    <sheetView topLeftCell="A16" workbookViewId="0">
      <selection activeCell="D30" sqref="D30"/>
    </sheetView>
  </sheetViews>
  <sheetFormatPr defaultRowHeight="15"/>
  <cols>
    <col min="2" max="2" width="18.28515625" customWidth="1"/>
    <col min="3" max="3" width="18" customWidth="1"/>
    <col min="4" max="4" width="23" customWidth="1"/>
    <col min="5" max="5" width="13.140625" style="3" customWidth="1"/>
    <col min="6" max="6" width="22" customWidth="1"/>
  </cols>
  <sheetData>
    <row r="2" spans="1:6" ht="18.75">
      <c r="B2" s="2" t="s">
        <v>123</v>
      </c>
      <c r="C2" s="2"/>
    </row>
    <row r="4" spans="1:6">
      <c r="E4" s="5"/>
    </row>
    <row r="5" spans="1:6">
      <c r="B5" s="87" t="s">
        <v>3</v>
      </c>
      <c r="C5" s="87"/>
      <c r="D5" s="32" t="s">
        <v>124</v>
      </c>
      <c r="E5" s="37"/>
      <c r="F5" s="10"/>
    </row>
    <row r="6" spans="1:6">
      <c r="B6" s="8" t="s">
        <v>6</v>
      </c>
      <c r="C6" s="8" t="s">
        <v>7</v>
      </c>
      <c r="D6" s="8"/>
      <c r="E6" s="37"/>
      <c r="F6" s="10"/>
    </row>
    <row r="7" spans="1:6">
      <c r="B7" s="9"/>
      <c r="C7" s="9"/>
      <c r="D7" s="9"/>
      <c r="E7" s="37"/>
      <c r="F7" s="10"/>
    </row>
    <row r="8" spans="1:6">
      <c r="A8" s="3">
        <v>0</v>
      </c>
      <c r="B8" s="9" t="s">
        <v>129</v>
      </c>
      <c r="C8" s="9" t="s">
        <v>130</v>
      </c>
      <c r="D8" s="9" t="s">
        <v>125</v>
      </c>
      <c r="E8" s="34" t="s">
        <v>127</v>
      </c>
      <c r="F8" s="34"/>
    </row>
    <row r="9" spans="1:6">
      <c r="A9" s="3">
        <v>1</v>
      </c>
      <c r="B9" s="9" t="s">
        <v>131</v>
      </c>
      <c r="C9" s="9" t="s">
        <v>132</v>
      </c>
      <c r="D9" s="9" t="s">
        <v>126</v>
      </c>
      <c r="E9" s="34" t="s">
        <v>128</v>
      </c>
      <c r="F9" s="34"/>
    </row>
    <row r="10" spans="1:6">
      <c r="A10" s="3">
        <v>2</v>
      </c>
      <c r="B10" s="9" t="s">
        <v>8</v>
      </c>
      <c r="C10" s="9" t="s">
        <v>149</v>
      </c>
      <c r="D10" s="9" t="s">
        <v>137</v>
      </c>
      <c r="E10" s="34" t="s">
        <v>138</v>
      </c>
      <c r="F10" s="34"/>
    </row>
    <row r="11" spans="1:6">
      <c r="A11" s="3">
        <v>3</v>
      </c>
      <c r="B11" s="9" t="s">
        <v>133</v>
      </c>
      <c r="C11" s="9" t="s">
        <v>135</v>
      </c>
      <c r="D11" s="9" t="s">
        <v>134</v>
      </c>
      <c r="E11" s="34"/>
      <c r="F11" s="34"/>
    </row>
    <row r="12" spans="1:6">
      <c r="A12" s="3">
        <v>4</v>
      </c>
      <c r="B12" s="9" t="s">
        <v>144</v>
      </c>
      <c r="C12" s="9" t="s">
        <v>150</v>
      </c>
      <c r="D12" s="9" t="s">
        <v>136</v>
      </c>
      <c r="F12" s="34"/>
    </row>
    <row r="13" spans="1:6">
      <c r="A13" s="3"/>
      <c r="E13" s="37"/>
      <c r="F13" s="10"/>
    </row>
    <row r="14" spans="1:6">
      <c r="A14" s="3"/>
      <c r="E14" s="37"/>
      <c r="F14" s="10"/>
    </row>
    <row r="15" spans="1:6">
      <c r="A15" s="3"/>
      <c r="B15" s="10"/>
      <c r="C15" s="10"/>
      <c r="D15" s="33"/>
      <c r="E15" s="33"/>
      <c r="F15" s="10"/>
    </row>
    <row r="16" spans="1:6">
      <c r="A16" s="3"/>
      <c r="B16" s="10"/>
      <c r="C16" s="10"/>
      <c r="D16" s="33"/>
      <c r="E16" s="33"/>
      <c r="F16" s="10"/>
    </row>
    <row r="17" spans="1:6" ht="18.75">
      <c r="B17" s="2" t="s">
        <v>0</v>
      </c>
      <c r="C17" s="2"/>
    </row>
    <row r="18" spans="1:6" ht="18.75">
      <c r="B18" s="2"/>
      <c r="C18" s="2"/>
    </row>
    <row r="19" spans="1:6" ht="34.5" customHeight="1">
      <c r="B19" s="88" t="s">
        <v>178</v>
      </c>
      <c r="C19" s="88"/>
      <c r="D19" s="3">
        <v>12</v>
      </c>
      <c r="E19" s="36" t="s">
        <v>141</v>
      </c>
      <c r="F19" s="31"/>
    </row>
    <row r="21" spans="1:6" ht="30" customHeight="1">
      <c r="B21" s="87" t="s">
        <v>139</v>
      </c>
      <c r="C21" s="87"/>
      <c r="D21" s="7" t="s">
        <v>4</v>
      </c>
      <c r="E21" s="32" t="s">
        <v>140</v>
      </c>
      <c r="F21" s="32" t="s">
        <v>5</v>
      </c>
    </row>
    <row r="22" spans="1:6">
      <c r="B22" s="8" t="s">
        <v>6</v>
      </c>
      <c r="C22" s="8" t="s">
        <v>7</v>
      </c>
      <c r="D22" s="8"/>
      <c r="E22" s="35"/>
      <c r="F22" s="8"/>
    </row>
    <row r="23" spans="1:6">
      <c r="B23" s="9"/>
      <c r="C23" s="9"/>
      <c r="D23" s="9"/>
      <c r="E23" s="4"/>
      <c r="F23" s="9"/>
    </row>
    <row r="24" spans="1:6">
      <c r="A24" s="3">
        <v>0</v>
      </c>
      <c r="B24" s="9" t="str">
        <f>CONCATENATE("0x8",DEC2HEX(POWER(2,A24+12),7))</f>
        <v>0x80001000</v>
      </c>
      <c r="C24" s="9" t="str">
        <f t="shared" ref="C24:C31" si="0">CONCATENATE("0x8",DEC2HEX(POWER(2,A24+12) + (POWER(2,E24)-1)*4,7))</f>
        <v>0x80001004</v>
      </c>
      <c r="D24" s="4" t="s">
        <v>9</v>
      </c>
      <c r="E24" s="4">
        <v>1</v>
      </c>
      <c r="F24" s="9" t="s">
        <v>18</v>
      </c>
    </row>
    <row r="25" spans="1:6">
      <c r="A25" s="3">
        <v>1</v>
      </c>
      <c r="B25" s="9" t="str">
        <f t="shared" ref="B25:B31" si="1">CONCATENATE("0x8",DEC2HEX(POWER(2,A25+12),7))</f>
        <v>0x80002000</v>
      </c>
      <c r="C25" s="9" t="str">
        <f t="shared" si="0"/>
        <v>0x80002000</v>
      </c>
      <c r="D25" s="4" t="s">
        <v>10</v>
      </c>
      <c r="E25" s="4">
        <v>0</v>
      </c>
      <c r="F25" s="9" t="s">
        <v>142</v>
      </c>
    </row>
    <row r="26" spans="1:6">
      <c r="A26" s="3">
        <v>2</v>
      </c>
      <c r="B26" s="9" t="str">
        <f t="shared" si="1"/>
        <v>0x80004000</v>
      </c>
      <c r="C26" s="9" t="str">
        <f t="shared" si="0"/>
        <v>0x8000401C</v>
      </c>
      <c r="D26" s="4" t="s">
        <v>12</v>
      </c>
      <c r="E26" s="4">
        <v>3</v>
      </c>
      <c r="F26" s="22" t="s">
        <v>200</v>
      </c>
    </row>
    <row r="27" spans="1:6">
      <c r="A27" s="3">
        <v>3</v>
      </c>
      <c r="B27" s="9" t="str">
        <f t="shared" si="1"/>
        <v>0x80008000</v>
      </c>
      <c r="C27" s="9" t="str">
        <f>CONCATENATE("0x8",DEC2HEX(POWER(2,A27+12) + (POWER(2,E28)-1)*4,7))</f>
        <v>0x800087FC</v>
      </c>
      <c r="D27" s="4" t="s">
        <v>11</v>
      </c>
      <c r="E27" s="3">
        <v>0</v>
      </c>
      <c r="F27" s="22" t="s">
        <v>265</v>
      </c>
    </row>
    <row r="28" spans="1:6">
      <c r="A28" s="3">
        <v>4</v>
      </c>
      <c r="B28" s="9" t="str">
        <f t="shared" si="1"/>
        <v>0x80010000</v>
      </c>
      <c r="C28" s="9" t="str">
        <f>CONCATENATE("0x8",DEC2HEX(POWER(2,A28+12) + (POWER(2,E29)-1)*4,7))</f>
        <v>0x80010FFC</v>
      </c>
      <c r="D28" s="4" t="s">
        <v>13</v>
      </c>
      <c r="E28" s="4">
        <v>9</v>
      </c>
      <c r="F28" s="9" t="s">
        <v>143</v>
      </c>
    </row>
    <row r="29" spans="1:6">
      <c r="A29" s="3">
        <v>5</v>
      </c>
      <c r="B29" s="9" t="str">
        <f t="shared" si="1"/>
        <v>0x80020000</v>
      </c>
      <c r="C29" s="9" t="str">
        <f t="shared" si="0"/>
        <v>0x80020FFC</v>
      </c>
      <c r="D29" s="4" t="s">
        <v>14</v>
      </c>
      <c r="E29" s="4">
        <v>10</v>
      </c>
      <c r="F29" s="9" t="s">
        <v>17</v>
      </c>
    </row>
    <row r="30" spans="1:6">
      <c r="A30" s="3">
        <v>6</v>
      </c>
      <c r="B30" s="9" t="str">
        <f t="shared" si="1"/>
        <v>0x80040000</v>
      </c>
      <c r="C30" s="9" t="str">
        <f t="shared" si="0"/>
        <v>0x80040FFC</v>
      </c>
      <c r="D30" s="4" t="s">
        <v>15</v>
      </c>
      <c r="E30" s="4">
        <v>10</v>
      </c>
      <c r="F30" s="9" t="s">
        <v>17</v>
      </c>
    </row>
    <row r="31" spans="1:6">
      <c r="A31" s="3">
        <v>7</v>
      </c>
      <c r="B31" s="9" t="str">
        <f t="shared" si="1"/>
        <v>0x80080000</v>
      </c>
      <c r="C31" s="9" t="str">
        <f t="shared" si="0"/>
        <v>0x80080FFC</v>
      </c>
      <c r="D31" s="4" t="s">
        <v>16</v>
      </c>
      <c r="E31" s="4">
        <v>10</v>
      </c>
      <c r="F31" s="9" t="s">
        <v>17</v>
      </c>
    </row>
    <row r="32" spans="1:6">
      <c r="A32" s="3"/>
    </row>
    <row r="33" spans="2:6">
      <c r="B33" s="5"/>
      <c r="E33" s="15"/>
      <c r="F33" s="12"/>
    </row>
  </sheetData>
  <mergeCells count="3">
    <mergeCell ref="B21:C21"/>
    <mergeCell ref="B5:C5"/>
    <mergeCell ref="B19:C19"/>
  </mergeCells>
  <pageMargins left="0.7" right="0.7" top="0.75" bottom="0.75" header="0.3" footer="0.3"/>
  <pageSetup paperSize="9" orientation="landscape" horizontalDpi="800" verticalDpi="8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6"/>
  <sheetViews>
    <sheetView workbookViewId="0">
      <selection activeCell="G29" sqref="G29"/>
    </sheetView>
  </sheetViews>
  <sheetFormatPr defaultRowHeight="15"/>
  <cols>
    <col min="2" max="2" width="4.140625" style="5" customWidth="1"/>
    <col min="3" max="3" width="17" customWidth="1"/>
    <col min="4" max="4" width="18.28515625" customWidth="1"/>
    <col min="5" max="5" width="20.5703125" style="44" customWidth="1"/>
    <col min="6" max="6" width="22.28515625" style="15" customWidth="1"/>
    <col min="7" max="7" width="9.140625" style="12"/>
  </cols>
  <sheetData>
    <row r="2" spans="1:8" ht="18.75">
      <c r="B2" s="18"/>
      <c r="C2" s="19" t="s">
        <v>21</v>
      </c>
      <c r="D2" s="9"/>
      <c r="E2" s="42"/>
      <c r="F2" s="39"/>
      <c r="G2" s="20"/>
      <c r="H2" s="9"/>
    </row>
    <row r="3" spans="1:8">
      <c r="B3" s="18"/>
      <c r="C3" s="9"/>
      <c r="D3" s="9"/>
      <c r="E3" s="42"/>
      <c r="F3" s="39"/>
      <c r="G3" s="20"/>
      <c r="H3" s="9"/>
    </row>
    <row r="4" spans="1:8">
      <c r="B4" s="18"/>
      <c r="C4" s="9"/>
      <c r="D4" s="90" t="s">
        <v>20</v>
      </c>
      <c r="E4" s="91"/>
      <c r="F4" s="39"/>
      <c r="G4" s="20"/>
      <c r="H4" s="9"/>
    </row>
    <row r="5" spans="1:8" s="6" customFormat="1">
      <c r="A5" s="17"/>
      <c r="B5" s="87" t="s">
        <v>177</v>
      </c>
      <c r="C5" s="87"/>
      <c r="D5" s="17" t="s">
        <v>169</v>
      </c>
      <c r="E5" s="21" t="s">
        <v>170</v>
      </c>
      <c r="F5" s="21" t="s">
        <v>5</v>
      </c>
      <c r="G5" s="21" t="s">
        <v>19</v>
      </c>
      <c r="H5" s="38"/>
    </row>
    <row r="6" spans="1:8">
      <c r="B6" s="18"/>
      <c r="C6" s="9"/>
      <c r="D6" s="9"/>
      <c r="E6" s="42"/>
      <c r="F6" s="39"/>
      <c r="G6" s="20"/>
      <c r="H6" s="9"/>
    </row>
    <row r="7" spans="1:8">
      <c r="B7" s="18">
        <v>0</v>
      </c>
      <c r="C7" s="9" t="str">
        <f>CONCATENATE("0x",DEC2HEX(4*B7,3))</f>
        <v>0x000</v>
      </c>
      <c r="D7" s="22" t="s">
        <v>168</v>
      </c>
      <c r="E7" s="22" t="s">
        <v>2</v>
      </c>
      <c r="F7" s="89" t="s">
        <v>18</v>
      </c>
      <c r="G7" s="89" t="s">
        <v>9</v>
      </c>
      <c r="H7" s="9"/>
    </row>
    <row r="8" spans="1:8">
      <c r="B8" s="18">
        <v>1</v>
      </c>
      <c r="C8" s="9" t="str">
        <f>CONCATENATE("0x",DEC2HEX(4*B8,3))</f>
        <v>0x004</v>
      </c>
      <c r="D8" t="s">
        <v>172</v>
      </c>
      <c r="E8" s="40" t="s">
        <v>171</v>
      </c>
      <c r="F8" s="89"/>
      <c r="G8" s="89"/>
      <c r="H8" s="9"/>
    </row>
    <row r="9" spans="1:8">
      <c r="B9" s="18"/>
      <c r="C9" s="9"/>
      <c r="D9" s="22"/>
      <c r="E9" s="40"/>
      <c r="F9" s="39"/>
      <c r="G9" s="39"/>
      <c r="H9" s="9"/>
    </row>
    <row r="10" spans="1:8">
      <c r="B10" s="18">
        <v>0</v>
      </c>
      <c r="C10" s="9" t="str">
        <f>CONCATENATE("0x",DEC2HEX(4*B10,3))</f>
        <v>0x000</v>
      </c>
      <c r="D10" s="22" t="s">
        <v>168</v>
      </c>
      <c r="E10" s="22" t="s">
        <v>2</v>
      </c>
      <c r="F10" s="39" t="s">
        <v>142</v>
      </c>
      <c r="G10" s="39" t="s">
        <v>10</v>
      </c>
      <c r="H10" s="9"/>
    </row>
    <row r="11" spans="1:8">
      <c r="B11" s="18"/>
      <c r="C11" s="9"/>
      <c r="D11" s="22"/>
      <c r="E11" s="47"/>
      <c r="F11" s="46"/>
      <c r="G11" s="46"/>
      <c r="H11" s="9"/>
    </row>
    <row r="12" spans="1:8">
      <c r="B12" s="18">
        <v>0</v>
      </c>
      <c r="C12" s="9" t="str">
        <f>CONCATENATE("0x",DEC2HEX(4*B12,3))</f>
        <v>0x000</v>
      </c>
      <c r="D12" s="22" t="s">
        <v>168</v>
      </c>
      <c r="E12" s="22" t="s">
        <v>2</v>
      </c>
      <c r="F12" s="96" t="s">
        <v>200</v>
      </c>
      <c r="G12" s="96" t="s">
        <v>12</v>
      </c>
      <c r="H12" s="9"/>
    </row>
    <row r="13" spans="1:8">
      <c r="B13" s="18">
        <v>1</v>
      </c>
      <c r="C13" s="9" t="str">
        <f>CONCATENATE("0x",DEC2HEX(4*B13,3))</f>
        <v>0x004</v>
      </c>
      <c r="D13" s="22" t="s">
        <v>201</v>
      </c>
      <c r="E13" s="22" t="s">
        <v>202</v>
      </c>
      <c r="F13" s="97"/>
      <c r="G13" s="97"/>
      <c r="H13" s="9"/>
    </row>
    <row r="14" spans="1:8">
      <c r="B14" s="18"/>
      <c r="C14" s="9" t="s">
        <v>147</v>
      </c>
      <c r="D14" s="22"/>
      <c r="E14" s="47"/>
      <c r="F14" s="97"/>
      <c r="G14" s="97"/>
      <c r="H14" s="9"/>
    </row>
    <row r="15" spans="1:8">
      <c r="B15" s="18">
        <v>7</v>
      </c>
      <c r="C15" s="9" t="str">
        <f t="shared" ref="C15" si="0">CONCATENATE("0x",DEC2HEX(4*B15,3))</f>
        <v>0x01C</v>
      </c>
      <c r="D15" s="22" t="s">
        <v>203</v>
      </c>
      <c r="E15" s="22" t="s">
        <v>204</v>
      </c>
      <c r="F15" s="98"/>
      <c r="G15" s="98"/>
      <c r="H15" s="9"/>
    </row>
    <row r="16" spans="1:8">
      <c r="B16" s="84"/>
      <c r="C16" s="9"/>
      <c r="D16" s="22"/>
      <c r="E16" s="22"/>
      <c r="F16" s="82"/>
      <c r="G16" s="82"/>
      <c r="H16" s="9"/>
    </row>
    <row r="17" spans="2:8">
      <c r="B17" s="84">
        <v>0</v>
      </c>
      <c r="C17" s="9" t="str">
        <f>CONCATENATE("0x",DEC2HEX(4*B17,3))</f>
        <v>0x000</v>
      </c>
      <c r="D17" s="22" t="s">
        <v>168</v>
      </c>
      <c r="E17" s="22" t="s">
        <v>2</v>
      </c>
      <c r="F17" s="81" t="s">
        <v>265</v>
      </c>
      <c r="G17" s="81" t="s">
        <v>11</v>
      </c>
      <c r="H17" s="9"/>
    </row>
    <row r="18" spans="2:8">
      <c r="B18" s="18"/>
      <c r="C18" s="9"/>
      <c r="D18" s="9"/>
      <c r="E18" s="42"/>
      <c r="F18" s="39"/>
      <c r="G18" s="20"/>
      <c r="H18" s="9"/>
    </row>
    <row r="19" spans="2:8">
      <c r="B19" s="18">
        <v>0</v>
      </c>
      <c r="C19" s="9" t="str">
        <f t="shared" ref="C19:C22" si="1">CONCATENATE("0x",DEC2HEX(4*B19,3))</f>
        <v>0x000</v>
      </c>
      <c r="D19" s="92" t="s">
        <v>175</v>
      </c>
      <c r="E19" s="95" t="s">
        <v>146</v>
      </c>
      <c r="F19" s="89" t="s">
        <v>143</v>
      </c>
      <c r="G19" s="89" t="s">
        <v>13</v>
      </c>
      <c r="H19" s="9"/>
    </row>
    <row r="20" spans="2:8">
      <c r="B20" s="18"/>
      <c r="C20" s="9" t="s">
        <v>147</v>
      </c>
      <c r="D20" s="93"/>
      <c r="E20" s="95"/>
      <c r="F20" s="89"/>
      <c r="G20" s="89"/>
      <c r="H20" s="9"/>
    </row>
    <row r="21" spans="2:8">
      <c r="B21" s="18">
        <v>63</v>
      </c>
      <c r="C21" s="9" t="str">
        <f t="shared" si="1"/>
        <v>0x0FC</v>
      </c>
      <c r="D21" s="94"/>
      <c r="E21" s="95"/>
      <c r="F21" s="89"/>
      <c r="G21" s="89"/>
      <c r="H21" s="9"/>
    </row>
    <row r="22" spans="2:8">
      <c r="B22" s="18">
        <v>256</v>
      </c>
      <c r="C22" s="9" t="str">
        <f t="shared" si="1"/>
        <v>0x400</v>
      </c>
      <c r="D22" s="22" t="s">
        <v>168</v>
      </c>
      <c r="E22" s="22" t="s">
        <v>2</v>
      </c>
      <c r="F22" s="89"/>
      <c r="G22" s="89"/>
      <c r="H22" s="9"/>
    </row>
    <row r="23" spans="2:8">
      <c r="B23" s="18"/>
      <c r="C23" s="9"/>
      <c r="D23" s="41"/>
      <c r="E23" s="40"/>
      <c r="F23" s="20"/>
      <c r="G23" s="20"/>
      <c r="H23" s="9"/>
    </row>
    <row r="24" spans="2:8">
      <c r="D24" s="10"/>
      <c r="E24" s="43"/>
      <c r="F24" s="11"/>
      <c r="G24" s="13"/>
    </row>
    <row r="25" spans="2:8">
      <c r="B25" s="45" t="s">
        <v>173</v>
      </c>
    </row>
    <row r="26" spans="2:8">
      <c r="B26" s="36" t="s">
        <v>174</v>
      </c>
    </row>
  </sheetData>
  <mergeCells count="10">
    <mergeCell ref="F19:F22"/>
    <mergeCell ref="G19:G22"/>
    <mergeCell ref="D4:E4"/>
    <mergeCell ref="D19:D21"/>
    <mergeCell ref="B5:C5"/>
    <mergeCell ref="F7:F8"/>
    <mergeCell ref="G7:G8"/>
    <mergeCell ref="E19:E21"/>
    <mergeCell ref="F12:F15"/>
    <mergeCell ref="G12:G15"/>
  </mergeCells>
  <pageMargins left="0.7" right="0.7" top="0.75" bottom="0.75" header="0.3" footer="0.3"/>
  <pageSetup paperSize="9" fitToHeight="0" orientation="landscape" horizontalDpi="800" verticalDpi="8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3"/>
  <sheetViews>
    <sheetView topLeftCell="A13" workbookViewId="0">
      <selection activeCell="Q24" sqref="Q24"/>
    </sheetView>
  </sheetViews>
  <sheetFormatPr defaultRowHeight="15"/>
  <cols>
    <col min="1" max="33" width="5.28515625" customWidth="1"/>
  </cols>
  <sheetData>
    <row r="2" spans="2:33" ht="18.75">
      <c r="B2" s="2" t="s">
        <v>1</v>
      </c>
    </row>
    <row r="4" spans="2:33">
      <c r="B4" s="1" t="s">
        <v>148</v>
      </c>
    </row>
    <row r="6" spans="2:33">
      <c r="B6" s="4">
        <v>31</v>
      </c>
      <c r="C6" s="4">
        <v>30</v>
      </c>
      <c r="D6" s="4">
        <v>29</v>
      </c>
      <c r="E6" s="4">
        <v>28</v>
      </c>
      <c r="F6" s="4">
        <v>27</v>
      </c>
      <c r="G6" s="4">
        <v>26</v>
      </c>
      <c r="H6" s="4">
        <v>25</v>
      </c>
      <c r="I6" s="4">
        <v>24</v>
      </c>
      <c r="J6" s="4">
        <v>23</v>
      </c>
      <c r="K6" s="4">
        <v>22</v>
      </c>
      <c r="L6" s="4">
        <v>21</v>
      </c>
      <c r="M6" s="4">
        <v>20</v>
      </c>
      <c r="N6" s="4">
        <v>19</v>
      </c>
      <c r="O6" s="4">
        <v>18</v>
      </c>
      <c r="P6" s="4">
        <v>17</v>
      </c>
      <c r="Q6" s="4">
        <v>16</v>
      </c>
      <c r="R6" s="4">
        <v>15</v>
      </c>
      <c r="S6" s="4">
        <v>14</v>
      </c>
      <c r="T6" s="4">
        <v>13</v>
      </c>
      <c r="U6" s="4">
        <v>12</v>
      </c>
      <c r="V6" s="4">
        <v>11</v>
      </c>
      <c r="W6" s="4">
        <v>10</v>
      </c>
      <c r="X6" s="4">
        <v>9</v>
      </c>
      <c r="Y6" s="4">
        <v>8</v>
      </c>
      <c r="Z6" s="4">
        <v>7</v>
      </c>
      <c r="AA6" s="4">
        <v>6</v>
      </c>
      <c r="AB6" s="4">
        <v>5</v>
      </c>
      <c r="AC6" s="4">
        <v>4</v>
      </c>
      <c r="AD6" s="4">
        <v>3</v>
      </c>
      <c r="AE6" s="4">
        <v>2</v>
      </c>
      <c r="AF6" s="4">
        <v>1</v>
      </c>
      <c r="AG6" s="4">
        <v>0</v>
      </c>
    </row>
    <row r="7" spans="2:33" ht="98.25" customHeight="1">
      <c r="B7" s="14" t="s">
        <v>22</v>
      </c>
      <c r="C7" s="14" t="s">
        <v>22</v>
      </c>
      <c r="D7" s="14" t="s">
        <v>22</v>
      </c>
      <c r="E7" s="14" t="s">
        <v>22</v>
      </c>
      <c r="F7" s="14" t="s">
        <v>22</v>
      </c>
      <c r="G7" s="14" t="s">
        <v>22</v>
      </c>
      <c r="H7" s="14" t="s">
        <v>22</v>
      </c>
      <c r="I7" s="14" t="s">
        <v>22</v>
      </c>
      <c r="J7" s="14" t="s">
        <v>22</v>
      </c>
      <c r="K7" s="14" t="s">
        <v>22</v>
      </c>
      <c r="L7" s="14" t="s">
        <v>22</v>
      </c>
      <c r="M7" s="14" t="s">
        <v>22</v>
      </c>
      <c r="N7" s="14" t="s">
        <v>22</v>
      </c>
      <c r="O7" s="14" t="s">
        <v>22</v>
      </c>
      <c r="P7" s="14" t="s">
        <v>22</v>
      </c>
      <c r="Q7" s="14" t="s">
        <v>22</v>
      </c>
      <c r="R7" s="14" t="s">
        <v>22</v>
      </c>
      <c r="S7" s="14" t="s">
        <v>163</v>
      </c>
      <c r="T7" s="14" t="s">
        <v>164</v>
      </c>
      <c r="U7" s="14" t="s">
        <v>155</v>
      </c>
      <c r="V7" s="14" t="s">
        <v>156</v>
      </c>
      <c r="W7" s="14" t="s">
        <v>157</v>
      </c>
      <c r="X7" s="14" t="s">
        <v>158</v>
      </c>
      <c r="Y7" s="14" t="s">
        <v>159</v>
      </c>
      <c r="Z7" s="14" t="s">
        <v>160</v>
      </c>
      <c r="AA7" s="14" t="s">
        <v>161</v>
      </c>
      <c r="AB7" s="14" t="s">
        <v>162</v>
      </c>
      <c r="AC7" s="14" t="s">
        <v>154</v>
      </c>
      <c r="AD7" s="14" t="s">
        <v>153</v>
      </c>
      <c r="AE7" s="14" t="s">
        <v>24</v>
      </c>
      <c r="AF7" s="14" t="s">
        <v>145</v>
      </c>
      <c r="AG7" s="14" t="s">
        <v>23</v>
      </c>
    </row>
    <row r="9" spans="2:33">
      <c r="B9" s="1" t="s">
        <v>167</v>
      </c>
    </row>
    <row r="11" spans="2:33">
      <c r="B11" s="4">
        <v>31</v>
      </c>
      <c r="C11" s="4">
        <v>30</v>
      </c>
      <c r="D11" s="4">
        <v>29</v>
      </c>
      <c r="E11" s="4">
        <v>28</v>
      </c>
      <c r="F11" s="4">
        <v>27</v>
      </c>
      <c r="G11" s="4">
        <v>26</v>
      </c>
      <c r="H11" s="4">
        <v>25</v>
      </c>
      <c r="I11" s="4">
        <v>24</v>
      </c>
      <c r="J11" s="4">
        <v>23</v>
      </c>
      <c r="K11" s="4">
        <v>22</v>
      </c>
      <c r="L11" s="4">
        <v>21</v>
      </c>
      <c r="M11" s="4">
        <v>20</v>
      </c>
      <c r="N11" s="4">
        <v>19</v>
      </c>
      <c r="O11" s="4">
        <v>18</v>
      </c>
      <c r="P11" s="4">
        <v>17</v>
      </c>
      <c r="Q11" s="4">
        <v>16</v>
      </c>
      <c r="R11" s="4">
        <v>15</v>
      </c>
      <c r="S11" s="4">
        <v>14</v>
      </c>
      <c r="T11" s="4">
        <v>13</v>
      </c>
      <c r="U11" s="4">
        <v>12</v>
      </c>
      <c r="V11" s="4">
        <v>11</v>
      </c>
      <c r="W11" s="4">
        <v>10</v>
      </c>
      <c r="X11" s="4">
        <v>9</v>
      </c>
      <c r="Y11" s="4">
        <v>8</v>
      </c>
      <c r="Z11" s="4">
        <v>7</v>
      </c>
      <c r="AA11" s="4">
        <v>6</v>
      </c>
      <c r="AB11" s="4">
        <v>5</v>
      </c>
      <c r="AC11" s="4">
        <v>4</v>
      </c>
      <c r="AD11" s="4">
        <v>3</v>
      </c>
      <c r="AE11" s="4">
        <v>2</v>
      </c>
      <c r="AF11" s="4">
        <v>1</v>
      </c>
      <c r="AG11" s="4">
        <v>0</v>
      </c>
    </row>
    <row r="12" spans="2:33" ht="98.25" customHeight="1">
      <c r="B12" s="14" t="s">
        <v>22</v>
      </c>
      <c r="C12" s="14" t="s">
        <v>22</v>
      </c>
      <c r="D12" s="14" t="s">
        <v>22</v>
      </c>
      <c r="E12" s="14" t="s">
        <v>22</v>
      </c>
      <c r="F12" s="14" t="s">
        <v>22</v>
      </c>
      <c r="G12" s="14" t="s">
        <v>22</v>
      </c>
      <c r="H12" s="14" t="s">
        <v>22</v>
      </c>
      <c r="I12" s="14" t="s">
        <v>22</v>
      </c>
      <c r="J12" s="14" t="s">
        <v>22</v>
      </c>
      <c r="K12" s="14" t="s">
        <v>22</v>
      </c>
      <c r="L12" s="14" t="s">
        <v>22</v>
      </c>
      <c r="M12" s="14" t="s">
        <v>181</v>
      </c>
      <c r="N12" s="14" t="s">
        <v>182</v>
      </c>
      <c r="O12" s="14" t="s">
        <v>183</v>
      </c>
      <c r="P12" s="14" t="s">
        <v>184</v>
      </c>
      <c r="Q12" s="14" t="s">
        <v>185</v>
      </c>
      <c r="R12" s="14" t="s">
        <v>186</v>
      </c>
      <c r="S12" s="14" t="s">
        <v>187</v>
      </c>
      <c r="T12" s="14" t="s">
        <v>188</v>
      </c>
      <c r="U12" s="14" t="s">
        <v>189</v>
      </c>
      <c r="V12" s="14" t="s">
        <v>190</v>
      </c>
      <c r="W12" s="14" t="s">
        <v>191</v>
      </c>
      <c r="X12" s="14" t="s">
        <v>192</v>
      </c>
      <c r="Y12" s="14" t="s">
        <v>193</v>
      </c>
      <c r="Z12" s="14" t="s">
        <v>194</v>
      </c>
      <c r="AA12" s="14" t="s">
        <v>195</v>
      </c>
      <c r="AB12" s="14" t="s">
        <v>196</v>
      </c>
      <c r="AC12" s="14" t="s">
        <v>180</v>
      </c>
      <c r="AD12" s="14" t="s">
        <v>179</v>
      </c>
      <c r="AE12" s="14" t="s">
        <v>26</v>
      </c>
      <c r="AF12" s="14" t="s">
        <v>25</v>
      </c>
      <c r="AG12" s="14" t="s">
        <v>27</v>
      </c>
    </row>
    <row r="14" spans="2:33">
      <c r="B14" s="1" t="s">
        <v>205</v>
      </c>
    </row>
    <row r="16" spans="2:33">
      <c r="B16" s="4">
        <v>31</v>
      </c>
      <c r="C16" s="4">
        <v>30</v>
      </c>
      <c r="D16" s="4">
        <v>29</v>
      </c>
      <c r="E16" s="4">
        <v>28</v>
      </c>
      <c r="F16" s="4">
        <v>27</v>
      </c>
      <c r="G16" s="4">
        <v>26</v>
      </c>
      <c r="H16" s="4">
        <v>25</v>
      </c>
      <c r="I16" s="4">
        <v>24</v>
      </c>
      <c r="J16" s="4">
        <v>23</v>
      </c>
      <c r="K16" s="4">
        <v>22</v>
      </c>
      <c r="L16" s="4">
        <v>21</v>
      </c>
      <c r="M16" s="4">
        <v>20</v>
      </c>
      <c r="N16" s="4">
        <v>19</v>
      </c>
      <c r="O16" s="4">
        <v>18</v>
      </c>
      <c r="P16" s="4">
        <v>17</v>
      </c>
      <c r="Q16" s="4">
        <v>16</v>
      </c>
      <c r="R16" s="4">
        <v>15</v>
      </c>
      <c r="S16" s="4">
        <v>14</v>
      </c>
      <c r="T16" s="4">
        <v>13</v>
      </c>
      <c r="U16" s="4">
        <v>12</v>
      </c>
      <c r="V16" s="4">
        <v>11</v>
      </c>
      <c r="W16" s="4">
        <v>10</v>
      </c>
      <c r="X16" s="4">
        <v>9</v>
      </c>
      <c r="Y16" s="4">
        <v>8</v>
      </c>
      <c r="Z16" s="4">
        <v>7</v>
      </c>
      <c r="AA16" s="4">
        <v>6</v>
      </c>
      <c r="AB16" s="4">
        <v>5</v>
      </c>
      <c r="AC16" s="4">
        <v>4</v>
      </c>
      <c r="AD16" s="4">
        <v>3</v>
      </c>
      <c r="AE16" s="4">
        <v>2</v>
      </c>
      <c r="AF16" s="4">
        <v>1</v>
      </c>
      <c r="AG16" s="4">
        <v>0</v>
      </c>
    </row>
    <row r="17" spans="2:33" ht="78.75" customHeight="1">
      <c r="B17" s="14" t="s">
        <v>22</v>
      </c>
      <c r="C17" s="14" t="s">
        <v>22</v>
      </c>
      <c r="D17" s="14" t="s">
        <v>22</v>
      </c>
      <c r="E17" s="14" t="s">
        <v>22</v>
      </c>
      <c r="F17" s="14" t="s">
        <v>22</v>
      </c>
      <c r="G17" s="14" t="s">
        <v>22</v>
      </c>
      <c r="H17" s="14" t="s">
        <v>22</v>
      </c>
      <c r="I17" s="14" t="s">
        <v>22</v>
      </c>
      <c r="J17" s="14" t="s">
        <v>22</v>
      </c>
      <c r="K17" s="14" t="s">
        <v>22</v>
      </c>
      <c r="L17" s="14" t="s">
        <v>22</v>
      </c>
      <c r="M17" s="14" t="s">
        <v>22</v>
      </c>
      <c r="N17" s="14" t="s">
        <v>22</v>
      </c>
      <c r="O17" s="14" t="s">
        <v>22</v>
      </c>
      <c r="P17" s="14" t="s">
        <v>22</v>
      </c>
      <c r="Q17" s="14" t="s">
        <v>22</v>
      </c>
      <c r="R17" s="14" t="s">
        <v>22</v>
      </c>
      <c r="S17" s="14" t="s">
        <v>22</v>
      </c>
      <c r="T17" s="14" t="s">
        <v>22</v>
      </c>
      <c r="U17" s="14" t="s">
        <v>163</v>
      </c>
      <c r="V17" s="14" t="s">
        <v>164</v>
      </c>
      <c r="W17" s="14" t="s">
        <v>155</v>
      </c>
      <c r="X17" s="14" t="s">
        <v>156</v>
      </c>
      <c r="Y17" s="14" t="s">
        <v>157</v>
      </c>
      <c r="Z17" s="14" t="s">
        <v>158</v>
      </c>
      <c r="AA17" s="14" t="s">
        <v>159</v>
      </c>
      <c r="AB17" s="14" t="s">
        <v>160</v>
      </c>
      <c r="AC17" s="14" t="s">
        <v>161</v>
      </c>
      <c r="AD17" s="14" t="s">
        <v>162</v>
      </c>
      <c r="AE17" s="14" t="s">
        <v>154</v>
      </c>
      <c r="AF17" s="14" t="s">
        <v>153</v>
      </c>
      <c r="AG17" s="14" t="s">
        <v>206</v>
      </c>
    </row>
    <row r="19" spans="2:33">
      <c r="B19" s="1" t="s">
        <v>266</v>
      </c>
    </row>
    <row r="21" spans="2:33">
      <c r="B21" s="83">
        <v>31</v>
      </c>
      <c r="C21" s="83">
        <v>30</v>
      </c>
      <c r="D21" s="83">
        <v>29</v>
      </c>
      <c r="E21" s="83">
        <v>28</v>
      </c>
      <c r="F21" s="83">
        <v>27</v>
      </c>
      <c r="G21" s="83">
        <v>26</v>
      </c>
      <c r="H21" s="83">
        <v>25</v>
      </c>
      <c r="I21" s="83">
        <v>24</v>
      </c>
      <c r="J21" s="83">
        <v>23</v>
      </c>
      <c r="K21" s="83">
        <v>22</v>
      </c>
      <c r="L21" s="83">
        <v>21</v>
      </c>
      <c r="M21" s="83">
        <v>20</v>
      </c>
      <c r="N21" s="83">
        <v>19</v>
      </c>
      <c r="O21" s="83">
        <v>18</v>
      </c>
      <c r="P21" s="83">
        <v>17</v>
      </c>
      <c r="Q21" s="83">
        <v>16</v>
      </c>
      <c r="R21" s="83">
        <v>15</v>
      </c>
      <c r="S21" s="83">
        <v>14</v>
      </c>
      <c r="T21" s="83">
        <v>13</v>
      </c>
      <c r="U21" s="83">
        <v>12</v>
      </c>
      <c r="V21" s="83">
        <v>11</v>
      </c>
      <c r="W21" s="83">
        <v>10</v>
      </c>
      <c r="X21" s="83">
        <v>9</v>
      </c>
      <c r="Y21" s="83">
        <v>8</v>
      </c>
      <c r="Z21" s="83">
        <v>7</v>
      </c>
      <c r="AA21" s="83">
        <v>6</v>
      </c>
      <c r="AB21" s="83">
        <v>5</v>
      </c>
      <c r="AC21" s="83">
        <v>4</v>
      </c>
      <c r="AD21" s="83">
        <v>3</v>
      </c>
      <c r="AE21" s="83">
        <v>2</v>
      </c>
      <c r="AF21" s="83">
        <v>1</v>
      </c>
      <c r="AG21" s="83">
        <v>0</v>
      </c>
    </row>
    <row r="22" spans="2:33" ht="78.75" customHeight="1">
      <c r="B22" s="14" t="s">
        <v>22</v>
      </c>
      <c r="C22" s="14" t="s">
        <v>22</v>
      </c>
      <c r="D22" s="14" t="s">
        <v>22</v>
      </c>
      <c r="E22" s="14" t="s">
        <v>22</v>
      </c>
      <c r="F22" s="14" t="s">
        <v>22</v>
      </c>
      <c r="G22" s="14" t="s">
        <v>22</v>
      </c>
      <c r="H22" s="14" t="s">
        <v>22</v>
      </c>
      <c r="I22" s="14" t="s">
        <v>22</v>
      </c>
      <c r="J22" s="14" t="s">
        <v>22</v>
      </c>
      <c r="K22" s="14" t="s">
        <v>22</v>
      </c>
      <c r="L22" s="14" t="s">
        <v>22</v>
      </c>
      <c r="M22" s="14" t="s">
        <v>22</v>
      </c>
      <c r="N22" s="14" t="s">
        <v>22</v>
      </c>
      <c r="O22" s="14" t="s">
        <v>22</v>
      </c>
      <c r="P22" s="14" t="s">
        <v>22</v>
      </c>
      <c r="Q22" s="14" t="s">
        <v>269</v>
      </c>
      <c r="R22" s="14" t="s">
        <v>270</v>
      </c>
      <c r="S22" s="14" t="s">
        <v>271</v>
      </c>
      <c r="T22" s="14" t="s">
        <v>272</v>
      </c>
      <c r="U22" s="14" t="s">
        <v>273</v>
      </c>
      <c r="V22" s="14" t="s">
        <v>274</v>
      </c>
      <c r="W22" s="14" t="s">
        <v>275</v>
      </c>
      <c r="X22" s="14" t="s">
        <v>276</v>
      </c>
      <c r="Y22" s="14" t="s">
        <v>277</v>
      </c>
      <c r="Z22" s="14" t="s">
        <v>278</v>
      </c>
      <c r="AA22" s="14" t="s">
        <v>279</v>
      </c>
      <c r="AB22" s="14" t="s">
        <v>280</v>
      </c>
      <c r="AC22" s="14" t="s">
        <v>281</v>
      </c>
      <c r="AD22" s="14" t="s">
        <v>282</v>
      </c>
      <c r="AE22" s="14" t="s">
        <v>283</v>
      </c>
      <c r="AF22" s="14" t="s">
        <v>268</v>
      </c>
      <c r="AG22" s="14" t="s">
        <v>267</v>
      </c>
    </row>
    <row r="23" spans="2:33">
      <c r="B23" s="8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2:3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B25" s="1" t="s">
        <v>151</v>
      </c>
    </row>
    <row r="27" spans="2:33">
      <c r="B27" s="4">
        <v>31</v>
      </c>
      <c r="C27" s="4">
        <v>30</v>
      </c>
      <c r="D27" s="4">
        <v>29</v>
      </c>
      <c r="E27" s="4">
        <v>28</v>
      </c>
      <c r="F27" s="4">
        <v>27</v>
      </c>
      <c r="G27" s="4">
        <v>26</v>
      </c>
      <c r="H27" s="4">
        <v>25</v>
      </c>
      <c r="I27" s="4">
        <v>24</v>
      </c>
      <c r="J27" s="4">
        <v>23</v>
      </c>
      <c r="K27" s="4">
        <v>22</v>
      </c>
      <c r="L27" s="4">
        <v>21</v>
      </c>
      <c r="M27" s="4">
        <v>20</v>
      </c>
      <c r="N27" s="4">
        <v>19</v>
      </c>
      <c r="O27" s="4">
        <v>18</v>
      </c>
      <c r="P27" s="4">
        <v>17</v>
      </c>
      <c r="Q27" s="4">
        <v>16</v>
      </c>
      <c r="R27" s="4">
        <v>15</v>
      </c>
      <c r="S27" s="4">
        <v>14</v>
      </c>
      <c r="T27" s="4">
        <v>13</v>
      </c>
      <c r="U27" s="4">
        <v>12</v>
      </c>
      <c r="V27" s="4">
        <v>11</v>
      </c>
      <c r="W27" s="4">
        <v>10</v>
      </c>
      <c r="X27" s="4">
        <v>9</v>
      </c>
      <c r="Y27" s="4">
        <v>8</v>
      </c>
      <c r="Z27" s="4">
        <v>7</v>
      </c>
      <c r="AA27" s="4">
        <v>6</v>
      </c>
      <c r="AB27" s="4">
        <v>5</v>
      </c>
      <c r="AC27" s="4">
        <v>4</v>
      </c>
      <c r="AD27" s="4">
        <v>3</v>
      </c>
      <c r="AE27" s="4">
        <v>2</v>
      </c>
      <c r="AF27" s="4">
        <v>1</v>
      </c>
      <c r="AG27" s="4">
        <v>0</v>
      </c>
    </row>
    <row r="28" spans="2:33" ht="98.25" customHeight="1">
      <c r="B28" s="14" t="s">
        <v>22</v>
      </c>
      <c r="C28" s="14" t="s">
        <v>22</v>
      </c>
      <c r="D28" s="14" t="s">
        <v>22</v>
      </c>
      <c r="E28" s="14" t="s">
        <v>22</v>
      </c>
      <c r="F28" s="14" t="s">
        <v>22</v>
      </c>
      <c r="G28" s="14" t="s">
        <v>22</v>
      </c>
      <c r="H28" s="14" t="s">
        <v>22</v>
      </c>
      <c r="I28" s="14" t="s">
        <v>22</v>
      </c>
      <c r="J28" s="14" t="s">
        <v>22</v>
      </c>
      <c r="K28" s="14" t="s">
        <v>22</v>
      </c>
      <c r="L28" s="14" t="s">
        <v>22</v>
      </c>
      <c r="M28" s="14" t="s">
        <v>22</v>
      </c>
      <c r="N28" s="14" t="s">
        <v>22</v>
      </c>
      <c r="O28" s="14" t="s">
        <v>22</v>
      </c>
      <c r="P28" s="14" t="s">
        <v>22</v>
      </c>
      <c r="Q28" s="14" t="s">
        <v>22</v>
      </c>
      <c r="R28" s="14" t="s">
        <v>22</v>
      </c>
      <c r="S28" s="14" t="s">
        <v>22</v>
      </c>
      <c r="T28" s="14" t="s">
        <v>163</v>
      </c>
      <c r="U28" s="14" t="s">
        <v>164</v>
      </c>
      <c r="V28" s="14" t="s">
        <v>155</v>
      </c>
      <c r="W28" s="14" t="s">
        <v>156</v>
      </c>
      <c r="X28" s="14" t="s">
        <v>157</v>
      </c>
      <c r="Y28" s="14" t="s">
        <v>158</v>
      </c>
      <c r="Z28" s="14" t="s">
        <v>159</v>
      </c>
      <c r="AA28" s="14" t="s">
        <v>160</v>
      </c>
      <c r="AB28" s="14" t="s">
        <v>161</v>
      </c>
      <c r="AC28" s="14" t="s">
        <v>162</v>
      </c>
      <c r="AD28" s="14" t="s">
        <v>154</v>
      </c>
      <c r="AE28" s="14" t="s">
        <v>153</v>
      </c>
      <c r="AF28" s="14" t="s">
        <v>152</v>
      </c>
      <c r="AG28" s="14" t="s">
        <v>166</v>
      </c>
    </row>
    <row r="30" spans="2:33">
      <c r="B30" s="1" t="s">
        <v>176</v>
      </c>
    </row>
    <row r="32" spans="2:33">
      <c r="B32" s="4">
        <v>31</v>
      </c>
      <c r="C32" s="4">
        <v>30</v>
      </c>
      <c r="D32" s="4">
        <v>29</v>
      </c>
      <c r="E32" s="4">
        <v>28</v>
      </c>
      <c r="F32" s="4">
        <v>27</v>
      </c>
      <c r="G32" s="4">
        <v>26</v>
      </c>
      <c r="H32" s="4">
        <v>25</v>
      </c>
      <c r="I32" s="4">
        <v>24</v>
      </c>
      <c r="J32" s="4">
        <v>23</v>
      </c>
      <c r="K32" s="4">
        <v>22</v>
      </c>
      <c r="L32" s="4">
        <v>21</v>
      </c>
      <c r="M32" s="4">
        <v>20</v>
      </c>
      <c r="N32" s="4">
        <v>19</v>
      </c>
      <c r="O32" s="4">
        <v>18</v>
      </c>
      <c r="P32" s="4">
        <v>17</v>
      </c>
      <c r="Q32" s="4">
        <v>16</v>
      </c>
      <c r="R32" s="4">
        <v>15</v>
      </c>
      <c r="S32" s="4">
        <v>14</v>
      </c>
      <c r="T32" s="4">
        <v>13</v>
      </c>
      <c r="U32" s="4">
        <v>12</v>
      </c>
      <c r="V32" s="4">
        <v>11</v>
      </c>
      <c r="W32" s="4">
        <v>10</v>
      </c>
      <c r="X32" s="4">
        <v>9</v>
      </c>
      <c r="Y32" s="4">
        <v>8</v>
      </c>
      <c r="Z32" s="4">
        <v>7</v>
      </c>
      <c r="AA32" s="4">
        <v>6</v>
      </c>
      <c r="AB32" s="4">
        <v>5</v>
      </c>
      <c r="AC32" s="4">
        <v>4</v>
      </c>
      <c r="AD32" s="4">
        <v>3</v>
      </c>
      <c r="AE32" s="4">
        <v>2</v>
      </c>
      <c r="AF32" s="4">
        <v>1</v>
      </c>
      <c r="AG32" s="4">
        <v>0</v>
      </c>
    </row>
    <row r="33" spans="2:33" ht="98.25" customHeight="1">
      <c r="B33" s="14" t="s">
        <v>22</v>
      </c>
      <c r="C33" s="14" t="s">
        <v>22</v>
      </c>
      <c r="D33" s="14" t="s">
        <v>22</v>
      </c>
      <c r="E33" s="14" t="s">
        <v>22</v>
      </c>
      <c r="F33" s="14" t="s">
        <v>22</v>
      </c>
      <c r="G33" s="14" t="s">
        <v>22</v>
      </c>
      <c r="H33" s="14" t="s">
        <v>22</v>
      </c>
      <c r="I33" s="14" t="s">
        <v>22</v>
      </c>
      <c r="J33" s="14" t="s">
        <v>22</v>
      </c>
      <c r="K33" s="14" t="s">
        <v>22</v>
      </c>
      <c r="L33" s="14" t="s">
        <v>22</v>
      </c>
      <c r="M33" s="14" t="s">
        <v>22</v>
      </c>
      <c r="N33" s="14" t="s">
        <v>22</v>
      </c>
      <c r="O33" s="14" t="s">
        <v>22</v>
      </c>
      <c r="P33" s="14" t="s">
        <v>22</v>
      </c>
      <c r="Q33" s="14" t="s">
        <v>22</v>
      </c>
      <c r="R33" s="14" t="s">
        <v>22</v>
      </c>
      <c r="S33" s="14" t="s">
        <v>22</v>
      </c>
      <c r="T33" s="14" t="s">
        <v>22</v>
      </c>
      <c r="U33" s="14" t="s">
        <v>22</v>
      </c>
      <c r="V33" s="14" t="s">
        <v>22</v>
      </c>
      <c r="W33" s="14" t="s">
        <v>22</v>
      </c>
      <c r="X33" s="14" t="s">
        <v>22</v>
      </c>
      <c r="Y33" s="14" t="s">
        <v>22</v>
      </c>
      <c r="Z33" s="14" t="s">
        <v>22</v>
      </c>
      <c r="AA33" s="14" t="s">
        <v>22</v>
      </c>
      <c r="AB33" s="14" t="s">
        <v>22</v>
      </c>
      <c r="AC33" s="14" t="s">
        <v>22</v>
      </c>
      <c r="AD33" s="14" t="s">
        <v>22</v>
      </c>
      <c r="AE33" s="14" t="s">
        <v>22</v>
      </c>
      <c r="AF33" s="14" t="s">
        <v>22</v>
      </c>
      <c r="AG33" s="14" t="s">
        <v>165</v>
      </c>
    </row>
  </sheetData>
  <pageMargins left="0.7" right="0.7" top="0.75" bottom="0.75" header="0.3" footer="0.3"/>
  <pageSetup paperSize="9" scale="76" fitToHeight="0" orientation="landscape" horizontalDpi="800" verticalDpi="8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6"/>
  <sheetViews>
    <sheetView workbookViewId="0">
      <selection activeCell="J35" sqref="J35"/>
    </sheetView>
  </sheetViews>
  <sheetFormatPr defaultRowHeight="15"/>
  <cols>
    <col min="1" max="1" width="13" customWidth="1"/>
    <col min="2" max="2" width="5.7109375" customWidth="1"/>
    <col min="3" max="3" width="10.28515625" customWidth="1"/>
    <col min="4" max="6" width="6.7109375" customWidth="1"/>
    <col min="7" max="7" width="14.42578125" customWidth="1"/>
    <col min="8" max="8" width="11.28515625" customWidth="1"/>
    <col min="9" max="9" width="14.28515625" customWidth="1"/>
    <col min="10" max="10" width="15.85546875" customWidth="1"/>
    <col min="11" max="11" width="14.5703125" customWidth="1"/>
    <col min="12" max="12" width="21.140625" customWidth="1"/>
  </cols>
  <sheetData>
    <row r="2" spans="1:12" ht="18.75">
      <c r="A2" s="2" t="s">
        <v>207</v>
      </c>
      <c r="B2" s="2"/>
      <c r="C2" s="2"/>
    </row>
    <row r="3" spans="1:12" ht="15.75" thickBot="1"/>
    <row r="4" spans="1:1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3"/>
    </row>
    <row r="5" spans="1:12">
      <c r="A5" s="54" t="s">
        <v>209</v>
      </c>
      <c r="B5" s="55"/>
      <c r="C5" s="13" t="s">
        <v>208</v>
      </c>
      <c r="D5" s="10"/>
      <c r="E5" s="13"/>
      <c r="F5" s="10"/>
      <c r="G5" s="10"/>
      <c r="H5" s="10"/>
      <c r="I5" s="10"/>
      <c r="J5" s="10"/>
      <c r="K5" s="10"/>
      <c r="L5" s="56"/>
    </row>
    <row r="6" spans="1:12" ht="15.75" thickBot="1">
      <c r="A6" s="54"/>
      <c r="B6" s="55"/>
      <c r="C6" s="55"/>
      <c r="D6" s="13"/>
      <c r="E6" s="13"/>
      <c r="F6" s="10"/>
      <c r="G6" s="10"/>
      <c r="H6" s="10"/>
      <c r="I6" s="10"/>
      <c r="J6" s="10"/>
      <c r="K6" s="10"/>
      <c r="L6" s="56"/>
    </row>
    <row r="7" spans="1:12" ht="21.75" customHeight="1">
      <c r="A7" s="58" t="s">
        <v>248</v>
      </c>
      <c r="B7" s="59"/>
      <c r="C7" s="60">
        <v>2</v>
      </c>
      <c r="D7" s="52"/>
      <c r="E7" s="52"/>
      <c r="F7" s="52"/>
      <c r="G7" s="52"/>
      <c r="H7" s="52"/>
      <c r="I7" s="52"/>
      <c r="J7" s="52"/>
      <c r="K7" s="52"/>
      <c r="L7" s="53"/>
    </row>
    <row r="8" spans="1:12" ht="30">
      <c r="A8" s="120" t="s">
        <v>211</v>
      </c>
      <c r="B8" s="121"/>
      <c r="C8" s="61" t="s">
        <v>226</v>
      </c>
      <c r="D8" s="8" t="s">
        <v>210</v>
      </c>
      <c r="E8" s="8" t="s">
        <v>213</v>
      </c>
      <c r="F8" s="8" t="s">
        <v>212</v>
      </c>
      <c r="G8" s="116" t="s">
        <v>214</v>
      </c>
      <c r="H8" s="116"/>
      <c r="I8" s="87" t="s">
        <v>243</v>
      </c>
      <c r="J8" s="87"/>
      <c r="K8" s="116" t="s">
        <v>215</v>
      </c>
      <c r="L8" s="122"/>
    </row>
    <row r="9" spans="1:12">
      <c r="A9" s="62"/>
      <c r="B9" s="9"/>
      <c r="C9" s="9"/>
      <c r="D9" s="9"/>
      <c r="E9" s="9"/>
      <c r="F9" s="9"/>
      <c r="G9" s="101"/>
      <c r="H9" s="102"/>
      <c r="I9" s="101"/>
      <c r="J9" s="102"/>
      <c r="K9" s="101"/>
      <c r="L9" s="123"/>
    </row>
    <row r="10" spans="1:12" ht="15" customHeight="1">
      <c r="A10" s="118" t="s">
        <v>225</v>
      </c>
      <c r="B10" s="108" t="s">
        <v>230</v>
      </c>
      <c r="C10" s="119">
        <v>1000000</v>
      </c>
      <c r="D10" s="117">
        <v>4</v>
      </c>
      <c r="E10" s="117">
        <v>3</v>
      </c>
      <c r="F10" s="117">
        <v>1</v>
      </c>
      <c r="G10" s="9" t="s">
        <v>217</v>
      </c>
      <c r="H10" s="108" t="s">
        <v>216</v>
      </c>
      <c r="I10" s="112" t="s">
        <v>222</v>
      </c>
      <c r="J10" s="108" t="s">
        <v>223</v>
      </c>
      <c r="K10" s="112" t="s">
        <v>224</v>
      </c>
      <c r="L10" s="63" t="s">
        <v>232</v>
      </c>
    </row>
    <row r="11" spans="1:12">
      <c r="A11" s="118"/>
      <c r="B11" s="108"/>
      <c r="C11" s="108"/>
      <c r="D11" s="117"/>
      <c r="E11" s="117"/>
      <c r="F11" s="117"/>
      <c r="G11" s="9" t="s">
        <v>218</v>
      </c>
      <c r="H11" s="108"/>
      <c r="I11" s="112"/>
      <c r="J11" s="108"/>
      <c r="K11" s="112"/>
      <c r="L11" s="63" t="s">
        <v>233</v>
      </c>
    </row>
    <row r="12" spans="1:12">
      <c r="A12" s="118"/>
      <c r="B12" s="108"/>
      <c r="C12" s="108"/>
      <c r="D12" s="117"/>
      <c r="E12" s="117"/>
      <c r="F12" s="117"/>
      <c r="G12" s="9" t="s">
        <v>220</v>
      </c>
      <c r="H12" s="108" t="s">
        <v>219</v>
      </c>
      <c r="I12" s="112"/>
      <c r="J12" s="108"/>
      <c r="K12" s="112"/>
      <c r="L12" s="63" t="s">
        <v>234</v>
      </c>
    </row>
    <row r="13" spans="1:12">
      <c r="A13" s="118"/>
      <c r="B13" s="108"/>
      <c r="C13" s="108"/>
      <c r="D13" s="117"/>
      <c r="E13" s="117"/>
      <c r="F13" s="117"/>
      <c r="G13" s="9" t="s">
        <v>221</v>
      </c>
      <c r="H13" s="108"/>
      <c r="I13" s="9"/>
      <c r="J13" s="9"/>
      <c r="K13" s="9"/>
      <c r="L13" s="63"/>
    </row>
    <row r="14" spans="1:12">
      <c r="A14" s="62"/>
      <c r="B14" s="71"/>
      <c r="C14" s="9"/>
      <c r="D14" s="9"/>
      <c r="E14" s="9"/>
      <c r="F14" s="9"/>
      <c r="G14" s="9"/>
      <c r="H14" s="9"/>
      <c r="I14" s="9"/>
      <c r="J14" s="9"/>
      <c r="K14" s="9"/>
      <c r="L14" s="63"/>
    </row>
    <row r="15" spans="1:12" ht="15" customHeight="1">
      <c r="A15" s="118" t="s">
        <v>229</v>
      </c>
      <c r="B15" s="108" t="s">
        <v>231</v>
      </c>
      <c r="C15" s="119">
        <v>10000</v>
      </c>
      <c r="D15" s="108">
        <v>1</v>
      </c>
      <c r="E15" s="108">
        <v>1</v>
      </c>
      <c r="F15" s="108">
        <v>1</v>
      </c>
      <c r="G15" s="92" t="s">
        <v>223</v>
      </c>
      <c r="H15" s="109" t="s">
        <v>222</v>
      </c>
      <c r="I15" s="108" t="s">
        <v>227</v>
      </c>
      <c r="J15" s="108" t="s">
        <v>247</v>
      </c>
      <c r="K15" s="109" t="s">
        <v>228</v>
      </c>
      <c r="L15" s="113" t="s">
        <v>239</v>
      </c>
    </row>
    <row r="16" spans="1:12" ht="15" customHeight="1">
      <c r="A16" s="118"/>
      <c r="B16" s="108"/>
      <c r="C16" s="119"/>
      <c r="D16" s="108"/>
      <c r="E16" s="108"/>
      <c r="F16" s="108"/>
      <c r="G16" s="93"/>
      <c r="H16" s="110"/>
      <c r="I16" s="108"/>
      <c r="J16" s="108"/>
      <c r="K16" s="110"/>
      <c r="L16" s="114"/>
    </row>
    <row r="17" spans="1:12">
      <c r="A17" s="118"/>
      <c r="B17" s="108"/>
      <c r="C17" s="119"/>
      <c r="D17" s="108"/>
      <c r="E17" s="108"/>
      <c r="F17" s="108"/>
      <c r="G17" s="93"/>
      <c r="H17" s="110"/>
      <c r="I17" s="108"/>
      <c r="J17" s="108"/>
      <c r="K17" s="110"/>
      <c r="L17" s="114"/>
    </row>
    <row r="18" spans="1:12" ht="15" customHeight="1">
      <c r="A18" s="118"/>
      <c r="B18" s="108"/>
      <c r="C18" s="119"/>
      <c r="D18" s="108"/>
      <c r="E18" s="108"/>
      <c r="F18" s="108"/>
      <c r="G18" s="94"/>
      <c r="H18" s="111"/>
      <c r="I18" s="108"/>
      <c r="J18" s="108"/>
      <c r="K18" s="111"/>
      <c r="L18" s="115"/>
    </row>
    <row r="19" spans="1:12">
      <c r="A19" s="5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56"/>
    </row>
    <row r="20" spans="1:12" ht="30">
      <c r="A20" s="64" t="s">
        <v>235</v>
      </c>
      <c r="B20" s="116" t="s">
        <v>236</v>
      </c>
      <c r="C20" s="116"/>
      <c r="D20" s="116"/>
      <c r="E20" s="116" t="s">
        <v>142</v>
      </c>
      <c r="F20" s="116"/>
      <c r="G20" s="116"/>
      <c r="H20" s="116" t="s">
        <v>244</v>
      </c>
      <c r="I20" s="116"/>
      <c r="J20" s="116"/>
      <c r="K20" s="116"/>
      <c r="L20" s="63"/>
    </row>
    <row r="21" spans="1:12">
      <c r="A21" s="65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63"/>
    </row>
    <row r="22" spans="1:12">
      <c r="A22" s="66" t="s">
        <v>238</v>
      </c>
      <c r="B22" s="107" t="s">
        <v>237</v>
      </c>
      <c r="C22" s="107"/>
      <c r="D22" s="107"/>
      <c r="E22" s="100" t="s">
        <v>241</v>
      </c>
      <c r="F22" s="100"/>
      <c r="G22" s="100"/>
      <c r="H22" s="100" t="s">
        <v>245</v>
      </c>
      <c r="I22" s="100"/>
      <c r="J22" s="100" t="s">
        <v>246</v>
      </c>
      <c r="K22" s="100"/>
      <c r="L22" s="63"/>
    </row>
    <row r="23" spans="1:12">
      <c r="A23" s="65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63"/>
    </row>
    <row r="24" spans="1:12">
      <c r="A24" s="62"/>
      <c r="B24" s="72">
        <v>0</v>
      </c>
      <c r="C24" s="99" t="s">
        <v>240</v>
      </c>
      <c r="D24" s="99"/>
      <c r="E24" s="72">
        <v>0</v>
      </c>
      <c r="F24" s="105" t="s">
        <v>242</v>
      </c>
      <c r="G24" s="106"/>
      <c r="H24" s="72"/>
      <c r="I24" s="9"/>
      <c r="J24" s="72">
        <v>0</v>
      </c>
      <c r="K24" s="9" t="s">
        <v>259</v>
      </c>
      <c r="L24" s="63"/>
    </row>
    <row r="25" spans="1:12">
      <c r="A25" s="62"/>
      <c r="B25" s="72">
        <v>1</v>
      </c>
      <c r="C25" s="99" t="s">
        <v>260</v>
      </c>
      <c r="D25" s="99"/>
      <c r="E25" s="72">
        <v>1</v>
      </c>
      <c r="F25" s="105" t="s">
        <v>260</v>
      </c>
      <c r="G25" s="106"/>
      <c r="H25" s="72"/>
      <c r="I25" s="9"/>
      <c r="J25" s="72">
        <v>1</v>
      </c>
      <c r="K25" t="s">
        <v>264</v>
      </c>
      <c r="L25" s="63"/>
    </row>
    <row r="26" spans="1:12">
      <c r="A26" s="62"/>
      <c r="B26" s="72">
        <v>2</v>
      </c>
      <c r="C26" s="99" t="s">
        <v>261</v>
      </c>
      <c r="D26" s="99"/>
      <c r="E26" s="72">
        <v>2</v>
      </c>
      <c r="F26" s="105" t="s">
        <v>261</v>
      </c>
      <c r="G26" s="106"/>
      <c r="H26" s="72"/>
      <c r="I26" s="9"/>
      <c r="J26" s="9"/>
      <c r="K26" s="9"/>
      <c r="L26" s="63"/>
    </row>
    <row r="27" spans="1:12">
      <c r="A27" s="62"/>
      <c r="B27" s="72">
        <v>3</v>
      </c>
      <c r="C27" s="99" t="s">
        <v>262</v>
      </c>
      <c r="D27" s="99"/>
      <c r="E27" s="79">
        <v>3</v>
      </c>
      <c r="F27" s="105" t="s">
        <v>262</v>
      </c>
      <c r="G27" s="106"/>
      <c r="H27" s="72"/>
      <c r="I27" s="9"/>
      <c r="J27" s="9"/>
      <c r="K27" s="9"/>
      <c r="L27" s="63"/>
    </row>
    <row r="28" spans="1:12">
      <c r="A28" s="62"/>
      <c r="B28" s="72">
        <v>4</v>
      </c>
      <c r="C28" s="99" t="s">
        <v>263</v>
      </c>
      <c r="D28" s="99"/>
      <c r="E28" s="80">
        <v>4</v>
      </c>
      <c r="F28" s="105" t="s">
        <v>263</v>
      </c>
      <c r="G28" s="106"/>
      <c r="H28" s="72"/>
      <c r="I28" s="9"/>
      <c r="J28" s="9"/>
      <c r="K28" s="9"/>
      <c r="L28" s="63"/>
    </row>
    <row r="29" spans="1:12">
      <c r="A29" s="62"/>
      <c r="B29" s="72"/>
      <c r="C29" s="99"/>
      <c r="D29" s="99"/>
      <c r="E29" s="9"/>
      <c r="F29" s="100"/>
      <c r="G29" s="100"/>
      <c r="H29" s="9"/>
      <c r="I29" s="9"/>
      <c r="J29" s="9"/>
      <c r="K29" s="9"/>
      <c r="L29" s="63"/>
    </row>
    <row r="30" spans="1:12">
      <c r="A30" s="62"/>
      <c r="B30" s="72"/>
      <c r="C30" s="99"/>
      <c r="D30" s="99"/>
      <c r="E30" s="9"/>
      <c r="F30" s="100"/>
      <c r="G30" s="100"/>
      <c r="H30" s="9"/>
      <c r="I30" s="9"/>
      <c r="J30" s="9"/>
      <c r="K30" s="9"/>
      <c r="L30" s="63"/>
    </row>
    <row r="31" spans="1:12">
      <c r="A31" s="73"/>
      <c r="B31" s="74"/>
      <c r="C31" s="101"/>
      <c r="D31" s="102"/>
      <c r="E31" s="75"/>
      <c r="F31" s="101"/>
      <c r="G31" s="102"/>
      <c r="H31" s="75"/>
      <c r="I31" s="75"/>
      <c r="J31" s="75"/>
      <c r="K31" s="75"/>
      <c r="L31" s="76"/>
    </row>
    <row r="32" spans="1:12" ht="15.75" thickBot="1">
      <c r="A32" s="69"/>
      <c r="B32" s="70"/>
      <c r="C32" s="103"/>
      <c r="D32" s="104"/>
      <c r="E32" s="67"/>
      <c r="F32" s="103"/>
      <c r="G32" s="104"/>
      <c r="H32" s="67"/>
      <c r="I32" s="67"/>
      <c r="J32" s="67"/>
      <c r="K32" s="67"/>
      <c r="L32" s="68"/>
    </row>
    <row r="33" spans="1:2">
      <c r="A33" s="5"/>
      <c r="B33" s="28"/>
    </row>
    <row r="34" spans="1:2">
      <c r="A34" s="5"/>
      <c r="B34" s="28"/>
    </row>
    <row r="35" spans="1:2">
      <c r="A35" s="5"/>
      <c r="B35" s="28"/>
    </row>
    <row r="36" spans="1:2">
      <c r="A36" s="28"/>
      <c r="B36" s="28"/>
    </row>
  </sheetData>
  <mergeCells count="62">
    <mergeCell ref="A10:A13"/>
    <mergeCell ref="B10:B13"/>
    <mergeCell ref="C10:C13"/>
    <mergeCell ref="D10:D13"/>
    <mergeCell ref="E10:E13"/>
    <mergeCell ref="A8:B8"/>
    <mergeCell ref="G8:H8"/>
    <mergeCell ref="I8:J8"/>
    <mergeCell ref="K8:L8"/>
    <mergeCell ref="G9:H9"/>
    <mergeCell ref="I9:J9"/>
    <mergeCell ref="K9:L9"/>
    <mergeCell ref="A15:A18"/>
    <mergeCell ref="B15:B18"/>
    <mergeCell ref="C15:C18"/>
    <mergeCell ref="D15:D18"/>
    <mergeCell ref="E15:E18"/>
    <mergeCell ref="K10:K12"/>
    <mergeCell ref="H12:H13"/>
    <mergeCell ref="L15:L18"/>
    <mergeCell ref="B20:D20"/>
    <mergeCell ref="E20:G20"/>
    <mergeCell ref="H20:K20"/>
    <mergeCell ref="F10:F13"/>
    <mergeCell ref="H10:H11"/>
    <mergeCell ref="I10:I12"/>
    <mergeCell ref="J10:J12"/>
    <mergeCell ref="B21:D21"/>
    <mergeCell ref="E21:G21"/>
    <mergeCell ref="H21:K21"/>
    <mergeCell ref="F15:F18"/>
    <mergeCell ref="G15:G18"/>
    <mergeCell ref="H15:H18"/>
    <mergeCell ref="I15:I18"/>
    <mergeCell ref="J15:J18"/>
    <mergeCell ref="K15:K18"/>
    <mergeCell ref="B22:D22"/>
    <mergeCell ref="E22:G22"/>
    <mergeCell ref="H22:I22"/>
    <mergeCell ref="J22:K22"/>
    <mergeCell ref="B23:D23"/>
    <mergeCell ref="E23:G23"/>
    <mergeCell ref="H23:I23"/>
    <mergeCell ref="J23:K23"/>
    <mergeCell ref="C24:D24"/>
    <mergeCell ref="F24:G24"/>
    <mergeCell ref="C25:D25"/>
    <mergeCell ref="F26:G26"/>
    <mergeCell ref="C26:D26"/>
    <mergeCell ref="F25:G25"/>
    <mergeCell ref="C27:D27"/>
    <mergeCell ref="F27:G27"/>
    <mergeCell ref="C28:D28"/>
    <mergeCell ref="F28:G28"/>
    <mergeCell ref="C29:D29"/>
    <mergeCell ref="F29:G29"/>
    <mergeCell ref="C30:D30"/>
    <mergeCell ref="F30:G30"/>
    <mergeCell ref="C31:D31"/>
    <mergeCell ref="F31:G31"/>
    <mergeCell ref="C32:D32"/>
    <mergeCell ref="F32:G32"/>
  </mergeCells>
  <pageMargins left="0.7" right="0.7" top="0.75" bottom="0.75" header="0.3" footer="0.3"/>
  <pageSetup paperSize="9" orientation="portrait" horizontalDpi="800" verticalDpi="8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47"/>
  <sheetViews>
    <sheetView topLeftCell="E6" zoomScaleNormal="100" workbookViewId="0">
      <selection activeCell="G49" sqref="G49"/>
    </sheetView>
  </sheetViews>
  <sheetFormatPr defaultRowHeight="15"/>
  <cols>
    <col min="1" max="1" width="9.140625" style="5"/>
    <col min="2" max="2" width="22.7109375" customWidth="1"/>
    <col min="3" max="6" width="15.7109375" customWidth="1"/>
    <col min="7" max="7" width="15" style="16" customWidth="1"/>
    <col min="8" max="8" width="14.7109375" style="16" customWidth="1"/>
  </cols>
  <sheetData>
    <row r="2" spans="1:11">
      <c r="B2" s="1" t="s">
        <v>28</v>
      </c>
    </row>
    <row r="3" spans="1:11">
      <c r="B3" t="s">
        <v>197</v>
      </c>
    </row>
    <row r="5" spans="1:11">
      <c r="B5" t="s">
        <v>36</v>
      </c>
      <c r="D5" s="5" t="s">
        <v>33</v>
      </c>
    </row>
    <row r="6" spans="1:11">
      <c r="B6" t="s">
        <v>29</v>
      </c>
      <c r="D6" s="5" t="s">
        <v>34</v>
      </c>
    </row>
    <row r="7" spans="1:11">
      <c r="B7" t="s">
        <v>30</v>
      </c>
      <c r="D7" s="5" t="s">
        <v>32</v>
      </c>
    </row>
    <row r="8" spans="1:11">
      <c r="B8" t="s">
        <v>31</v>
      </c>
      <c r="D8" s="5" t="s">
        <v>35</v>
      </c>
    </row>
    <row r="9" spans="1:11">
      <c r="B9" t="s">
        <v>37</v>
      </c>
    </row>
    <row r="11" spans="1:11">
      <c r="B11" s="1" t="s">
        <v>122</v>
      </c>
    </row>
    <row r="12" spans="1:11">
      <c r="B12" t="s">
        <v>38</v>
      </c>
    </row>
    <row r="15" spans="1:11" ht="30">
      <c r="A15" s="18"/>
      <c r="B15" s="8" t="s">
        <v>39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120</v>
      </c>
      <c r="H15" s="25" t="s">
        <v>121</v>
      </c>
    </row>
    <row r="16" spans="1:11">
      <c r="A16" s="18">
        <v>0</v>
      </c>
      <c r="B16" s="9" t="str">
        <f>CONCATENATE("0x",DEC2HEX(A16,2))</f>
        <v>0x00</v>
      </c>
      <c r="C16" s="18" t="s">
        <v>115</v>
      </c>
      <c r="D16" s="18" t="s">
        <v>116</v>
      </c>
      <c r="E16" s="18" t="s">
        <v>117</v>
      </c>
      <c r="F16" s="18" t="s">
        <v>118</v>
      </c>
      <c r="G16" s="26"/>
      <c r="H16" s="26"/>
      <c r="I16" s="29" t="s">
        <v>119</v>
      </c>
      <c r="J16" s="30"/>
      <c r="K16" s="28"/>
    </row>
    <row r="17" spans="1:13">
      <c r="A17" s="18">
        <v>1</v>
      </c>
      <c r="B17" s="9" t="str">
        <f t="shared" ref="B17:B47" si="0">CONCATENATE("0x",DEC2HEX(A17,2))</f>
        <v>0x01</v>
      </c>
      <c r="C17" s="9" t="s">
        <v>48</v>
      </c>
      <c r="D17" s="9" t="s">
        <v>51</v>
      </c>
      <c r="E17" s="9" t="s">
        <v>54</v>
      </c>
      <c r="F17" s="9" t="s">
        <v>55</v>
      </c>
      <c r="G17" s="26" t="s">
        <v>61</v>
      </c>
      <c r="H17" s="26" t="s">
        <v>63</v>
      </c>
    </row>
    <row r="18" spans="1:13">
      <c r="A18" s="18">
        <v>2</v>
      </c>
      <c r="B18" s="9" t="str">
        <f t="shared" si="0"/>
        <v>0x02</v>
      </c>
      <c r="C18" s="9" t="s">
        <v>49</v>
      </c>
      <c r="D18" s="9" t="s">
        <v>52</v>
      </c>
      <c r="E18" s="9" t="s">
        <v>58</v>
      </c>
      <c r="F18" s="9" t="s">
        <v>56</v>
      </c>
      <c r="G18" s="26" t="s">
        <v>63</v>
      </c>
      <c r="H18" s="26" t="s">
        <v>62</v>
      </c>
    </row>
    <row r="19" spans="1:13">
      <c r="A19" s="18">
        <v>3</v>
      </c>
      <c r="B19" s="9" t="str">
        <f t="shared" si="0"/>
        <v>0x03</v>
      </c>
      <c r="C19" s="9" t="s">
        <v>50</v>
      </c>
      <c r="D19" s="9" t="s">
        <v>53</v>
      </c>
      <c r="E19" s="9" t="s">
        <v>59</v>
      </c>
      <c r="F19" s="9" t="s">
        <v>57</v>
      </c>
      <c r="G19" s="26" t="s">
        <v>62</v>
      </c>
      <c r="H19" s="26" t="s">
        <v>60</v>
      </c>
    </row>
    <row r="20" spans="1:13">
      <c r="A20" s="18">
        <v>4</v>
      </c>
      <c r="B20" s="9" t="str">
        <f>CONCATENATE("0x",DEC2HEX(A20,2))</f>
        <v>0x04</v>
      </c>
      <c r="C20" s="9" t="s">
        <v>44</v>
      </c>
      <c r="D20" s="9" t="s">
        <v>45</v>
      </c>
      <c r="E20" s="9" t="s">
        <v>46</v>
      </c>
      <c r="F20" s="9" t="s">
        <v>47</v>
      </c>
      <c r="G20" s="26" t="s">
        <v>60</v>
      </c>
      <c r="H20" s="26" t="s">
        <v>61</v>
      </c>
    </row>
    <row r="21" spans="1:13">
      <c r="A21" s="18">
        <v>5</v>
      </c>
      <c r="B21" s="9" t="str">
        <f>CONCATENATE("0x",DEC2HEX(A21,2))</f>
        <v>0x05</v>
      </c>
      <c r="C21" s="9" t="s">
        <v>79</v>
      </c>
      <c r="D21" s="9" t="s">
        <v>80</v>
      </c>
      <c r="E21" s="9" t="s">
        <v>81</v>
      </c>
      <c r="F21" s="9" t="s">
        <v>82</v>
      </c>
      <c r="G21" s="26" t="s">
        <v>67</v>
      </c>
      <c r="H21" s="26" t="s">
        <v>66</v>
      </c>
    </row>
    <row r="22" spans="1:13">
      <c r="A22" s="18">
        <v>6</v>
      </c>
      <c r="B22" s="9" t="str">
        <f t="shared" si="0"/>
        <v>0x06</v>
      </c>
      <c r="C22" s="9" t="s">
        <v>83</v>
      </c>
      <c r="D22" s="9" t="s">
        <v>84</v>
      </c>
      <c r="E22" s="9" t="s">
        <v>85</v>
      </c>
      <c r="F22" s="9" t="s">
        <v>86</v>
      </c>
      <c r="G22" s="26" t="s">
        <v>66</v>
      </c>
      <c r="H22" s="26" t="s">
        <v>65</v>
      </c>
    </row>
    <row r="23" spans="1:13">
      <c r="A23" s="18">
        <v>7</v>
      </c>
      <c r="B23" s="9" t="str">
        <f t="shared" si="0"/>
        <v>0x07</v>
      </c>
      <c r="C23" s="9" t="s">
        <v>87</v>
      </c>
      <c r="D23" s="9" t="s">
        <v>88</v>
      </c>
      <c r="E23" s="9" t="s">
        <v>89</v>
      </c>
      <c r="F23" s="9" t="s">
        <v>90</v>
      </c>
      <c r="G23" s="26" t="s">
        <v>65</v>
      </c>
      <c r="H23" s="26" t="s">
        <v>64</v>
      </c>
    </row>
    <row r="24" spans="1:13">
      <c r="A24" s="18">
        <v>8</v>
      </c>
      <c r="B24" s="9" t="str">
        <f>CONCATENATE("0x",DEC2HEX(A24,2))</f>
        <v>0x08</v>
      </c>
      <c r="C24" s="9" t="s">
        <v>75</v>
      </c>
      <c r="D24" s="9" t="s">
        <v>76</v>
      </c>
      <c r="E24" s="9" t="s">
        <v>77</v>
      </c>
      <c r="F24" s="9" t="s">
        <v>78</v>
      </c>
      <c r="G24" s="26" t="s">
        <v>64</v>
      </c>
      <c r="H24" s="26" t="s">
        <v>67</v>
      </c>
    </row>
    <row r="25" spans="1:13">
      <c r="A25" s="18">
        <v>9</v>
      </c>
      <c r="B25" s="9" t="str">
        <f t="shared" si="0"/>
        <v>0x09</v>
      </c>
      <c r="C25" s="9" t="s">
        <v>95</v>
      </c>
      <c r="D25" s="9" t="s">
        <v>96</v>
      </c>
      <c r="E25" s="9" t="s">
        <v>97</v>
      </c>
      <c r="F25" s="9" t="s">
        <v>98</v>
      </c>
      <c r="G25" s="26" t="s">
        <v>68</v>
      </c>
      <c r="H25" s="26" t="s">
        <v>69</v>
      </c>
    </row>
    <row r="26" spans="1:13">
      <c r="A26" s="18">
        <v>10</v>
      </c>
      <c r="B26" s="9" t="str">
        <f t="shared" si="0"/>
        <v>0x0A</v>
      </c>
      <c r="C26" s="9" t="s">
        <v>99</v>
      </c>
      <c r="D26" s="9" t="s">
        <v>100</v>
      </c>
      <c r="E26" s="9" t="s">
        <v>101</v>
      </c>
      <c r="F26" s="9" t="s">
        <v>102</v>
      </c>
      <c r="G26" s="26" t="s">
        <v>69</v>
      </c>
      <c r="H26" s="26" t="s">
        <v>71</v>
      </c>
    </row>
    <row r="27" spans="1:13" ht="15" customHeight="1">
      <c r="A27" s="18">
        <v>11</v>
      </c>
      <c r="B27" s="9" t="str">
        <f t="shared" si="0"/>
        <v>0x0B</v>
      </c>
      <c r="C27" s="9" t="s">
        <v>103</v>
      </c>
      <c r="D27" s="9" t="s">
        <v>104</v>
      </c>
      <c r="E27" s="9" t="s">
        <v>105</v>
      </c>
      <c r="F27" s="9" t="s">
        <v>106</v>
      </c>
      <c r="G27" s="26" t="s">
        <v>71</v>
      </c>
      <c r="H27" s="26" t="s">
        <v>70</v>
      </c>
      <c r="J27" s="27"/>
      <c r="K27" s="27"/>
      <c r="L27" s="23"/>
      <c r="M27" s="23"/>
    </row>
    <row r="28" spans="1:13" ht="15" customHeight="1">
      <c r="A28" s="18">
        <v>12</v>
      </c>
      <c r="B28" s="9" t="str">
        <f>CONCATENATE("0x",DEC2HEX(A28,2))</f>
        <v>0x0C</v>
      </c>
      <c r="C28" s="9" t="s">
        <v>91</v>
      </c>
      <c r="D28" s="9" t="s">
        <v>92</v>
      </c>
      <c r="E28" s="9" t="s">
        <v>93</v>
      </c>
      <c r="F28" s="9" t="s">
        <v>94</v>
      </c>
      <c r="G28" s="26" t="s">
        <v>70</v>
      </c>
      <c r="H28" s="26" t="s">
        <v>68</v>
      </c>
      <c r="J28" s="27"/>
      <c r="K28" s="27"/>
      <c r="L28" s="23"/>
      <c r="M28" s="23"/>
    </row>
    <row r="29" spans="1:13" ht="15" customHeight="1">
      <c r="A29" s="18">
        <v>13</v>
      </c>
      <c r="B29" s="9" t="str">
        <f t="shared" si="0"/>
        <v>0x0D</v>
      </c>
      <c r="C29" s="18" t="s">
        <v>107</v>
      </c>
      <c r="D29" s="18" t="s">
        <v>110</v>
      </c>
      <c r="E29" s="18" t="s">
        <v>112</v>
      </c>
      <c r="F29" s="18" t="s">
        <v>114</v>
      </c>
      <c r="G29" s="26" t="s">
        <v>72</v>
      </c>
      <c r="H29" s="26" t="s">
        <v>72</v>
      </c>
      <c r="I29" s="124" t="s">
        <v>73</v>
      </c>
      <c r="J29" s="125"/>
      <c r="K29" s="125"/>
      <c r="L29" s="125"/>
      <c r="M29" s="23"/>
    </row>
    <row r="30" spans="1:13">
      <c r="A30" s="18">
        <v>14</v>
      </c>
      <c r="B30" s="9" t="str">
        <f t="shared" si="0"/>
        <v>0x0E</v>
      </c>
      <c r="C30" s="18" t="s">
        <v>108</v>
      </c>
      <c r="D30" s="18" t="s">
        <v>109</v>
      </c>
      <c r="E30" s="18" t="s">
        <v>111</v>
      </c>
      <c r="F30" s="18" t="s">
        <v>113</v>
      </c>
      <c r="G30" s="26" t="s">
        <v>74</v>
      </c>
      <c r="H30" s="26" t="s">
        <v>74</v>
      </c>
      <c r="I30" s="124"/>
      <c r="J30" s="125"/>
      <c r="K30" s="125"/>
      <c r="L30" s="125"/>
      <c r="M30" s="23"/>
    </row>
    <row r="31" spans="1:13">
      <c r="A31" s="18">
        <v>15</v>
      </c>
      <c r="B31" s="9" t="str">
        <f t="shared" si="0"/>
        <v>0x0F</v>
      </c>
      <c r="C31" s="18">
        <v>0</v>
      </c>
      <c r="D31" s="18">
        <v>0</v>
      </c>
      <c r="E31" s="18">
        <v>0</v>
      </c>
      <c r="F31" s="18">
        <v>0</v>
      </c>
      <c r="G31" s="26"/>
      <c r="H31" s="26"/>
      <c r="I31" s="48" t="s">
        <v>199</v>
      </c>
      <c r="J31" s="27"/>
      <c r="K31" s="27"/>
      <c r="L31" s="23"/>
      <c r="M31" s="23"/>
    </row>
    <row r="32" spans="1:13" ht="15" customHeight="1">
      <c r="A32" s="18">
        <v>16</v>
      </c>
      <c r="B32" s="9" t="str">
        <f t="shared" si="0"/>
        <v>0x10</v>
      </c>
      <c r="C32" s="18">
        <v>1</v>
      </c>
      <c r="D32" s="18">
        <v>1</v>
      </c>
      <c r="E32" s="18">
        <v>1</v>
      </c>
      <c r="F32" s="18">
        <v>1</v>
      </c>
      <c r="G32" s="26"/>
      <c r="H32" s="26"/>
      <c r="I32" s="29" t="s">
        <v>198</v>
      </c>
      <c r="J32" s="49"/>
      <c r="K32" s="49"/>
    </row>
    <row r="33" spans="1:12">
      <c r="A33" s="18">
        <v>17</v>
      </c>
      <c r="B33" s="9" t="str">
        <f t="shared" si="0"/>
        <v>0x11</v>
      </c>
      <c r="C33" s="18">
        <v>0</v>
      </c>
      <c r="D33" s="18">
        <v>0</v>
      </c>
      <c r="E33" s="18">
        <v>0</v>
      </c>
      <c r="F33" s="18">
        <v>0</v>
      </c>
      <c r="G33" s="26"/>
      <c r="H33" s="26"/>
      <c r="I33" s="126" t="s">
        <v>199</v>
      </c>
      <c r="J33" s="127"/>
      <c r="K33" s="127"/>
      <c r="L33" s="127"/>
    </row>
    <row r="34" spans="1:12">
      <c r="A34" s="18">
        <v>18</v>
      </c>
      <c r="B34" s="9" t="str">
        <f t="shared" si="0"/>
        <v>0x12</v>
      </c>
      <c r="C34" s="18">
        <v>0</v>
      </c>
      <c r="D34" s="18">
        <v>0</v>
      </c>
      <c r="E34" s="18">
        <v>0</v>
      </c>
      <c r="F34" s="18">
        <v>0</v>
      </c>
      <c r="G34" s="26"/>
      <c r="H34" s="26"/>
      <c r="I34" s="126"/>
      <c r="J34" s="127"/>
      <c r="K34" s="127"/>
      <c r="L34" s="127"/>
    </row>
    <row r="35" spans="1:12">
      <c r="A35" s="18">
        <v>19</v>
      </c>
      <c r="B35" s="9" t="str">
        <f t="shared" si="0"/>
        <v>0x13</v>
      </c>
      <c r="C35" s="18">
        <v>0</v>
      </c>
      <c r="D35" s="18">
        <v>0</v>
      </c>
      <c r="E35" s="18">
        <v>0</v>
      </c>
      <c r="F35" s="18">
        <v>0</v>
      </c>
      <c r="G35" s="26"/>
      <c r="H35" s="26"/>
    </row>
    <row r="36" spans="1:12">
      <c r="A36" s="18">
        <v>20</v>
      </c>
      <c r="B36" s="9" t="str">
        <f t="shared" si="0"/>
        <v>0x14</v>
      </c>
      <c r="C36" s="18">
        <v>0</v>
      </c>
      <c r="D36" s="18">
        <v>0</v>
      </c>
      <c r="E36" s="18">
        <v>0</v>
      </c>
      <c r="F36" s="18">
        <v>0</v>
      </c>
      <c r="G36" s="26"/>
      <c r="H36" s="26"/>
    </row>
    <row r="37" spans="1:12">
      <c r="A37" s="18">
        <v>21</v>
      </c>
      <c r="B37" s="9" t="str">
        <f t="shared" si="0"/>
        <v>0x15</v>
      </c>
      <c r="C37" s="18">
        <v>0</v>
      </c>
      <c r="D37" s="18">
        <v>0</v>
      </c>
      <c r="E37" s="18">
        <v>0</v>
      </c>
      <c r="F37" s="18">
        <v>0</v>
      </c>
      <c r="G37" s="26"/>
      <c r="H37" s="26"/>
    </row>
    <row r="38" spans="1:12">
      <c r="A38" s="18">
        <v>22</v>
      </c>
      <c r="B38" s="9" t="str">
        <f t="shared" si="0"/>
        <v>0x16</v>
      </c>
      <c r="C38" s="18">
        <v>0</v>
      </c>
      <c r="D38" s="18">
        <v>0</v>
      </c>
      <c r="E38" s="18">
        <v>0</v>
      </c>
      <c r="F38" s="18">
        <v>0</v>
      </c>
      <c r="G38" s="26"/>
      <c r="H38" s="26"/>
    </row>
    <row r="39" spans="1:12">
      <c r="A39" s="18">
        <v>23</v>
      </c>
      <c r="B39" s="9" t="str">
        <f t="shared" si="0"/>
        <v>0x17</v>
      </c>
      <c r="C39" s="18">
        <v>0</v>
      </c>
      <c r="D39" s="18">
        <v>0</v>
      </c>
      <c r="E39" s="18">
        <v>0</v>
      </c>
      <c r="F39" s="18">
        <v>0</v>
      </c>
      <c r="G39" s="26"/>
      <c r="H39" s="26"/>
    </row>
    <row r="40" spans="1:12">
      <c r="A40" s="18">
        <v>24</v>
      </c>
      <c r="B40" s="9" t="str">
        <f t="shared" si="0"/>
        <v>0x18</v>
      </c>
      <c r="C40" s="18">
        <v>0</v>
      </c>
      <c r="D40" s="18">
        <v>0</v>
      </c>
      <c r="E40" s="18">
        <v>0</v>
      </c>
      <c r="F40" s="18">
        <v>0</v>
      </c>
      <c r="G40" s="26"/>
      <c r="H40" s="26"/>
    </row>
    <row r="41" spans="1:12">
      <c r="A41" s="18">
        <v>25</v>
      </c>
      <c r="B41" s="9" t="str">
        <f t="shared" si="0"/>
        <v>0x19</v>
      </c>
      <c r="C41" s="18">
        <v>0</v>
      </c>
      <c r="D41" s="18">
        <v>0</v>
      </c>
      <c r="E41" s="18">
        <v>0</v>
      </c>
      <c r="F41" s="18">
        <v>0</v>
      </c>
      <c r="G41" s="26"/>
      <c r="H41" s="26"/>
    </row>
    <row r="42" spans="1:12">
      <c r="A42" s="18">
        <v>26</v>
      </c>
      <c r="B42" s="9" t="str">
        <f t="shared" si="0"/>
        <v>0x1A</v>
      </c>
      <c r="C42" s="18">
        <v>0</v>
      </c>
      <c r="D42" s="18">
        <v>0</v>
      </c>
      <c r="E42" s="18">
        <v>0</v>
      </c>
      <c r="F42" s="18">
        <v>0</v>
      </c>
      <c r="G42" s="26"/>
      <c r="H42" s="26"/>
    </row>
    <row r="43" spans="1:12">
      <c r="A43" s="18">
        <v>27</v>
      </c>
      <c r="B43" s="9" t="str">
        <f t="shared" si="0"/>
        <v>0x1B</v>
      </c>
      <c r="C43" s="18">
        <v>0</v>
      </c>
      <c r="D43" s="18">
        <v>0</v>
      </c>
      <c r="E43" s="18">
        <v>0</v>
      </c>
      <c r="F43" s="18">
        <v>0</v>
      </c>
      <c r="G43" s="26"/>
      <c r="H43" s="26"/>
    </row>
    <row r="44" spans="1:12">
      <c r="A44" s="18">
        <v>28</v>
      </c>
      <c r="B44" s="9" t="str">
        <f t="shared" si="0"/>
        <v>0x1C</v>
      </c>
      <c r="C44" s="18">
        <v>0</v>
      </c>
      <c r="D44" s="18">
        <v>0</v>
      </c>
      <c r="E44" s="18">
        <v>0</v>
      </c>
      <c r="F44" s="18">
        <v>0</v>
      </c>
      <c r="G44" s="26"/>
      <c r="H44" s="26"/>
    </row>
    <row r="45" spans="1:12">
      <c r="A45" s="18">
        <v>29</v>
      </c>
      <c r="B45" s="9" t="str">
        <f t="shared" si="0"/>
        <v>0x1D</v>
      </c>
      <c r="C45" s="18">
        <v>0</v>
      </c>
      <c r="D45" s="18">
        <v>0</v>
      </c>
      <c r="E45" s="18">
        <v>0</v>
      </c>
      <c r="F45" s="18">
        <v>0</v>
      </c>
      <c r="G45" s="26"/>
      <c r="H45" s="26"/>
    </row>
    <row r="46" spans="1:12">
      <c r="A46" s="18">
        <v>30</v>
      </c>
      <c r="B46" s="9" t="str">
        <f t="shared" si="0"/>
        <v>0x1E</v>
      </c>
      <c r="C46" s="18">
        <v>0</v>
      </c>
      <c r="D46" s="18">
        <v>0</v>
      </c>
      <c r="E46" s="18">
        <v>0</v>
      </c>
      <c r="F46" s="18">
        <v>0</v>
      </c>
      <c r="G46" s="26"/>
      <c r="H46" s="26"/>
    </row>
    <row r="47" spans="1:12">
      <c r="A47" s="18">
        <v>31</v>
      </c>
      <c r="B47" s="9" t="str">
        <f t="shared" si="0"/>
        <v>0x1F</v>
      </c>
      <c r="C47" s="18">
        <v>0</v>
      </c>
      <c r="D47" s="18">
        <v>0</v>
      </c>
      <c r="E47" s="18">
        <v>0</v>
      </c>
      <c r="F47" s="18">
        <v>0</v>
      </c>
      <c r="G47" s="26"/>
      <c r="H47" s="26"/>
    </row>
  </sheetData>
  <mergeCells count="2">
    <mergeCell ref="I29:L30"/>
    <mergeCell ref="I33:L34"/>
  </mergeCells>
  <pageMargins left="0.7" right="0.7" top="0.75" bottom="0.75" header="0.3" footer="0.3"/>
  <pageSetup paperSize="9" scale="87" fitToWidth="0" fitToHeight="0" orientation="landscape" horizontalDpi="800" verticalDpi="8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Q11"/>
  <sheetViews>
    <sheetView tabSelected="1" workbookViewId="0">
      <selection activeCell="E15" sqref="E15"/>
    </sheetView>
  </sheetViews>
  <sheetFormatPr defaultRowHeight="15"/>
  <cols>
    <col min="1" max="1" width="5.85546875" customWidth="1"/>
    <col min="2" max="2" width="2.7109375" customWidth="1"/>
    <col min="3" max="8" width="15.7109375" customWidth="1"/>
    <col min="9" max="9" width="2.7109375" customWidth="1"/>
    <col min="10" max="15" width="15.7109375" customWidth="1"/>
    <col min="16" max="16" width="2.7109375" customWidth="1"/>
    <col min="17" max="17" width="7" customWidth="1"/>
  </cols>
  <sheetData>
    <row r="2" spans="1:17" ht="21">
      <c r="A2" s="77" t="s">
        <v>249</v>
      </c>
    </row>
    <row r="4" spans="1:17">
      <c r="C4" s="130" t="s">
        <v>250</v>
      </c>
      <c r="D4" s="130"/>
      <c r="E4" s="130"/>
      <c r="F4" s="130"/>
      <c r="G4" s="130"/>
      <c r="H4" s="130"/>
      <c r="J4" s="130" t="s">
        <v>251</v>
      </c>
      <c r="K4" s="130"/>
      <c r="L4" s="130"/>
      <c r="M4" s="130"/>
      <c r="N4" s="130"/>
      <c r="O4" s="130"/>
    </row>
    <row r="5" spans="1:17">
      <c r="C5" s="130" t="s">
        <v>252</v>
      </c>
      <c r="D5" s="130"/>
      <c r="E5" s="130"/>
      <c r="F5" s="130"/>
      <c r="G5" s="130"/>
      <c r="H5" s="130"/>
      <c r="J5" s="130" t="s">
        <v>253</v>
      </c>
      <c r="K5" s="130"/>
      <c r="L5" s="130"/>
      <c r="M5" s="130"/>
      <c r="N5" s="130"/>
      <c r="O5" s="130"/>
    </row>
    <row r="6" spans="1:17" ht="20.100000000000001" customHeight="1">
      <c r="A6" s="128" t="s">
        <v>254</v>
      </c>
      <c r="C6" s="3">
        <v>7</v>
      </c>
      <c r="D6" s="3">
        <v>8</v>
      </c>
      <c r="E6" s="3">
        <v>9</v>
      </c>
      <c r="F6" s="3">
        <v>10</v>
      </c>
      <c r="G6" s="3">
        <v>11</v>
      </c>
      <c r="H6" s="3">
        <v>12</v>
      </c>
      <c r="I6" s="3"/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Q6" s="129" t="s">
        <v>255</v>
      </c>
    </row>
    <row r="7" spans="1:17" ht="39.950000000000003" customHeight="1">
      <c r="A7" s="128"/>
      <c r="G7" s="78" t="s">
        <v>288</v>
      </c>
      <c r="H7" s="78" t="s">
        <v>289</v>
      </c>
      <c r="I7" s="3"/>
      <c r="M7" s="86"/>
      <c r="N7" s="78" t="s">
        <v>288</v>
      </c>
      <c r="O7" s="78" t="s">
        <v>289</v>
      </c>
      <c r="Q7" s="129"/>
    </row>
    <row r="8" spans="1:17" ht="39.950000000000003" customHeight="1">
      <c r="A8" s="128"/>
      <c r="C8" s="86" t="s">
        <v>285</v>
      </c>
      <c r="D8" s="86" t="s">
        <v>286</v>
      </c>
      <c r="E8" s="86" t="s">
        <v>287</v>
      </c>
      <c r="F8" s="86" t="s">
        <v>290</v>
      </c>
      <c r="G8" s="78" t="s">
        <v>288</v>
      </c>
      <c r="H8" s="78" t="s">
        <v>289</v>
      </c>
      <c r="I8" s="3"/>
      <c r="J8" s="86" t="s">
        <v>284</v>
      </c>
      <c r="K8" s="86" t="s">
        <v>256</v>
      </c>
      <c r="L8" s="86" t="s">
        <v>257</v>
      </c>
      <c r="M8" s="86" t="s">
        <v>258</v>
      </c>
      <c r="N8" s="78" t="s">
        <v>288</v>
      </c>
      <c r="O8" s="78" t="s">
        <v>289</v>
      </c>
      <c r="Q8" s="129"/>
    </row>
    <row r="9" spans="1:17" ht="20.100000000000001" customHeight="1">
      <c r="A9" s="128"/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/>
      <c r="J9" s="3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Q9" s="129"/>
    </row>
    <row r="11" spans="1:17">
      <c r="C11" t="s">
        <v>291</v>
      </c>
    </row>
  </sheetData>
  <mergeCells count="6">
    <mergeCell ref="A6:A9"/>
    <mergeCell ref="Q6:Q9"/>
    <mergeCell ref="C4:H4"/>
    <mergeCell ref="J4:O4"/>
    <mergeCell ref="C5:H5"/>
    <mergeCell ref="J5:O5"/>
  </mergeCells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Address Definitions</vt:lpstr>
      <vt:lpstr>Block Addressing</vt:lpstr>
      <vt:lpstr>Bit Definition</vt:lpstr>
      <vt:lpstr>SignalAssign</vt:lpstr>
      <vt:lpstr>State Matrix Arrangement in Mem</vt:lpstr>
      <vt:lpstr>PMODMapping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adnanm</dc:creator>
  <cp:lastModifiedBy>adnanm</cp:lastModifiedBy>
  <cp:lastPrinted>2013-07-22T11:33:31Z</cp:lastPrinted>
  <dcterms:created xsi:type="dcterms:W3CDTF">2013-04-18T12:31:20Z</dcterms:created>
  <dcterms:modified xsi:type="dcterms:W3CDTF">2013-09-27T12:42:55Z</dcterms:modified>
</cp:coreProperties>
</file>