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mmy kyalo\Desktop\Qualitative Analysis\"/>
    </mc:Choice>
  </mc:AlternateContent>
  <xr:revisionPtr revIDLastSave="0" documentId="13_ncr:1_{EDB0C65B-CEB1-425F-93C1-85115E070B4D}" xr6:coauthVersionLast="47" xr6:coauthVersionMax="47" xr10:uidLastSave="{00000000-0000-0000-0000-000000000000}"/>
  <bookViews>
    <workbookView xWindow="-120" yWindow="-120" windowWidth="20730" windowHeight="11160" firstSheet="3" activeTab="16" xr2:uid="{00000000-000D-0000-FFFF-FFFF00000000}"/>
  </bookViews>
  <sheets>
    <sheet name="Sheet 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  <sheet name="Q13" sheetId="13" r:id="rId13"/>
    <sheet name="Q14" sheetId="14" r:id="rId14"/>
    <sheet name="Q15" sheetId="15" r:id="rId15"/>
    <sheet name="Q16" sheetId="17" r:id="rId16"/>
    <sheet name="Q17" sheetId="18" r:id="rId17"/>
    <sheet name="Q18" sheetId="19" r:id="rId18"/>
    <sheet name="Q19" sheetId="20" r:id="rId19"/>
    <sheet name="Q20" sheetId="2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20" l="1"/>
  <c r="H12" i="21"/>
  <c r="I12" i="21"/>
  <c r="J12" i="21"/>
  <c r="K12" i="21"/>
  <c r="L12" i="21"/>
  <c r="G12" i="21"/>
  <c r="H11" i="21"/>
  <c r="I11" i="21"/>
  <c r="J11" i="21"/>
  <c r="K11" i="21"/>
  <c r="L11" i="21"/>
  <c r="G11" i="21"/>
  <c r="J12" i="20"/>
  <c r="K12" i="20"/>
  <c r="J11" i="20"/>
  <c r="K11" i="20"/>
  <c r="I11" i="20"/>
  <c r="I12" i="20" s="1"/>
  <c r="L11" i="19"/>
  <c r="L12" i="19" s="1"/>
  <c r="M11" i="19"/>
  <c r="M12" i="19" s="1"/>
  <c r="N11" i="19"/>
  <c r="N12" i="19" s="1"/>
  <c r="K11" i="19"/>
  <c r="K12" i="19" s="1"/>
  <c r="I12" i="18"/>
  <c r="J12" i="18"/>
  <c r="K12" i="18"/>
  <c r="L12" i="18"/>
  <c r="M12" i="18"/>
  <c r="N12" i="18"/>
  <c r="O12" i="18"/>
  <c r="P12" i="18"/>
  <c r="Q12" i="18"/>
  <c r="H12" i="18"/>
  <c r="I11" i="18"/>
  <c r="J11" i="18"/>
  <c r="K11" i="18"/>
  <c r="L11" i="18"/>
  <c r="M11" i="18"/>
  <c r="N11" i="18"/>
  <c r="O11" i="18"/>
  <c r="P11" i="18"/>
  <c r="Q11" i="18"/>
  <c r="H11" i="18"/>
  <c r="G12" i="17"/>
  <c r="H11" i="17"/>
  <c r="H12" i="17" s="1"/>
  <c r="I11" i="17"/>
  <c r="I12" i="17" s="1"/>
  <c r="J11" i="17"/>
  <c r="J12" i="17" s="1"/>
  <c r="G11" i="17"/>
  <c r="I12" i="15"/>
  <c r="J12" i="15"/>
  <c r="K12" i="15"/>
  <c r="L12" i="15"/>
  <c r="H12" i="15"/>
  <c r="I11" i="15"/>
  <c r="J11" i="15"/>
  <c r="K11" i="15"/>
  <c r="L11" i="15"/>
  <c r="H11" i="15"/>
  <c r="H12" i="14"/>
  <c r="I12" i="14"/>
  <c r="J12" i="14"/>
  <c r="G12" i="14"/>
  <c r="H11" i="14"/>
  <c r="I11" i="14"/>
  <c r="J11" i="14"/>
  <c r="G11" i="14"/>
  <c r="J12" i="13"/>
  <c r="K12" i="13"/>
  <c r="L12" i="13"/>
  <c r="I12" i="13"/>
  <c r="J11" i="13"/>
  <c r="K11" i="13"/>
  <c r="L11" i="13"/>
  <c r="I11" i="13"/>
  <c r="I12" i="12"/>
  <c r="J12" i="12"/>
  <c r="K12" i="12"/>
  <c r="H12" i="12"/>
  <c r="I11" i="12"/>
  <c r="J11" i="12"/>
  <c r="K11" i="12"/>
  <c r="H11" i="12"/>
  <c r="I12" i="11"/>
  <c r="J12" i="11"/>
  <c r="K12" i="11"/>
  <c r="H12" i="11"/>
  <c r="I11" i="11"/>
  <c r="J11" i="11"/>
  <c r="K11" i="11"/>
  <c r="H11" i="11"/>
  <c r="J13" i="10"/>
  <c r="K13" i="10"/>
  <c r="L13" i="10"/>
  <c r="I13" i="10"/>
  <c r="J11" i="10"/>
  <c r="K11" i="10"/>
  <c r="L11" i="10"/>
  <c r="I11" i="10"/>
  <c r="H12" i="9"/>
  <c r="I12" i="9"/>
  <c r="J12" i="9"/>
  <c r="G12" i="9"/>
  <c r="H11" i="9"/>
  <c r="I11" i="9"/>
  <c r="J11" i="9"/>
  <c r="G11" i="9"/>
  <c r="K12" i="8"/>
  <c r="L12" i="8"/>
  <c r="J11" i="8"/>
  <c r="J12" i="8" s="1"/>
  <c r="K11" i="8"/>
  <c r="L11" i="8"/>
  <c r="I11" i="8"/>
  <c r="I12" i="8" s="1"/>
  <c r="J14" i="7"/>
  <c r="K14" i="7"/>
  <c r="I14" i="7"/>
  <c r="J11" i="7"/>
  <c r="K11" i="7"/>
  <c r="I11" i="7"/>
  <c r="H13" i="6"/>
  <c r="I13" i="6"/>
  <c r="J13" i="6"/>
  <c r="G13" i="6"/>
  <c r="H11" i="6"/>
  <c r="I11" i="6"/>
  <c r="J11" i="6"/>
  <c r="G11" i="6"/>
  <c r="H12" i="5"/>
  <c r="I12" i="5"/>
  <c r="G12" i="5"/>
  <c r="H11" i="5"/>
  <c r="I11" i="5"/>
  <c r="G11" i="5"/>
  <c r="J14" i="4"/>
  <c r="H14" i="4"/>
  <c r="I12" i="4"/>
  <c r="I14" i="4" s="1"/>
  <c r="J12" i="4"/>
  <c r="H12" i="4"/>
  <c r="D12" i="3"/>
  <c r="E12" i="3"/>
  <c r="C12" i="3"/>
  <c r="D11" i="3"/>
  <c r="E11" i="3"/>
  <c r="C11" i="3"/>
  <c r="F13" i="2"/>
  <c r="G13" i="2"/>
  <c r="H13" i="2"/>
  <c r="E13" i="2"/>
  <c r="F11" i="2"/>
  <c r="G11" i="2"/>
  <c r="H11" i="2"/>
  <c r="E11" i="2"/>
</calcChain>
</file>

<file path=xl/sharedStrings.xml><?xml version="1.0" encoding="utf-8"?>
<sst xmlns="http://schemas.openxmlformats.org/spreadsheetml/2006/main" count="471" uniqueCount="103">
  <si>
    <t>1. Gender:</t>
  </si>
  <si>
    <t>2. Highest level of education:</t>
  </si>
  <si>
    <t>2.a. If you selected Other, please specify:</t>
  </si>
  <si>
    <t>3. Who set up the privacy settings of smart home devices in your house?</t>
  </si>
  <si>
    <t>4. Have you read the privacy terms and policies of devices? If No, why? And if yes, how did you access them?</t>
  </si>
  <si>
    <t>4.a. Please specify:</t>
  </si>
  <si>
    <t>5. Can you use a cloud storage account for a music or photo collection such as apple iCloud or Google Drive and access the collections from different devices</t>
  </si>
  <si>
    <t>6. can you stream music from legal sites such as Spotify or Apple Music, or watch streamed movies from legal sources such as Netflix or Amazon Prime</t>
  </si>
  <si>
    <t>7. can you use the internet to find specific information related to Life tasks that need to be carried out, for example how to set up devices.</t>
  </si>
  <si>
    <t>8. can you send photographs and other documents to friends and family as an email attachment</t>
  </si>
  <si>
    <t>9. can you be a member of and manage personal networking sites, such as Facebook</t>
  </si>
  <si>
    <t>10. can you set up and use video communications with friends and family such as Facetime or Skype</t>
  </si>
  <si>
    <t>11. can you use travel websites and apps to book tickets and make reservations</t>
  </si>
  <si>
    <t>12. can you complete online forms to apply for things such as a television license or road tax</t>
  </si>
  <si>
    <t>13. can you set up and use online and telephone banking through websites or apps, keeping access information secure</t>
  </si>
  <si>
    <t>14. can you make a GP appointment online</t>
  </si>
  <si>
    <t>15. can you apply privacy settings to Facebook to ensure only friends can see posts and shared content</t>
  </si>
  <si>
    <t>16. can youmake sure that online login information is not shared with anyone</t>
  </si>
  <si>
    <t>17. What information is collected by the smart speaker device?</t>
  </si>
  <si>
    <t>18. Where do you think the device transmits this information?</t>
  </si>
  <si>
    <t>19. Who can access and use the information that has been stored?</t>
  </si>
  <si>
    <t>20. What controls do you have on your information?</t>
  </si>
  <si>
    <t>female</t>
  </si>
  <si>
    <t>GCSE (or equivalent)</t>
  </si>
  <si>
    <t>Someone else set up all the privacy settings</t>
  </si>
  <si>
    <t>No</t>
  </si>
  <si>
    <t>I don’t know how to or where they are.   </t>
  </si>
  <si>
    <t>I have no idea what this is I wouldn’t know how to do this alone,I might be able to do this, with support</t>
  </si>
  <si>
    <t>I wouldn’t know how to do this alone,I might be able to do this, with support</t>
  </si>
  <si>
    <t>I feel comfortable doing this alone</t>
  </si>
  <si>
    <t>I might be able to do this, with support</t>
  </si>
  <si>
    <t>I feel comfortable doing this alone,I could teach others how to do this.</t>
  </si>
  <si>
    <t>I might be able to do this, with support,I feel comfortable doing this alone</t>
  </si>
  <si>
    <t>I wouldn’t know how to do this alone</t>
  </si>
  <si>
    <t>I have no idea what this is,I wouldn’t know how to do this alone</t>
  </si>
  <si>
    <t>Personal data,Geographic data,I don’t know</t>
  </si>
  <si>
    <t>I don’t know</t>
  </si>
  <si>
    <t>Manufacture of the device (such as Amazon)</t>
  </si>
  <si>
    <t>I don’t have control</t>
  </si>
  <si>
    <t>male</t>
  </si>
  <si>
    <t>A level (or equivalent)</t>
  </si>
  <si>
    <t>I set up all the privacy settings</t>
  </si>
  <si>
    <t>so long to read them</t>
  </si>
  <si>
    <t>Personal data,Geographic data,Status Data,Photo and video,Acoustic, sound, vibration</t>
  </si>
  <si>
    <t>Locally (on the devices),Externally (with company storage such as amazon storage),Externally (third party)</t>
  </si>
  <si>
    <t>I can control the data collecting,I can control the data sharing</t>
  </si>
  <si>
    <t>Undergraduate Degree</t>
  </si>
  <si>
    <t>No one has set up the privacy setting</t>
  </si>
  <si>
    <t>it is long</t>
  </si>
  <si>
    <t>I could teach others how to do this.</t>
  </si>
  <si>
    <t>Personal data,Geographic data,Status Data,Acoustic, sound, vibration</t>
  </si>
  <si>
    <t>Manufacture of the device (such as Amazon),Other (the researchers from other institute, government)</t>
  </si>
  <si>
    <t>Postgraduate Degree</t>
  </si>
  <si>
    <t xml:space="preserve">too much </t>
  </si>
  <si>
    <t>Personal data,Geographic data,Health data,Status Data,Photo and video,Acoustic, sound, vibration,others</t>
  </si>
  <si>
    <t>I can control the data collecting,I can control the data sharing,I can control the data transmitting,I can control the data retention,I can control the data processing</t>
  </si>
  <si>
    <t xml:space="preserve">it is too long </t>
  </si>
  <si>
    <t>Personal data,Geographic data,Health data,Photo and video</t>
  </si>
  <si>
    <t>Externally (with company storage such as amazon storage)</t>
  </si>
  <si>
    <t>I can control the data collecting,I can control the data sharing,I can control the data retention</t>
  </si>
  <si>
    <t xml:space="preserve">wasn't important </t>
  </si>
  <si>
    <t>Personal data,Geographic data,Acoustic, sound, vibration</t>
  </si>
  <si>
    <t>Locally (on the devices),Externally (with company storage such as amazon storage)</t>
  </si>
  <si>
    <t>too long</t>
  </si>
  <si>
    <t>Descriptive Coding</t>
  </si>
  <si>
    <t>frequency</t>
  </si>
  <si>
    <t>sample size, n=7</t>
  </si>
  <si>
    <t>Percentage representation</t>
  </si>
  <si>
    <t>Descriptive coding</t>
  </si>
  <si>
    <t>sum</t>
  </si>
  <si>
    <t>Frequency</t>
  </si>
  <si>
    <t>sample size, n = 7</t>
  </si>
  <si>
    <t>sample size, n =7</t>
  </si>
  <si>
    <t>percentage representation</t>
  </si>
  <si>
    <t>descriptive coding</t>
  </si>
  <si>
    <t xml:space="preserve">sample size </t>
  </si>
  <si>
    <t>Descriptive cooding</t>
  </si>
  <si>
    <t>samplesize, n = 7</t>
  </si>
  <si>
    <t>Personal data</t>
  </si>
  <si>
    <t>Geographic data</t>
  </si>
  <si>
    <t>I don't know</t>
  </si>
  <si>
    <t>Status data</t>
  </si>
  <si>
    <t>photo and video</t>
  </si>
  <si>
    <t>Acoustic</t>
  </si>
  <si>
    <t>sound</t>
  </si>
  <si>
    <t>vibration</t>
  </si>
  <si>
    <t>Health data</t>
  </si>
  <si>
    <t>Others</t>
  </si>
  <si>
    <t>Locally (on the devices)</t>
  </si>
  <si>
    <t>Externally (third party)</t>
  </si>
  <si>
    <t>sample size, n= 7</t>
  </si>
  <si>
    <t>I can control the data collecting</t>
  </si>
  <si>
    <t>I can control the data sharing</t>
  </si>
  <si>
    <t>I can control the data transmitting</t>
  </si>
  <si>
    <t>I can control the data retention</t>
  </si>
  <si>
    <t>I can control the data processing</t>
  </si>
  <si>
    <t>I don'thave control</t>
  </si>
  <si>
    <t>sample size,n = 7</t>
  </si>
  <si>
    <t>Other (the researchers from other institute, government)</t>
  </si>
  <si>
    <t>Only me</t>
  </si>
  <si>
    <t>Dummy Who set up the privacy settings of smart home devices in your house?</t>
  </si>
  <si>
    <t>Dummy Q6</t>
  </si>
  <si>
    <t>Dummy Q17Pre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</si>
</sst>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2" borderId="0" xfId="0" applyFont="1" applyFill="1"/>
    <xf numFmtId="9" fontId="0" fillId="0" borderId="0" xfId="1" applyFont="1"/>
    <xf numFmtId="9" fontId="6" fillId="0" borderId="0" xfId="1" applyFont="1"/>
    <xf numFmtId="0" fontId="4" fillId="3" borderId="0" xfId="0" applyFont="1" applyFill="1"/>
    <xf numFmtId="0" fontId="4" fillId="4" borderId="0" xfId="0" applyFont="1" applyFill="1"/>
    <xf numFmtId="9" fontId="3" fillId="0" borderId="0" xfId="1" applyFont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5" borderId="0" xfId="0" applyFont="1" applyFill="1" applyAlignment="1">
      <alignment wrapText="1"/>
    </xf>
    <xf numFmtId="0" fontId="4" fillId="5" borderId="0" xfId="0" applyFont="1" applyFill="1" applyAlignment="1">
      <alignment horizontal="left" wrapText="1"/>
    </xf>
    <xf numFmtId="0" fontId="2" fillId="5" borderId="0" xfId="0" applyFont="1" applyFill="1" applyAlignment="1">
      <alignment wrapText="1"/>
    </xf>
    <xf numFmtId="9" fontId="0" fillId="5" borderId="0" xfId="1" applyFont="1" applyFill="1"/>
    <xf numFmtId="0" fontId="3" fillId="0" borderId="0" xfId="0" applyFont="1" applyAlignme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of education representation in terms of survey participants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1226577014951784"/>
          <c:y val="1.5481371612954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'Q2'!$E$2:$H$2</c:f>
              <c:strCache>
                <c:ptCount val="4"/>
                <c:pt idx="0">
                  <c:v>GCSE (or equivalent)</c:v>
                </c:pt>
                <c:pt idx="1">
                  <c:v>A level (or equivalent)</c:v>
                </c:pt>
                <c:pt idx="2">
                  <c:v>Undergraduate Degree</c:v>
                </c:pt>
                <c:pt idx="3">
                  <c:v>Postgraduate Degree</c:v>
                </c:pt>
              </c:strCache>
            </c:strRef>
          </c:cat>
          <c:val>
            <c:numRef>
              <c:f>'Q2'!$E$13:$H$13</c:f>
              <c:numCache>
                <c:formatCode>0%</c:formatCode>
                <c:ptCount val="4"/>
                <c:pt idx="0">
                  <c:v>0.14285714285714285</c:v>
                </c:pt>
                <c:pt idx="1">
                  <c:v>0.14285714285714285</c:v>
                </c:pt>
                <c:pt idx="2">
                  <c:v>0.42857142857142855</c:v>
                </c:pt>
                <c:pt idx="3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F-476D-BF4C-ACF900060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08839247"/>
        <c:axId val="1108832591"/>
        <c:axId val="0"/>
      </c:bar3DChart>
      <c:catAx>
        <c:axId val="110883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108832591"/>
        <c:crosses val="autoZero"/>
        <c:auto val="1"/>
        <c:lblAlgn val="ctr"/>
        <c:lblOffset val="100"/>
        <c:noMultiLvlLbl val="0"/>
      </c:catAx>
      <c:valAx>
        <c:axId val="1108832591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10883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StAtistics on whether you can use travel websites and apps to book tickets and make reservations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'Q11'!$H$2:$K$2</c:f>
              <c:strCache>
                <c:ptCount val="4"/>
                <c:pt idx="0">
                  <c:v>I feel comfortable doing this alone,I could teach others how to do this.</c:v>
                </c:pt>
                <c:pt idx="1">
                  <c:v>I could teach others how to do this.</c:v>
                </c:pt>
                <c:pt idx="2">
                  <c:v>I feel comfortable doing this alone</c:v>
                </c:pt>
                <c:pt idx="3">
                  <c:v>I might be able to do this, with support</c:v>
                </c:pt>
              </c:strCache>
            </c:strRef>
          </c:cat>
          <c:val>
            <c:numRef>
              <c:f>'Q11'!$H$12:$K$12</c:f>
              <c:numCache>
                <c:formatCode>0%</c:formatCode>
                <c:ptCount val="4"/>
                <c:pt idx="0">
                  <c:v>0.2857142857142857</c:v>
                </c:pt>
                <c:pt idx="1">
                  <c:v>0.42857142857142855</c:v>
                </c:pt>
                <c:pt idx="2">
                  <c:v>0.14285714285714285</c:v>
                </c:pt>
                <c:pt idx="3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5-44C6-995D-E91B03260E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08842159"/>
        <c:axId val="1108833007"/>
        <c:axId val="0"/>
      </c:bar3DChart>
      <c:catAx>
        <c:axId val="110884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108833007"/>
        <c:crosses val="autoZero"/>
        <c:auto val="1"/>
        <c:lblAlgn val="ctr"/>
        <c:lblOffset val="100"/>
        <c:noMultiLvlLbl val="0"/>
      </c:catAx>
      <c:valAx>
        <c:axId val="1108833007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10884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Statistics</a:t>
            </a:r>
            <a:r>
              <a:rPr lang="en-US" baseline="0"/>
              <a:t> on whether you can complete online forms to apply for things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'Q12'!$H$2:$K$2</c:f>
              <c:strCache>
                <c:ptCount val="4"/>
                <c:pt idx="0">
                  <c:v>I might be able to do this, with support,I feel comfortable doing this alone</c:v>
                </c:pt>
                <c:pt idx="1">
                  <c:v>I feel comfortable doing this alone,I could teach others how to do this.</c:v>
                </c:pt>
                <c:pt idx="2">
                  <c:v>I could teach others how to do this.</c:v>
                </c:pt>
                <c:pt idx="3">
                  <c:v>I feel comfortable doing this alone</c:v>
                </c:pt>
              </c:strCache>
            </c:strRef>
          </c:cat>
          <c:val>
            <c:numRef>
              <c:f>'Q12'!$H$12:$K$12</c:f>
              <c:numCache>
                <c:formatCode>0%</c:formatCode>
                <c:ptCount val="4"/>
                <c:pt idx="0">
                  <c:v>0.14285714285714285</c:v>
                </c:pt>
                <c:pt idx="1">
                  <c:v>0.14285714285714285</c:v>
                </c:pt>
                <c:pt idx="2">
                  <c:v>0.42857142857142855</c:v>
                </c:pt>
                <c:pt idx="3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B-42A9-80B1-BFDE8942C9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229387199"/>
        <c:axId val="1229381791"/>
        <c:axId val="0"/>
      </c:bar3DChart>
      <c:catAx>
        <c:axId val="122938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29381791"/>
        <c:crosses val="autoZero"/>
        <c:auto val="1"/>
        <c:lblAlgn val="ctr"/>
        <c:lblOffset val="100"/>
        <c:noMultiLvlLbl val="0"/>
      </c:catAx>
      <c:valAx>
        <c:axId val="1229381791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22938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Statistics On whether you can use online and telephone banking through website or</a:t>
            </a:r>
            <a:r>
              <a:rPr lang="en-US" baseline="0"/>
              <a:t> app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'Q13'!$I$2:$L$2</c:f>
              <c:strCache>
                <c:ptCount val="4"/>
                <c:pt idx="0">
                  <c:v>I wouldn’t know how to do this alone</c:v>
                </c:pt>
                <c:pt idx="1">
                  <c:v>I feel comfortable doing this alone,I could teach others how to do this.</c:v>
                </c:pt>
                <c:pt idx="2">
                  <c:v>I could teach others how to do this.</c:v>
                </c:pt>
                <c:pt idx="3">
                  <c:v>I feel comfortable doing this alone</c:v>
                </c:pt>
              </c:strCache>
            </c:strRef>
          </c:cat>
          <c:val>
            <c:numRef>
              <c:f>'Q13'!$I$12:$L$12</c:f>
              <c:numCache>
                <c:formatCode>0%</c:formatCode>
                <c:ptCount val="4"/>
                <c:pt idx="0">
                  <c:v>0.14285714285714285</c:v>
                </c:pt>
                <c:pt idx="1">
                  <c:v>0.14285714285714285</c:v>
                </c:pt>
                <c:pt idx="2">
                  <c:v>0.5714285714285714</c:v>
                </c:pt>
                <c:pt idx="3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B-4542-A83F-9344D1B476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235732223"/>
        <c:axId val="1235731391"/>
        <c:axId val="0"/>
      </c:bar3DChart>
      <c:catAx>
        <c:axId val="123573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35731391"/>
        <c:crosses val="autoZero"/>
        <c:auto val="1"/>
        <c:lblAlgn val="ctr"/>
        <c:lblOffset val="100"/>
        <c:noMultiLvlLbl val="0"/>
      </c:catAx>
      <c:valAx>
        <c:axId val="1235731391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23573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Statistics on whether you can make a gp</a:t>
            </a:r>
            <a:r>
              <a:rPr lang="en-US" baseline="0"/>
              <a:t> appointment online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'Q14'!$G$2:$J$2</c:f>
              <c:strCache>
                <c:ptCount val="4"/>
                <c:pt idx="0">
                  <c:v>I might be able to do this, with support</c:v>
                </c:pt>
                <c:pt idx="1">
                  <c:v>I feel comfortable doing this alone,I could teach others how to do this.</c:v>
                </c:pt>
                <c:pt idx="2">
                  <c:v>I could teach others how to do this.</c:v>
                </c:pt>
                <c:pt idx="3">
                  <c:v>I feel comfortable doing this alone</c:v>
                </c:pt>
              </c:strCache>
            </c:strRef>
          </c:cat>
          <c:val>
            <c:numRef>
              <c:f>'Q14'!$G$12:$J$12</c:f>
              <c:numCache>
                <c:formatCode>0%</c:formatCode>
                <c:ptCount val="4"/>
                <c:pt idx="0">
                  <c:v>0.14285714285714285</c:v>
                </c:pt>
                <c:pt idx="1">
                  <c:v>0.14285714285714285</c:v>
                </c:pt>
                <c:pt idx="2">
                  <c:v>0.42857142857142855</c:v>
                </c:pt>
                <c:pt idx="3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0-434B-ABEA-DCABB092A0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40503263"/>
        <c:axId val="1040504511"/>
        <c:axId val="0"/>
      </c:bar3DChart>
      <c:catAx>
        <c:axId val="10405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40504511"/>
        <c:crosses val="autoZero"/>
        <c:auto val="1"/>
        <c:lblAlgn val="ctr"/>
        <c:lblOffset val="100"/>
        <c:noMultiLvlLbl val="0"/>
      </c:catAx>
      <c:valAx>
        <c:axId val="1040504511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04050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Statistics on whether you can apply privacy settings to Facebook to ensure only friends can see posts and shared content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'Q15'!$H$2:$L$2</c:f>
              <c:strCache>
                <c:ptCount val="5"/>
                <c:pt idx="0">
                  <c:v>I wouldn’t know how to do this alone,I might be able to do this, with support</c:v>
                </c:pt>
                <c:pt idx="1">
                  <c:v>I feel comfortable doing this alone,I could teach others how to do this.</c:v>
                </c:pt>
                <c:pt idx="2">
                  <c:v>I might be able to do this, with support</c:v>
                </c:pt>
                <c:pt idx="3">
                  <c:v>I feel comfortable doing this alone</c:v>
                </c:pt>
                <c:pt idx="4">
                  <c:v>I could teach others how to do this.</c:v>
                </c:pt>
              </c:strCache>
            </c:strRef>
          </c:cat>
          <c:val>
            <c:numRef>
              <c:f>'Q15'!$H$12:$L$12</c:f>
              <c:numCache>
                <c:formatCode>0%</c:formatCode>
                <c:ptCount val="5"/>
                <c:pt idx="0">
                  <c:v>0.14285714285714285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0.42857142857142855</c:v>
                </c:pt>
                <c:pt idx="4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2-468D-9EAF-18C332B2CA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08848399"/>
        <c:axId val="1108851311"/>
        <c:axId val="0"/>
      </c:bar3DChart>
      <c:catAx>
        <c:axId val="110884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108851311"/>
        <c:crosses val="autoZero"/>
        <c:auto val="1"/>
        <c:lblAlgn val="ctr"/>
        <c:lblOffset val="100"/>
        <c:noMultiLvlLbl val="0"/>
      </c:catAx>
      <c:valAx>
        <c:axId val="1108851311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10884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Statistics on making sure that login information is not shared with everyone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'Q16'!$G$2:$J$2</c:f>
              <c:strCache>
                <c:ptCount val="4"/>
                <c:pt idx="0">
                  <c:v>I have no idea what this is,I wouldn’t know how to do this alone</c:v>
                </c:pt>
                <c:pt idx="1">
                  <c:v>I feel comfortable doing this alone,I could teach others how to do this.</c:v>
                </c:pt>
                <c:pt idx="2">
                  <c:v>I could teach others how to do this.</c:v>
                </c:pt>
                <c:pt idx="3">
                  <c:v>I feel comfortable doing this alone</c:v>
                </c:pt>
              </c:strCache>
            </c:strRef>
          </c:cat>
          <c:val>
            <c:numRef>
              <c:f>'Q16'!$G$12:$J$12</c:f>
              <c:numCache>
                <c:formatCode>0%</c:formatCode>
                <c:ptCount val="4"/>
                <c:pt idx="0">
                  <c:v>0.14285714285714285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6-4C4C-A18C-3399C1EB3F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228958527"/>
        <c:axId val="1228958943"/>
        <c:axId val="0"/>
      </c:bar3DChart>
      <c:catAx>
        <c:axId val="122895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28958943"/>
        <c:crosses val="autoZero"/>
        <c:auto val="1"/>
        <c:lblAlgn val="ctr"/>
        <c:lblOffset val="100"/>
        <c:noMultiLvlLbl val="0"/>
      </c:catAx>
      <c:valAx>
        <c:axId val="1228958943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22895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Statistics on what information is collected by the Smart Speaker Device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'Q17'!$H$2:$Q$2</c:f>
              <c:strCache>
                <c:ptCount val="10"/>
                <c:pt idx="0">
                  <c:v>Personal data</c:v>
                </c:pt>
                <c:pt idx="1">
                  <c:v>Geographic data</c:v>
                </c:pt>
                <c:pt idx="2">
                  <c:v>I don't know</c:v>
                </c:pt>
                <c:pt idx="3">
                  <c:v>Status data</c:v>
                </c:pt>
                <c:pt idx="4">
                  <c:v>photo and video</c:v>
                </c:pt>
                <c:pt idx="5">
                  <c:v>Acoustic</c:v>
                </c:pt>
                <c:pt idx="6">
                  <c:v>sound</c:v>
                </c:pt>
                <c:pt idx="7">
                  <c:v>vibration</c:v>
                </c:pt>
                <c:pt idx="8">
                  <c:v>Health data</c:v>
                </c:pt>
                <c:pt idx="9">
                  <c:v>Others</c:v>
                </c:pt>
              </c:strCache>
            </c:strRef>
          </c:cat>
          <c:val>
            <c:numRef>
              <c:f>'Q17'!$H$12:$Q$12</c:f>
              <c:numCache>
                <c:formatCode>0%</c:formatCode>
                <c:ptCount val="10"/>
                <c:pt idx="0">
                  <c:v>0.8571428571428571</c:v>
                </c:pt>
                <c:pt idx="1">
                  <c:v>0.8571428571428571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0.42857142857142855</c:v>
                </c:pt>
                <c:pt idx="5">
                  <c:v>0.5714285714285714</c:v>
                </c:pt>
                <c:pt idx="6">
                  <c:v>0.5714285714285714</c:v>
                </c:pt>
                <c:pt idx="7">
                  <c:v>0.5714285714285714</c:v>
                </c:pt>
                <c:pt idx="8">
                  <c:v>0.2857142857142857</c:v>
                </c:pt>
                <c:pt idx="9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6-47F7-BD8A-BA72D46C84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40490367"/>
        <c:axId val="1040494111"/>
        <c:axId val="0"/>
      </c:bar3DChart>
      <c:catAx>
        <c:axId val="104049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40494111"/>
        <c:crosses val="autoZero"/>
        <c:auto val="1"/>
        <c:lblAlgn val="ctr"/>
        <c:lblOffset val="100"/>
        <c:noMultiLvlLbl val="0"/>
      </c:catAx>
      <c:valAx>
        <c:axId val="1040494111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04049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Statistics on where you think the device transmits</a:t>
            </a:r>
            <a:r>
              <a:rPr lang="en-US" baseline="0"/>
              <a:t> this information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'Q18'!$K$2:$N$2</c:f>
              <c:strCache>
                <c:ptCount val="4"/>
                <c:pt idx="0">
                  <c:v>Locally (on the devices)</c:v>
                </c:pt>
                <c:pt idx="1">
                  <c:v>Externally (with company storage such as amazon storage)</c:v>
                </c:pt>
                <c:pt idx="2">
                  <c:v>Externally (third party)</c:v>
                </c:pt>
                <c:pt idx="3">
                  <c:v>I don’t know</c:v>
                </c:pt>
              </c:strCache>
            </c:strRef>
          </c:cat>
          <c:val>
            <c:numRef>
              <c:f>'Q18'!$K$12:$N$12</c:f>
              <c:numCache>
                <c:formatCode>0%</c:formatCode>
                <c:ptCount val="4"/>
                <c:pt idx="0">
                  <c:v>0.5714285714285714</c:v>
                </c:pt>
                <c:pt idx="1">
                  <c:v>0.5714285714285714</c:v>
                </c:pt>
                <c:pt idx="2">
                  <c:v>0.5714285714285714</c:v>
                </c:pt>
                <c:pt idx="3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A-434C-B6A3-9EA8BFDB0C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02309983"/>
        <c:axId val="1302310399"/>
        <c:axId val="0"/>
      </c:bar3DChart>
      <c:catAx>
        <c:axId val="13023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02310399"/>
        <c:crosses val="autoZero"/>
        <c:auto val="1"/>
        <c:lblAlgn val="ctr"/>
        <c:lblOffset val="100"/>
        <c:noMultiLvlLbl val="0"/>
      </c:catAx>
      <c:valAx>
        <c:axId val="1302310399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30230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Statistics on who can access and use information that has been stored</a:t>
            </a:r>
          </a:p>
        </c:rich>
      </c:tx>
      <c:layout>
        <c:manualLayout>
          <c:xMode val="edge"/>
          <c:yMode val="edge"/>
          <c:x val="9.5041557305336838E-2"/>
          <c:y val="1.2799997849869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'Q19'!$I$2:$L$2</c:f>
              <c:strCache>
                <c:ptCount val="4"/>
                <c:pt idx="0">
                  <c:v>Manufacture of the device (such as Amazon)</c:v>
                </c:pt>
                <c:pt idx="1">
                  <c:v>Other (the researchers from other institute, government)</c:v>
                </c:pt>
                <c:pt idx="2">
                  <c:v>I don’t know</c:v>
                </c:pt>
                <c:pt idx="3">
                  <c:v>Only me</c:v>
                </c:pt>
              </c:strCache>
            </c:strRef>
          </c:cat>
          <c:val>
            <c:numRef>
              <c:f>'Q19'!$I$12:$L$12</c:f>
              <c:numCache>
                <c:formatCode>0%</c:formatCode>
                <c:ptCount val="4"/>
                <c:pt idx="0">
                  <c:v>0.7142857142857143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8-425A-A889-7D90E80078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21148351"/>
        <c:axId val="1049406287"/>
        <c:axId val="0"/>
      </c:bar3DChart>
      <c:catAx>
        <c:axId val="112114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49406287"/>
        <c:crosses val="autoZero"/>
        <c:auto val="1"/>
        <c:lblAlgn val="ctr"/>
        <c:lblOffset val="100"/>
        <c:noMultiLvlLbl val="0"/>
      </c:catAx>
      <c:valAx>
        <c:axId val="1049406287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12114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Statistics on what control do you have on your information</a:t>
            </a:r>
          </a:p>
        </c:rich>
      </c:tx>
      <c:layout>
        <c:manualLayout>
          <c:xMode val="edge"/>
          <c:yMode val="edge"/>
          <c:x val="0.14725678040244969"/>
          <c:y val="1.217655817598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'Q20'!$G$2:$L$2</c:f>
              <c:strCache>
                <c:ptCount val="6"/>
                <c:pt idx="0">
                  <c:v>I can control the data collecting</c:v>
                </c:pt>
                <c:pt idx="1">
                  <c:v>I can control the data sharing</c:v>
                </c:pt>
                <c:pt idx="2">
                  <c:v>I can control the data transmitting</c:v>
                </c:pt>
                <c:pt idx="3">
                  <c:v>I can control the data retention</c:v>
                </c:pt>
                <c:pt idx="4">
                  <c:v>I can control the data processing</c:v>
                </c:pt>
                <c:pt idx="5">
                  <c:v>I don'thave control</c:v>
                </c:pt>
              </c:strCache>
            </c:strRef>
          </c:cat>
          <c:val>
            <c:numRef>
              <c:f>'Q20'!$G$12:$L$12</c:f>
              <c:numCache>
                <c:formatCode>0%</c:formatCode>
                <c:ptCount val="6"/>
                <c:pt idx="0">
                  <c:v>0.42857142857142855</c:v>
                </c:pt>
                <c:pt idx="1">
                  <c:v>0.42857142857142855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0.14285714285714285</c:v>
                </c:pt>
                <c:pt idx="5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3-4FDE-B7E6-7003A98EA8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225608223"/>
        <c:axId val="1225605727"/>
        <c:axId val="0"/>
      </c:bar3DChart>
      <c:catAx>
        <c:axId val="122560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25605727"/>
        <c:crosses val="autoZero"/>
        <c:auto val="1"/>
        <c:lblAlgn val="ctr"/>
        <c:lblOffset val="100"/>
        <c:noMultiLvlLbl val="0"/>
      </c:catAx>
      <c:valAx>
        <c:axId val="1225605727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22560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Statistics</a:t>
            </a:r>
            <a:r>
              <a:rPr lang="en-US" baseline="0"/>
              <a:t> in terms  of who set up the private settings of smart home device</a:t>
            </a:r>
          </a:p>
        </c:rich>
      </c:tx>
      <c:layout>
        <c:manualLayout>
          <c:xMode val="edge"/>
          <c:yMode val="edge"/>
          <c:x val="0.1187348870547808"/>
          <c:y val="3.2274326694330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'Q3'!$C$2:$E$2</c:f>
              <c:strCache>
                <c:ptCount val="3"/>
                <c:pt idx="0">
                  <c:v>Someone else set up all the privacy settings</c:v>
                </c:pt>
                <c:pt idx="1">
                  <c:v>I set up all the privacy settings</c:v>
                </c:pt>
                <c:pt idx="2">
                  <c:v>No one has set up the privacy setting</c:v>
                </c:pt>
              </c:strCache>
            </c:strRef>
          </c:cat>
          <c:val>
            <c:numRef>
              <c:f>'Q3'!$C$12:$E$12</c:f>
              <c:numCache>
                <c:formatCode>0%</c:formatCode>
                <c:ptCount val="3"/>
                <c:pt idx="0">
                  <c:v>0.14285714285714285</c:v>
                </c:pt>
                <c:pt idx="1">
                  <c:v>0.7142857142857143</c:v>
                </c:pt>
                <c:pt idx="2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7-4C2E-AA91-49FE430D83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44430399"/>
        <c:axId val="1044427903"/>
        <c:axId val="0"/>
      </c:bar3DChart>
      <c:catAx>
        <c:axId val="104443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44427903"/>
        <c:crosses val="autoZero"/>
        <c:auto val="1"/>
        <c:lblAlgn val="ctr"/>
        <c:lblOffset val="100"/>
        <c:noMultiLvlLbl val="0"/>
      </c:catAx>
      <c:valAx>
        <c:axId val="1044427903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04443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Statistics</a:t>
            </a:r>
            <a:r>
              <a:rPr lang="en-US" baseline="0"/>
              <a:t> in terms of whether you have read the privact terms and policies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9620596205962058E-2"/>
          <c:y val="0.342612308144852"/>
          <c:w val="0.94037940379403795"/>
          <c:h val="0.5154483161283006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'Q4'!$H$2:$J$2</c:f>
              <c:strCache>
                <c:ptCount val="3"/>
                <c:pt idx="0">
                  <c:v>I don’t know how to or where they are.   </c:v>
                </c:pt>
                <c:pt idx="1">
                  <c:v>so long to read them</c:v>
                </c:pt>
                <c:pt idx="2">
                  <c:v>wasn't important </c:v>
                </c:pt>
              </c:strCache>
            </c:strRef>
          </c:cat>
          <c:val>
            <c:numRef>
              <c:f>'Q4'!$H$14:$J$14</c:f>
              <c:numCache>
                <c:formatCode>0%</c:formatCode>
                <c:ptCount val="3"/>
                <c:pt idx="0">
                  <c:v>0.14285714285714285</c:v>
                </c:pt>
                <c:pt idx="1">
                  <c:v>0.7142857142857143</c:v>
                </c:pt>
                <c:pt idx="2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C-494F-B49C-FB1F267D2D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49406703"/>
        <c:axId val="1049407119"/>
        <c:axId val="0"/>
      </c:bar3DChart>
      <c:catAx>
        <c:axId val="104940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49407119"/>
        <c:crosses val="autoZero"/>
        <c:auto val="1"/>
        <c:lblAlgn val="ctr"/>
        <c:lblOffset val="100"/>
        <c:noMultiLvlLbl val="0"/>
      </c:catAx>
      <c:valAx>
        <c:axId val="1049407119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04940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STATISTICS</a:t>
            </a:r>
            <a:r>
              <a:rPr lang="en-US" baseline="0"/>
              <a:t> ON WHETHER ONE CAN USE A CLOUD STORAGE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'Q5'!$G$2:$I$2</c:f>
              <c:strCache>
                <c:ptCount val="3"/>
                <c:pt idx="0">
                  <c:v>I have no idea what this is I wouldn’t know how to do this alone,I might be able to do this, with support</c:v>
                </c:pt>
                <c:pt idx="1">
                  <c:v>I feel comfortable doing this alone,I could teach others how to do this.</c:v>
                </c:pt>
                <c:pt idx="2">
                  <c:v>I might be able to do this, with support</c:v>
                </c:pt>
              </c:strCache>
            </c:strRef>
          </c:cat>
          <c:val>
            <c:numRef>
              <c:f>'Q5'!$G$12:$I$12</c:f>
              <c:numCache>
                <c:formatCode>0%</c:formatCode>
                <c:ptCount val="3"/>
                <c:pt idx="0">
                  <c:v>0.14285714285714285</c:v>
                </c:pt>
                <c:pt idx="1">
                  <c:v>0.7142857142857143</c:v>
                </c:pt>
                <c:pt idx="2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5-430D-A60A-D0A797B409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6393967"/>
        <c:axId val="1116395631"/>
        <c:axId val="0"/>
      </c:bar3DChart>
      <c:catAx>
        <c:axId val="11163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116395631"/>
        <c:crosses val="autoZero"/>
        <c:auto val="1"/>
        <c:lblAlgn val="ctr"/>
        <c:lblOffset val="100"/>
        <c:noMultiLvlLbl val="0"/>
      </c:catAx>
      <c:valAx>
        <c:axId val="1116395631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1163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Statistics</a:t>
            </a:r>
            <a:r>
              <a:rPr lang="en-US" baseline="0"/>
              <a:t> on whether one can stream music from legal site</a:t>
            </a:r>
            <a:endParaRPr lang="en-US"/>
          </a:p>
        </c:rich>
      </c:tx>
      <c:layout>
        <c:manualLayout>
          <c:xMode val="edge"/>
          <c:yMode val="edge"/>
          <c:x val="0.13125000000000001"/>
          <c:y val="2.3774141907915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'Q6'!$G$2:$J$2</c:f>
              <c:strCache>
                <c:ptCount val="4"/>
                <c:pt idx="0">
                  <c:v>I wouldn’t know how to do this alone,I might be able to do this, with support</c:v>
                </c:pt>
                <c:pt idx="1">
                  <c:v>I feel comfortable doing this alone</c:v>
                </c:pt>
                <c:pt idx="2">
                  <c:v>I could teach others how to do this.</c:v>
                </c:pt>
                <c:pt idx="3">
                  <c:v>I feel comfortable doing this alone</c:v>
                </c:pt>
              </c:strCache>
            </c:strRef>
          </c:cat>
          <c:val>
            <c:numRef>
              <c:f>'Q6'!$G$13:$J$13</c:f>
              <c:numCache>
                <c:formatCode>0%</c:formatCode>
                <c:ptCount val="4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6-4272-BF7A-902D7A4673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20627263"/>
        <c:axId val="1120629343"/>
        <c:axId val="0"/>
      </c:bar3DChart>
      <c:catAx>
        <c:axId val="112062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120629343"/>
        <c:crosses val="autoZero"/>
        <c:auto val="1"/>
        <c:lblAlgn val="ctr"/>
        <c:lblOffset val="100"/>
        <c:noMultiLvlLbl val="0"/>
      </c:catAx>
      <c:valAx>
        <c:axId val="1120629343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12062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Statistics</a:t>
            </a:r>
            <a:r>
              <a:rPr lang="en-US" baseline="0"/>
              <a:t> on whether you can use the website to find specific information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'Q7'!$I$2:$K$2</c:f>
              <c:strCache>
                <c:ptCount val="3"/>
                <c:pt idx="0">
                  <c:v>I feel comfortable doing this alone</c:v>
                </c:pt>
                <c:pt idx="1">
                  <c:v>I feel comfortable doing this alone,I could teach others how to do this.</c:v>
                </c:pt>
                <c:pt idx="2">
                  <c:v>I could teach others how to do this.</c:v>
                </c:pt>
              </c:strCache>
            </c:strRef>
          </c:cat>
          <c:val>
            <c:numRef>
              <c:f>'Q7'!$I$14:$K$14</c:f>
              <c:numCache>
                <c:formatCode>0%</c:formatCode>
                <c:ptCount val="3"/>
                <c:pt idx="0">
                  <c:v>0.42857142857142855</c:v>
                </c:pt>
                <c:pt idx="1">
                  <c:v>0.2857142857142857</c:v>
                </c:pt>
                <c:pt idx="2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4-4850-BFD7-CAEC02C176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45607887"/>
        <c:axId val="1045610799"/>
        <c:axId val="0"/>
      </c:bar3DChart>
      <c:catAx>
        <c:axId val="104560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45610799"/>
        <c:crosses val="autoZero"/>
        <c:auto val="1"/>
        <c:lblAlgn val="ctr"/>
        <c:lblOffset val="100"/>
        <c:noMultiLvlLbl val="0"/>
      </c:catAx>
      <c:valAx>
        <c:axId val="1045610799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04560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Statistics on whether you can sent photographs</a:t>
            </a:r>
            <a:r>
              <a:rPr lang="en-US" baseline="0"/>
              <a:t> and othe documents AS email attachment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'Q8'!$I$2:$L$2</c:f>
              <c:strCache>
                <c:ptCount val="4"/>
                <c:pt idx="0">
                  <c:v>I wouldn’t know how to do this alone,I might be able to do this, with support</c:v>
                </c:pt>
                <c:pt idx="1">
                  <c:v>I feel comfortable doing this alone,I could teach others how to do this.</c:v>
                </c:pt>
                <c:pt idx="2">
                  <c:v>I could teach others how to do this.</c:v>
                </c:pt>
                <c:pt idx="3">
                  <c:v>I feel comfortable doing this alone</c:v>
                </c:pt>
              </c:strCache>
            </c:strRef>
          </c:cat>
          <c:val>
            <c:numRef>
              <c:f>'Q8'!$I$12:$L$12</c:f>
              <c:numCache>
                <c:formatCode>0%</c:formatCode>
                <c:ptCount val="4"/>
                <c:pt idx="0">
                  <c:v>0.14285714285714285</c:v>
                </c:pt>
                <c:pt idx="1">
                  <c:v>0.14285714285714285</c:v>
                </c:pt>
                <c:pt idx="2">
                  <c:v>0.42857142857142855</c:v>
                </c:pt>
                <c:pt idx="3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5-4E38-8135-85C83D952A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21119631"/>
        <c:axId val="1121120047"/>
        <c:axId val="0"/>
      </c:bar3DChart>
      <c:catAx>
        <c:axId val="11211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121120047"/>
        <c:crosses val="autoZero"/>
        <c:auto val="1"/>
        <c:lblAlgn val="ctr"/>
        <c:lblOffset val="100"/>
        <c:noMultiLvlLbl val="0"/>
      </c:catAx>
      <c:valAx>
        <c:axId val="1121120047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12111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Statistics</a:t>
            </a:r>
            <a:r>
              <a:rPr lang="en-US" baseline="0"/>
              <a:t> on whether you can be a member of and manage personal networking site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'Q9'!$G$2:$J$2</c:f>
              <c:strCache>
                <c:ptCount val="4"/>
                <c:pt idx="0">
                  <c:v>I feel comfortable doing this alone</c:v>
                </c:pt>
                <c:pt idx="1">
                  <c:v>I feel comfortable doing this alone,I could teach others how to do this.</c:v>
                </c:pt>
                <c:pt idx="2">
                  <c:v>I might be able to do this, with support</c:v>
                </c:pt>
                <c:pt idx="3">
                  <c:v>I could teach others how to do this.</c:v>
                </c:pt>
              </c:strCache>
            </c:strRef>
          </c:cat>
          <c:val>
            <c:numRef>
              <c:f>'Q9'!$G$12:$J$12</c:f>
              <c:numCache>
                <c:formatCode>0%</c:formatCode>
                <c:ptCount val="4"/>
                <c:pt idx="0">
                  <c:v>0.42857142857142855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E-40E5-B8AB-177A73AB95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40495775"/>
        <c:axId val="1040508255"/>
        <c:axId val="0"/>
      </c:bar3DChart>
      <c:catAx>
        <c:axId val="104049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40508255"/>
        <c:crosses val="autoZero"/>
        <c:auto val="1"/>
        <c:lblAlgn val="ctr"/>
        <c:lblOffset val="100"/>
        <c:noMultiLvlLbl val="0"/>
      </c:catAx>
      <c:valAx>
        <c:axId val="1040508255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04049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>
                <a:effectLst/>
              </a:rPr>
              <a:t>Statistics on whether one can set up and use video communications with friends and family</a:t>
            </a:r>
            <a:endParaRPr lang="en-K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'Q10'!$I$2:$L$2</c:f>
              <c:strCache>
                <c:ptCount val="4"/>
                <c:pt idx="0">
                  <c:v>I might be able to do this, with support</c:v>
                </c:pt>
                <c:pt idx="1">
                  <c:v>I feel comfortable doing this alone,I could teach others how to do this.</c:v>
                </c:pt>
                <c:pt idx="2">
                  <c:v>I could teach others how to do this.</c:v>
                </c:pt>
                <c:pt idx="3">
                  <c:v>I feel comfortable doing this alone</c:v>
                </c:pt>
              </c:strCache>
            </c:strRef>
          </c:cat>
          <c:val>
            <c:numRef>
              <c:f>'Q10'!$I$13:$L$13</c:f>
              <c:numCache>
                <c:formatCode>0%</c:formatCode>
                <c:ptCount val="4"/>
                <c:pt idx="0">
                  <c:v>0.14285714285714285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A-444F-9E81-B27457C7DA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23121727"/>
        <c:axId val="1123121311"/>
        <c:axId val="0"/>
      </c:bar3DChart>
      <c:catAx>
        <c:axId val="112312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123121311"/>
        <c:crosses val="autoZero"/>
        <c:auto val="1"/>
        <c:lblAlgn val="ctr"/>
        <c:lblOffset val="100"/>
        <c:noMultiLvlLbl val="0"/>
      </c:catAx>
      <c:valAx>
        <c:axId val="1123121311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12312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0</xdr:row>
      <xdr:rowOff>138111</xdr:rowOff>
    </xdr:from>
    <xdr:to>
      <xdr:col>14</xdr:col>
      <xdr:colOff>76200</xdr:colOff>
      <xdr:row>17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C0C00-21E1-7FF4-E37E-4E4246A49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33339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2D69B-9377-397F-A712-82941C53B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61911</xdr:rowOff>
    </xdr:from>
    <xdr:to>
      <xdr:col>7</xdr:col>
      <xdr:colOff>304800</xdr:colOff>
      <xdr:row>12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651C8-353B-54E8-6E9D-4BB6DCE5C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61912</xdr:rowOff>
    </xdr:from>
    <xdr:to>
      <xdr:col>7</xdr:col>
      <xdr:colOff>304800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6FA5A-CA68-02E6-70B7-F48DE1066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914400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376F3-FBE6-88F8-4BCF-6CB0C9264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61911</xdr:rowOff>
    </xdr:from>
    <xdr:to>
      <xdr:col>7</xdr:col>
      <xdr:colOff>685800</xdr:colOff>
      <xdr:row>12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9CD1C-C23D-4620-D813-8C2F6D498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61911</xdr:rowOff>
    </xdr:from>
    <xdr:to>
      <xdr:col>6</xdr:col>
      <xdr:colOff>923925</xdr:colOff>
      <xdr:row>13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CE41B-1A35-16C7-1D33-AD4FEC2AC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42861</xdr:rowOff>
    </xdr:from>
    <xdr:to>
      <xdr:col>6</xdr:col>
      <xdr:colOff>1066800</xdr:colOff>
      <xdr:row>25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459A4-C51B-7394-BD20-5AFD4F1A8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4762</xdr:rowOff>
    </xdr:from>
    <xdr:to>
      <xdr:col>7</xdr:col>
      <xdr:colOff>447675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3F264-C86A-F44D-94CA-DC9D9C6EF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9</xdr:row>
      <xdr:rowOff>28575</xdr:rowOff>
    </xdr:from>
    <xdr:to>
      <xdr:col>8</xdr:col>
      <xdr:colOff>381000</xdr:colOff>
      <xdr:row>24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43F8E-A87D-FFA3-1072-04EF40847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52386</xdr:rowOff>
    </xdr:from>
    <xdr:to>
      <xdr:col>6</xdr:col>
      <xdr:colOff>1028700</xdr:colOff>
      <xdr:row>14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B248F-DF8D-1DBD-EB5A-D984D1C81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3990975</xdr:colOff>
      <xdr:row>4</xdr:row>
      <xdr:rowOff>33336</xdr:rowOff>
    </xdr:from>
    <xdr:to>
      <xdr:col>3</xdr:col>
      <xdr:colOff>1704975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C067B-6EE8-E183-07CC-55C5EA035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13</xdr:row>
      <xdr:rowOff>42861</xdr:rowOff>
    </xdr:from>
    <xdr:to>
      <xdr:col>5</xdr:col>
      <xdr:colOff>542925</xdr:colOff>
      <xdr:row>29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E30AD-360A-2DC9-D49C-E99A06E94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1495425</xdr:colOff>
      <xdr:row>5</xdr:row>
      <xdr:rowOff>90487</xdr:rowOff>
    </xdr:from>
    <xdr:to>
      <xdr:col>5</xdr:col>
      <xdr:colOff>438150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50490-3FB2-F93C-B7B5-7B9DB1EB2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14</xdr:row>
      <xdr:rowOff>180975</xdr:rowOff>
    </xdr:from>
    <xdr:to>
      <xdr:col>7</xdr:col>
      <xdr:colOff>723900</xdr:colOff>
      <xdr:row>31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C6978-15ED-5964-C929-F2BEEF3A7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100012</xdr:rowOff>
    </xdr:from>
    <xdr:to>
      <xdr:col>7</xdr:col>
      <xdr:colOff>342900</xdr:colOff>
      <xdr:row>12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D7F8A-1501-B1E4-E857-BE369B907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</xdr:row>
      <xdr:rowOff>23812</xdr:rowOff>
    </xdr:from>
    <xdr:to>
      <xdr:col>7</xdr:col>
      <xdr:colOff>581025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4F44C-5371-8D2E-CBB8-21F34F16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61912</xdr:rowOff>
    </xdr:from>
    <xdr:to>
      <xdr:col>6</xdr:col>
      <xdr:colOff>914400</xdr:colOff>
      <xdr:row>12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B887A-7D56-36F7-AC06-6FEA1D09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109536</xdr:rowOff>
    </xdr:from>
    <xdr:to>
      <xdr:col>7</xdr:col>
      <xdr:colOff>361950</xdr:colOff>
      <xdr:row>15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94F3B1-51D1-28EF-A6A0-2AF5954EB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"/>
  <sheetViews>
    <sheetView topLeftCell="B4" workbookViewId="0">
      <selection activeCell="G1" sqref="G1:G1048576"/>
    </sheetView>
  </sheetViews>
  <sheetFormatPr defaultColWidth="11.42578125" defaultRowHeight="15" x14ac:dyDescent="0.25"/>
  <cols>
    <col min="3" max="3" width="25.5703125" customWidth="1"/>
    <col min="6" max="7" width="45.5703125" customWidth="1"/>
    <col min="9" max="9" width="34.85546875" customWidth="1"/>
  </cols>
  <sheetData>
    <row r="1" spans="1:25" s="1" customFormat="1" x14ac:dyDescent="0.25">
      <c r="A1" s="1" t="s">
        <v>0</v>
      </c>
      <c r="C1" s="1" t="s">
        <v>1</v>
      </c>
      <c r="E1" s="1" t="s">
        <v>2</v>
      </c>
      <c r="F1" s="1" t="s">
        <v>3</v>
      </c>
      <c r="G1" s="1" t="s">
        <v>100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25">
      <c r="A2" t="s">
        <v>22</v>
      </c>
      <c r="C2" t="s">
        <v>23</v>
      </c>
      <c r="F2" t="s">
        <v>24</v>
      </c>
      <c r="G2">
        <v>1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30</v>
      </c>
      <c r="T2" t="s">
        <v>28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</row>
    <row r="3" spans="1:25" x14ac:dyDescent="0.25">
      <c r="A3" t="s">
        <v>39</v>
      </c>
      <c r="C3" t="s">
        <v>40</v>
      </c>
      <c r="F3" t="s">
        <v>41</v>
      </c>
      <c r="G3">
        <v>2</v>
      </c>
      <c r="H3" t="s">
        <v>25</v>
      </c>
      <c r="I3" t="s">
        <v>42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43</v>
      </c>
      <c r="W3" t="s">
        <v>44</v>
      </c>
      <c r="X3" t="s">
        <v>37</v>
      </c>
      <c r="Y3" t="s">
        <v>45</v>
      </c>
    </row>
    <row r="4" spans="1:25" x14ac:dyDescent="0.25">
      <c r="A4" t="s">
        <v>39</v>
      </c>
      <c r="C4" t="s">
        <v>46</v>
      </c>
      <c r="F4" t="s">
        <v>47</v>
      </c>
      <c r="G4">
        <v>3</v>
      </c>
      <c r="H4" t="s">
        <v>25</v>
      </c>
      <c r="I4" t="s">
        <v>48</v>
      </c>
      <c r="J4" t="s">
        <v>29</v>
      </c>
      <c r="K4" t="s">
        <v>49</v>
      </c>
      <c r="L4" t="s">
        <v>49</v>
      </c>
      <c r="M4" t="s">
        <v>49</v>
      </c>
      <c r="N4" t="s">
        <v>30</v>
      </c>
      <c r="O4" t="s">
        <v>49</v>
      </c>
      <c r="P4" t="s">
        <v>49</v>
      </c>
      <c r="Q4" t="s">
        <v>49</v>
      </c>
      <c r="R4" t="s">
        <v>49</v>
      </c>
      <c r="S4" t="s">
        <v>49</v>
      </c>
      <c r="T4" t="s">
        <v>30</v>
      </c>
      <c r="U4" t="s">
        <v>49</v>
      </c>
      <c r="V4" t="s">
        <v>50</v>
      </c>
      <c r="W4" t="s">
        <v>44</v>
      </c>
      <c r="X4" t="s">
        <v>51</v>
      </c>
      <c r="Y4" t="s">
        <v>38</v>
      </c>
    </row>
    <row r="5" spans="1:25" x14ac:dyDescent="0.25">
      <c r="A5" t="s">
        <v>39</v>
      </c>
      <c r="C5" t="s">
        <v>52</v>
      </c>
      <c r="F5" t="s">
        <v>41</v>
      </c>
      <c r="G5">
        <v>2</v>
      </c>
      <c r="H5" t="s">
        <v>25</v>
      </c>
      <c r="I5" t="s">
        <v>53</v>
      </c>
      <c r="J5" t="s">
        <v>49</v>
      </c>
      <c r="K5" t="s">
        <v>29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49</v>
      </c>
      <c r="S5" t="s">
        <v>29</v>
      </c>
      <c r="T5" t="s">
        <v>29</v>
      </c>
      <c r="U5" t="s">
        <v>29</v>
      </c>
      <c r="V5" t="s">
        <v>54</v>
      </c>
      <c r="W5" t="s">
        <v>44</v>
      </c>
      <c r="X5" t="s">
        <v>37</v>
      </c>
      <c r="Y5" t="s">
        <v>55</v>
      </c>
    </row>
    <row r="6" spans="1:25" x14ac:dyDescent="0.25">
      <c r="A6" t="s">
        <v>22</v>
      </c>
      <c r="C6" t="s">
        <v>46</v>
      </c>
      <c r="F6" t="s">
        <v>41</v>
      </c>
      <c r="G6">
        <v>2</v>
      </c>
      <c r="H6" t="s">
        <v>25</v>
      </c>
      <c r="I6" t="s">
        <v>56</v>
      </c>
      <c r="J6" t="s">
        <v>31</v>
      </c>
      <c r="K6" t="s">
        <v>31</v>
      </c>
      <c r="L6" t="s">
        <v>31</v>
      </c>
      <c r="M6" t="s">
        <v>49</v>
      </c>
      <c r="N6" t="s">
        <v>49</v>
      </c>
      <c r="O6" t="s">
        <v>29</v>
      </c>
      <c r="P6" t="s">
        <v>49</v>
      </c>
      <c r="Q6" t="s">
        <v>49</v>
      </c>
      <c r="R6" t="s">
        <v>49</v>
      </c>
      <c r="S6" t="s">
        <v>49</v>
      </c>
      <c r="T6" t="s">
        <v>29</v>
      </c>
      <c r="U6" t="s">
        <v>29</v>
      </c>
      <c r="V6" t="s">
        <v>57</v>
      </c>
      <c r="W6" t="s">
        <v>58</v>
      </c>
      <c r="X6" t="s">
        <v>37</v>
      </c>
      <c r="Y6" t="s">
        <v>59</v>
      </c>
    </row>
    <row r="7" spans="1:25" x14ac:dyDescent="0.25">
      <c r="A7" t="s">
        <v>22</v>
      </c>
      <c r="C7" t="s">
        <v>52</v>
      </c>
      <c r="F7" t="s">
        <v>47</v>
      </c>
      <c r="G7">
        <v>3</v>
      </c>
      <c r="H7" t="s">
        <v>25</v>
      </c>
      <c r="I7" t="s">
        <v>60</v>
      </c>
      <c r="J7" t="s">
        <v>30</v>
      </c>
      <c r="K7" t="s">
        <v>29</v>
      </c>
      <c r="L7" t="s">
        <v>29</v>
      </c>
      <c r="M7" t="s">
        <v>29</v>
      </c>
      <c r="N7" t="s">
        <v>29</v>
      </c>
      <c r="O7" t="s">
        <v>29</v>
      </c>
      <c r="P7" t="s">
        <v>30</v>
      </c>
      <c r="Q7" t="s">
        <v>29</v>
      </c>
      <c r="R7" t="s">
        <v>29</v>
      </c>
      <c r="S7" t="s">
        <v>29</v>
      </c>
      <c r="T7" t="s">
        <v>29</v>
      </c>
      <c r="U7" t="s">
        <v>29</v>
      </c>
      <c r="V7" t="s">
        <v>61</v>
      </c>
      <c r="W7" t="s">
        <v>62</v>
      </c>
      <c r="X7" t="s">
        <v>37</v>
      </c>
      <c r="Y7" t="s">
        <v>38</v>
      </c>
    </row>
    <row r="8" spans="1:25" x14ac:dyDescent="0.25">
      <c r="A8" t="s">
        <v>39</v>
      </c>
      <c r="C8" t="s">
        <v>46</v>
      </c>
      <c r="F8" t="s">
        <v>41</v>
      </c>
      <c r="G8">
        <v>2</v>
      </c>
      <c r="H8" t="s">
        <v>25</v>
      </c>
      <c r="I8" t="s">
        <v>63</v>
      </c>
      <c r="J8" t="s">
        <v>49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49</v>
      </c>
      <c r="S8" t="s">
        <v>49</v>
      </c>
      <c r="T8" t="s">
        <v>49</v>
      </c>
      <c r="U8" t="s">
        <v>49</v>
      </c>
      <c r="V8" t="s">
        <v>36</v>
      </c>
      <c r="W8" t="s">
        <v>36</v>
      </c>
      <c r="X8" t="s">
        <v>36</v>
      </c>
      <c r="Y8" t="s">
        <v>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E8AE-F230-488E-98E0-8821346FA74B}">
  <dimension ref="A1:L13"/>
  <sheetViews>
    <sheetView workbookViewId="0">
      <selection activeCell="I13" activeCellId="1" sqref="I2:L2 I13:L13"/>
    </sheetView>
  </sheetViews>
  <sheetFormatPr defaultRowHeight="15" x14ac:dyDescent="0.25"/>
  <cols>
    <col min="9" max="9" width="28" customWidth="1"/>
    <col min="10" max="10" width="29.85546875" customWidth="1"/>
    <col min="11" max="11" width="30.7109375" customWidth="1"/>
    <col min="12" max="12" width="26.5703125" customWidth="1"/>
  </cols>
  <sheetData>
    <row r="1" spans="1:12" x14ac:dyDescent="0.25">
      <c r="I1" s="18" t="s">
        <v>64</v>
      </c>
      <c r="J1" s="18"/>
      <c r="K1" s="18"/>
      <c r="L1" s="18"/>
    </row>
    <row r="2" spans="1:12" ht="45" x14ac:dyDescent="0.25">
      <c r="A2" s="1" t="s">
        <v>11</v>
      </c>
      <c r="I2" s="11" t="s">
        <v>30</v>
      </c>
      <c r="J2" s="11" t="s">
        <v>31</v>
      </c>
      <c r="K2" s="11" t="s">
        <v>49</v>
      </c>
      <c r="L2" s="11" t="s">
        <v>29</v>
      </c>
    </row>
    <row r="3" spans="1:12" x14ac:dyDescent="0.25">
      <c r="A3" t="s">
        <v>30</v>
      </c>
      <c r="I3">
        <v>1</v>
      </c>
    </row>
    <row r="4" spans="1:12" x14ac:dyDescent="0.25">
      <c r="A4" t="s">
        <v>31</v>
      </c>
      <c r="J4">
        <v>1</v>
      </c>
    </row>
    <row r="5" spans="1:12" x14ac:dyDescent="0.25">
      <c r="A5" t="s">
        <v>49</v>
      </c>
      <c r="K5">
        <v>1</v>
      </c>
    </row>
    <row r="6" spans="1:12" x14ac:dyDescent="0.25">
      <c r="A6" t="s">
        <v>29</v>
      </c>
      <c r="L6">
        <v>1</v>
      </c>
    </row>
    <row r="7" spans="1:12" x14ac:dyDescent="0.25">
      <c r="A7" t="s">
        <v>29</v>
      </c>
      <c r="L7">
        <v>1</v>
      </c>
    </row>
    <row r="8" spans="1:12" x14ac:dyDescent="0.25">
      <c r="A8" t="s">
        <v>29</v>
      </c>
      <c r="L8">
        <v>1</v>
      </c>
    </row>
    <row r="9" spans="1:12" x14ac:dyDescent="0.25">
      <c r="A9" t="s">
        <v>49</v>
      </c>
      <c r="K9">
        <v>1</v>
      </c>
    </row>
    <row r="11" spans="1:12" x14ac:dyDescent="0.25">
      <c r="A11" s="1" t="s">
        <v>70</v>
      </c>
      <c r="I11">
        <f>SUM(I3:I9)</f>
        <v>1</v>
      </c>
      <c r="J11">
        <f t="shared" ref="J11:L11" si="0">SUM(J3:J9)</f>
        <v>1</v>
      </c>
      <c r="K11">
        <f t="shared" si="0"/>
        <v>2</v>
      </c>
      <c r="L11">
        <f t="shared" si="0"/>
        <v>3</v>
      </c>
    </row>
    <row r="13" spans="1:12" x14ac:dyDescent="0.25">
      <c r="I13" s="3">
        <f>I11/7</f>
        <v>0.14285714285714285</v>
      </c>
      <c r="J13" s="3">
        <f t="shared" ref="J13:L13" si="1">J11/7</f>
        <v>0.14285714285714285</v>
      </c>
      <c r="K13" s="3">
        <f t="shared" si="1"/>
        <v>0.2857142857142857</v>
      </c>
      <c r="L13" s="3">
        <f t="shared" si="1"/>
        <v>0.42857142857142855</v>
      </c>
    </row>
  </sheetData>
  <mergeCells count="1">
    <mergeCell ref="I1:L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D3FB-3157-4CC8-9E57-A7F0ECECE757}">
  <dimension ref="A1:K12"/>
  <sheetViews>
    <sheetView workbookViewId="0">
      <selection activeCell="H15" sqref="H15"/>
    </sheetView>
  </sheetViews>
  <sheetFormatPr defaultRowHeight="15" x14ac:dyDescent="0.25"/>
  <cols>
    <col min="8" max="8" width="28" customWidth="1"/>
    <col min="9" max="9" width="22.42578125" customWidth="1"/>
    <col min="10" max="10" width="18.85546875" customWidth="1"/>
    <col min="11" max="11" width="23.28515625" customWidth="1"/>
  </cols>
  <sheetData>
    <row r="1" spans="1:11" x14ac:dyDescent="0.25">
      <c r="H1" s="18" t="s">
        <v>68</v>
      </c>
      <c r="I1" s="18"/>
      <c r="J1" s="18"/>
      <c r="K1" s="18"/>
    </row>
    <row r="2" spans="1:11" ht="45" x14ac:dyDescent="0.25">
      <c r="A2" s="1" t="s">
        <v>12</v>
      </c>
      <c r="H2" s="11" t="s">
        <v>31</v>
      </c>
      <c r="I2" s="11" t="s">
        <v>49</v>
      </c>
      <c r="J2" s="11" t="s">
        <v>29</v>
      </c>
      <c r="K2" s="11" t="s">
        <v>30</v>
      </c>
    </row>
    <row r="3" spans="1:11" x14ac:dyDescent="0.25">
      <c r="A3" t="s">
        <v>31</v>
      </c>
      <c r="H3">
        <v>1</v>
      </c>
    </row>
    <row r="4" spans="1:11" x14ac:dyDescent="0.25">
      <c r="A4" t="s">
        <v>31</v>
      </c>
      <c r="H4">
        <v>1</v>
      </c>
    </row>
    <row r="5" spans="1:11" x14ac:dyDescent="0.25">
      <c r="A5" t="s">
        <v>49</v>
      </c>
      <c r="I5">
        <v>1</v>
      </c>
    </row>
    <row r="6" spans="1:11" x14ac:dyDescent="0.25">
      <c r="A6" t="s">
        <v>29</v>
      </c>
      <c r="J6">
        <v>1</v>
      </c>
    </row>
    <row r="7" spans="1:11" x14ac:dyDescent="0.25">
      <c r="A7" t="s">
        <v>49</v>
      </c>
      <c r="I7">
        <v>1</v>
      </c>
    </row>
    <row r="8" spans="1:11" x14ac:dyDescent="0.25">
      <c r="A8" t="s">
        <v>30</v>
      </c>
      <c r="K8">
        <v>1</v>
      </c>
    </row>
    <row r="9" spans="1:11" x14ac:dyDescent="0.25">
      <c r="A9" t="s">
        <v>49</v>
      </c>
      <c r="I9">
        <v>1</v>
      </c>
    </row>
    <row r="11" spans="1:11" x14ac:dyDescent="0.25">
      <c r="A11" s="1" t="s">
        <v>70</v>
      </c>
      <c r="H11">
        <f>SUM(H3:H9)</f>
        <v>2</v>
      </c>
      <c r="I11">
        <f t="shared" ref="I11:K11" si="0">SUM(I3:I9)</f>
        <v>3</v>
      </c>
      <c r="J11">
        <f t="shared" si="0"/>
        <v>1</v>
      </c>
      <c r="K11">
        <f t="shared" si="0"/>
        <v>1</v>
      </c>
    </row>
    <row r="12" spans="1:11" x14ac:dyDescent="0.25">
      <c r="A12" t="s">
        <v>71</v>
      </c>
      <c r="H12" s="3">
        <f>H11/7</f>
        <v>0.2857142857142857</v>
      </c>
      <c r="I12" s="3">
        <f t="shared" ref="I12:K12" si="1">I11/7</f>
        <v>0.42857142857142855</v>
      </c>
      <c r="J12" s="3">
        <f t="shared" si="1"/>
        <v>0.14285714285714285</v>
      </c>
      <c r="K12" s="3">
        <f t="shared" si="1"/>
        <v>0.14285714285714285</v>
      </c>
    </row>
  </sheetData>
  <mergeCells count="1">
    <mergeCell ref="H1:K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AD383-13F0-462D-80AF-E7838D2DA17E}">
  <dimension ref="A1:K12"/>
  <sheetViews>
    <sheetView workbookViewId="0">
      <selection activeCell="K15" sqref="K15"/>
    </sheetView>
  </sheetViews>
  <sheetFormatPr defaultRowHeight="15" x14ac:dyDescent="0.25"/>
  <cols>
    <col min="8" max="8" width="29.85546875" customWidth="1"/>
    <col min="9" max="9" width="21.5703125" customWidth="1"/>
    <col min="10" max="10" width="21.140625" customWidth="1"/>
    <col min="11" max="11" width="18.85546875" customWidth="1"/>
  </cols>
  <sheetData>
    <row r="1" spans="1:11" x14ac:dyDescent="0.25">
      <c r="H1" s="18" t="s">
        <v>64</v>
      </c>
      <c r="I1" s="18"/>
      <c r="J1" s="18"/>
      <c r="K1" s="18"/>
    </row>
    <row r="2" spans="1:11" ht="60" x14ac:dyDescent="0.25">
      <c r="A2" s="1" t="s">
        <v>13</v>
      </c>
      <c r="H2" s="11" t="s">
        <v>32</v>
      </c>
      <c r="I2" s="11" t="s">
        <v>31</v>
      </c>
      <c r="J2" s="11" t="s">
        <v>49</v>
      </c>
      <c r="K2" s="11" t="s">
        <v>29</v>
      </c>
    </row>
    <row r="3" spans="1:11" x14ac:dyDescent="0.25">
      <c r="A3" t="s">
        <v>32</v>
      </c>
      <c r="H3">
        <v>1</v>
      </c>
    </row>
    <row r="4" spans="1:11" x14ac:dyDescent="0.25">
      <c r="A4" t="s">
        <v>31</v>
      </c>
      <c r="I4">
        <v>1</v>
      </c>
    </row>
    <row r="5" spans="1:11" x14ac:dyDescent="0.25">
      <c r="A5" t="s">
        <v>49</v>
      </c>
      <c r="J5">
        <v>1</v>
      </c>
    </row>
    <row r="6" spans="1:11" x14ac:dyDescent="0.25">
      <c r="A6" t="s">
        <v>29</v>
      </c>
      <c r="K6">
        <v>1</v>
      </c>
    </row>
    <row r="7" spans="1:11" x14ac:dyDescent="0.25">
      <c r="A7" t="s">
        <v>49</v>
      </c>
      <c r="J7">
        <v>1</v>
      </c>
    </row>
    <row r="8" spans="1:11" x14ac:dyDescent="0.25">
      <c r="A8" t="s">
        <v>29</v>
      </c>
      <c r="K8">
        <v>1</v>
      </c>
    </row>
    <row r="9" spans="1:11" x14ac:dyDescent="0.25">
      <c r="A9" t="s">
        <v>49</v>
      </c>
      <c r="J9">
        <v>1</v>
      </c>
    </row>
    <row r="11" spans="1:11" x14ac:dyDescent="0.25">
      <c r="A11" s="1" t="s">
        <v>70</v>
      </c>
      <c r="H11">
        <f>SUM(H3:H9)</f>
        <v>1</v>
      </c>
      <c r="I11">
        <f t="shared" ref="I11:K11" si="0">SUM(I3:I9)</f>
        <v>1</v>
      </c>
      <c r="J11">
        <f t="shared" si="0"/>
        <v>3</v>
      </c>
      <c r="K11">
        <f t="shared" si="0"/>
        <v>2</v>
      </c>
    </row>
    <row r="12" spans="1:11" x14ac:dyDescent="0.25">
      <c r="A12" t="s">
        <v>77</v>
      </c>
      <c r="H12" s="3">
        <f>H11/7</f>
        <v>0.14285714285714285</v>
      </c>
      <c r="I12" s="3">
        <f t="shared" ref="I12:K12" si="1">I11/7</f>
        <v>0.14285714285714285</v>
      </c>
      <c r="J12" s="3">
        <f t="shared" si="1"/>
        <v>0.42857142857142855</v>
      </c>
      <c r="K12" s="3">
        <f t="shared" si="1"/>
        <v>0.2857142857142857</v>
      </c>
    </row>
  </sheetData>
  <mergeCells count="1">
    <mergeCell ref="H1:K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7C7F-C274-4E5F-9393-09D2A9576C9E}">
  <dimension ref="A1:L12"/>
  <sheetViews>
    <sheetView workbookViewId="0">
      <selection activeCell="I15" sqref="I15"/>
    </sheetView>
  </sheetViews>
  <sheetFormatPr defaultRowHeight="15" x14ac:dyDescent="0.25"/>
  <cols>
    <col min="9" max="9" width="22.42578125" customWidth="1"/>
    <col min="10" max="10" width="18.42578125" customWidth="1"/>
    <col min="11" max="11" width="18.7109375" customWidth="1"/>
    <col min="12" max="12" width="19.140625" customWidth="1"/>
  </cols>
  <sheetData>
    <row r="1" spans="1:12" x14ac:dyDescent="0.25">
      <c r="I1" s="18" t="s">
        <v>68</v>
      </c>
      <c r="J1" s="18"/>
      <c r="K1" s="18"/>
      <c r="L1" s="18"/>
    </row>
    <row r="2" spans="1:12" ht="60" x14ac:dyDescent="0.25">
      <c r="A2" s="1" t="s">
        <v>14</v>
      </c>
      <c r="I2" s="11" t="s">
        <v>33</v>
      </c>
      <c r="J2" s="11" t="s">
        <v>31</v>
      </c>
      <c r="K2" s="11" t="s">
        <v>49</v>
      </c>
      <c r="L2" s="11" t="s">
        <v>29</v>
      </c>
    </row>
    <row r="3" spans="1:12" x14ac:dyDescent="0.25">
      <c r="A3" t="s">
        <v>33</v>
      </c>
      <c r="I3">
        <v>1</v>
      </c>
    </row>
    <row r="4" spans="1:12" x14ac:dyDescent="0.25">
      <c r="A4" t="s">
        <v>31</v>
      </c>
      <c r="J4">
        <v>1</v>
      </c>
    </row>
    <row r="5" spans="1:12" x14ac:dyDescent="0.25">
      <c r="A5" t="s">
        <v>49</v>
      </c>
      <c r="K5">
        <v>1</v>
      </c>
    </row>
    <row r="6" spans="1:12" x14ac:dyDescent="0.25">
      <c r="A6" t="s">
        <v>49</v>
      </c>
      <c r="K6">
        <v>1</v>
      </c>
    </row>
    <row r="7" spans="1:12" x14ac:dyDescent="0.25">
      <c r="A7" t="s">
        <v>49</v>
      </c>
      <c r="K7">
        <v>1</v>
      </c>
    </row>
    <row r="8" spans="1:12" x14ac:dyDescent="0.25">
      <c r="A8" t="s">
        <v>29</v>
      </c>
      <c r="L8">
        <v>1</v>
      </c>
    </row>
    <row r="9" spans="1:12" x14ac:dyDescent="0.25">
      <c r="A9" t="s">
        <v>49</v>
      </c>
      <c r="K9">
        <v>1</v>
      </c>
    </row>
    <row r="11" spans="1:12" x14ac:dyDescent="0.25">
      <c r="A11" s="1" t="s">
        <v>70</v>
      </c>
      <c r="I11">
        <f>SUM(I3:I9)</f>
        <v>1</v>
      </c>
      <c r="J11">
        <f t="shared" ref="J11:L11" si="0">SUM(J3:J9)</f>
        <v>1</v>
      </c>
      <c r="K11">
        <f t="shared" si="0"/>
        <v>4</v>
      </c>
      <c r="L11">
        <f t="shared" si="0"/>
        <v>1</v>
      </c>
    </row>
    <row r="12" spans="1:12" x14ac:dyDescent="0.25">
      <c r="A12" s="1" t="s">
        <v>71</v>
      </c>
      <c r="I12" s="3">
        <f>I11/7</f>
        <v>0.14285714285714285</v>
      </c>
      <c r="J12" s="3">
        <f t="shared" ref="J12:L12" si="1">J11/7</f>
        <v>0.14285714285714285</v>
      </c>
      <c r="K12" s="3">
        <f t="shared" si="1"/>
        <v>0.5714285714285714</v>
      </c>
      <c r="L12" s="3">
        <f t="shared" si="1"/>
        <v>0.14285714285714285</v>
      </c>
    </row>
  </sheetData>
  <mergeCells count="1">
    <mergeCell ref="I1:L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96DD-716B-493D-8551-B754001770AE}">
  <dimension ref="A1:J12"/>
  <sheetViews>
    <sheetView workbookViewId="0">
      <selection activeCell="H14" sqref="H14"/>
    </sheetView>
  </sheetViews>
  <sheetFormatPr defaultRowHeight="15" x14ac:dyDescent="0.25"/>
  <cols>
    <col min="7" max="7" width="23.5703125" customWidth="1"/>
    <col min="8" max="8" width="19.28515625" customWidth="1"/>
    <col min="9" max="9" width="19.7109375" customWidth="1"/>
    <col min="10" max="10" width="20.42578125" customWidth="1"/>
  </cols>
  <sheetData>
    <row r="1" spans="1:10" x14ac:dyDescent="0.25">
      <c r="G1" s="18" t="s">
        <v>68</v>
      </c>
      <c r="H1" s="18"/>
      <c r="I1" s="18"/>
      <c r="J1" s="18"/>
    </row>
    <row r="2" spans="1:10" ht="60" x14ac:dyDescent="0.25">
      <c r="A2" s="1" t="s">
        <v>15</v>
      </c>
      <c r="G2" s="11" t="s">
        <v>30</v>
      </c>
      <c r="H2" s="11" t="s">
        <v>31</v>
      </c>
      <c r="I2" s="11" t="s">
        <v>49</v>
      </c>
      <c r="J2" s="11" t="s">
        <v>29</v>
      </c>
    </row>
    <row r="3" spans="1:10" x14ac:dyDescent="0.25">
      <c r="A3" t="s">
        <v>30</v>
      </c>
      <c r="G3">
        <v>1</v>
      </c>
    </row>
    <row r="4" spans="1:10" x14ac:dyDescent="0.25">
      <c r="A4" t="s">
        <v>31</v>
      </c>
      <c r="H4">
        <v>1</v>
      </c>
    </row>
    <row r="5" spans="1:10" x14ac:dyDescent="0.25">
      <c r="A5" t="s">
        <v>49</v>
      </c>
      <c r="I5">
        <v>1</v>
      </c>
    </row>
    <row r="6" spans="1:10" x14ac:dyDescent="0.25">
      <c r="A6" t="s">
        <v>29</v>
      </c>
      <c r="J6">
        <v>1</v>
      </c>
    </row>
    <row r="7" spans="1:10" x14ac:dyDescent="0.25">
      <c r="A7" t="s">
        <v>49</v>
      </c>
      <c r="I7">
        <v>1</v>
      </c>
    </row>
    <row r="8" spans="1:10" x14ac:dyDescent="0.25">
      <c r="A8" t="s">
        <v>29</v>
      </c>
      <c r="J8">
        <v>1</v>
      </c>
    </row>
    <row r="9" spans="1:10" x14ac:dyDescent="0.25">
      <c r="A9" t="s">
        <v>49</v>
      </c>
      <c r="I9">
        <v>1</v>
      </c>
    </row>
    <row r="11" spans="1:10" x14ac:dyDescent="0.25">
      <c r="A11" t="s">
        <v>70</v>
      </c>
      <c r="G11">
        <f>SUM(G3:G10)</f>
        <v>1</v>
      </c>
      <c r="H11">
        <f t="shared" ref="H11:J11" si="0">SUM(H3:H10)</f>
        <v>1</v>
      </c>
      <c r="I11">
        <f t="shared" si="0"/>
        <v>3</v>
      </c>
      <c r="J11">
        <f t="shared" si="0"/>
        <v>2</v>
      </c>
    </row>
    <row r="12" spans="1:10" x14ac:dyDescent="0.25">
      <c r="A12" t="s">
        <v>71</v>
      </c>
      <c r="G12" s="3">
        <f>G11/7</f>
        <v>0.14285714285714285</v>
      </c>
      <c r="H12" s="3">
        <f t="shared" ref="H12:J12" si="1">H11/7</f>
        <v>0.14285714285714285</v>
      </c>
      <c r="I12" s="3">
        <f t="shared" si="1"/>
        <v>0.42857142857142855</v>
      </c>
      <c r="J12" s="3">
        <f t="shared" si="1"/>
        <v>0.2857142857142857</v>
      </c>
    </row>
  </sheetData>
  <mergeCells count="1">
    <mergeCell ref="G1:J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00FB-0E5F-45BD-AF1A-3705AA109030}">
  <dimension ref="A1:L12"/>
  <sheetViews>
    <sheetView workbookViewId="0">
      <selection activeCell="J15" sqref="J15"/>
    </sheetView>
  </sheetViews>
  <sheetFormatPr defaultRowHeight="15" x14ac:dyDescent="0.25"/>
  <cols>
    <col min="8" max="8" width="19.42578125" customWidth="1"/>
    <col min="9" max="9" width="19" customWidth="1"/>
    <col min="10" max="10" width="18" customWidth="1"/>
    <col min="12" max="12" width="19" customWidth="1"/>
  </cols>
  <sheetData>
    <row r="1" spans="1:12" x14ac:dyDescent="0.25">
      <c r="H1" s="18" t="s">
        <v>64</v>
      </c>
      <c r="I1" s="18"/>
      <c r="J1" s="18"/>
      <c r="K1" s="18"/>
      <c r="L1" s="18"/>
    </row>
    <row r="2" spans="1:12" ht="90" x14ac:dyDescent="0.25">
      <c r="A2" s="1" t="s">
        <v>16</v>
      </c>
      <c r="H2" s="11" t="s">
        <v>28</v>
      </c>
      <c r="I2" s="11" t="s">
        <v>31</v>
      </c>
      <c r="J2" s="11" t="s">
        <v>30</v>
      </c>
      <c r="K2" s="11" t="s">
        <v>29</v>
      </c>
      <c r="L2" s="11" t="s">
        <v>49</v>
      </c>
    </row>
    <row r="3" spans="1:12" x14ac:dyDescent="0.25">
      <c r="A3" t="s">
        <v>28</v>
      </c>
      <c r="H3">
        <v>1</v>
      </c>
    </row>
    <row r="4" spans="1:12" x14ac:dyDescent="0.25">
      <c r="A4" t="s">
        <v>31</v>
      </c>
      <c r="I4">
        <v>1</v>
      </c>
    </row>
    <row r="5" spans="1:12" x14ac:dyDescent="0.25">
      <c r="A5" t="s">
        <v>30</v>
      </c>
      <c r="J5">
        <v>1</v>
      </c>
    </row>
    <row r="6" spans="1:12" x14ac:dyDescent="0.25">
      <c r="A6" t="s">
        <v>29</v>
      </c>
      <c r="K6">
        <v>1</v>
      </c>
    </row>
    <row r="7" spans="1:12" x14ac:dyDescent="0.25">
      <c r="A7" t="s">
        <v>29</v>
      </c>
      <c r="K7">
        <v>1</v>
      </c>
    </row>
    <row r="8" spans="1:12" x14ac:dyDescent="0.25">
      <c r="A8" t="s">
        <v>29</v>
      </c>
      <c r="K8">
        <v>1</v>
      </c>
    </row>
    <row r="9" spans="1:12" x14ac:dyDescent="0.25">
      <c r="A9" t="s">
        <v>49</v>
      </c>
      <c r="L9">
        <v>1</v>
      </c>
    </row>
    <row r="11" spans="1:12" x14ac:dyDescent="0.25">
      <c r="A11" s="1" t="s">
        <v>70</v>
      </c>
      <c r="H11">
        <f>SUM(H3:H9)</f>
        <v>1</v>
      </c>
      <c r="I11">
        <f t="shared" ref="I11:L11" si="0">SUM(I3:I9)</f>
        <v>1</v>
      </c>
      <c r="J11">
        <f t="shared" si="0"/>
        <v>1</v>
      </c>
      <c r="K11">
        <f t="shared" si="0"/>
        <v>3</v>
      </c>
      <c r="L11">
        <f t="shared" si="0"/>
        <v>1</v>
      </c>
    </row>
    <row r="12" spans="1:12" x14ac:dyDescent="0.25">
      <c r="A12" s="1" t="s">
        <v>71</v>
      </c>
      <c r="H12" s="3">
        <f>H11/7</f>
        <v>0.14285714285714285</v>
      </c>
      <c r="I12" s="3">
        <f t="shared" ref="I12:L12" si="1">I11/7</f>
        <v>0.14285714285714285</v>
      </c>
      <c r="J12" s="3">
        <f t="shared" si="1"/>
        <v>0.14285714285714285</v>
      </c>
      <c r="K12" s="3">
        <f t="shared" si="1"/>
        <v>0.42857142857142855</v>
      </c>
      <c r="L12" s="3">
        <f t="shared" si="1"/>
        <v>0.14285714285714285</v>
      </c>
    </row>
  </sheetData>
  <mergeCells count="1">
    <mergeCell ref="H1:L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4083D-75B8-48BC-8606-2F59E51AA6A5}">
  <dimension ref="A1:J12"/>
  <sheetViews>
    <sheetView workbookViewId="0">
      <selection activeCell="M13" sqref="M13"/>
    </sheetView>
  </sheetViews>
  <sheetFormatPr defaultRowHeight="15" x14ac:dyDescent="0.25"/>
  <cols>
    <col min="7" max="7" width="21.5703125" customWidth="1"/>
    <col min="8" max="8" width="18" customWidth="1"/>
    <col min="9" max="10" width="18.28515625" customWidth="1"/>
  </cols>
  <sheetData>
    <row r="1" spans="1:10" x14ac:dyDescent="0.25">
      <c r="G1" s="18" t="s">
        <v>68</v>
      </c>
      <c r="H1" s="18"/>
      <c r="I1" s="18"/>
      <c r="J1" s="18"/>
    </row>
    <row r="2" spans="1:10" ht="60" x14ac:dyDescent="0.25">
      <c r="A2" s="1" t="s">
        <v>17</v>
      </c>
      <c r="G2" s="11" t="s">
        <v>34</v>
      </c>
      <c r="H2" s="11" t="s">
        <v>31</v>
      </c>
      <c r="I2" s="11" t="s">
        <v>49</v>
      </c>
      <c r="J2" s="11" t="s">
        <v>29</v>
      </c>
    </row>
    <row r="3" spans="1:10" x14ac:dyDescent="0.25">
      <c r="A3" t="s">
        <v>34</v>
      </c>
      <c r="G3">
        <v>1</v>
      </c>
    </row>
    <row r="4" spans="1:10" x14ac:dyDescent="0.25">
      <c r="A4" t="s">
        <v>31</v>
      </c>
      <c r="H4">
        <v>1</v>
      </c>
    </row>
    <row r="5" spans="1:10" x14ac:dyDescent="0.25">
      <c r="A5" t="s">
        <v>49</v>
      </c>
      <c r="I5">
        <v>1</v>
      </c>
    </row>
    <row r="6" spans="1:10" x14ac:dyDescent="0.25">
      <c r="A6" t="s">
        <v>29</v>
      </c>
      <c r="J6">
        <v>1</v>
      </c>
    </row>
    <row r="7" spans="1:10" x14ac:dyDescent="0.25">
      <c r="A7" t="s">
        <v>29</v>
      </c>
      <c r="J7">
        <v>1</v>
      </c>
    </row>
    <row r="8" spans="1:10" x14ac:dyDescent="0.25">
      <c r="A8" t="s">
        <v>29</v>
      </c>
      <c r="J8">
        <v>1</v>
      </c>
    </row>
    <row r="9" spans="1:10" x14ac:dyDescent="0.25">
      <c r="A9" t="s">
        <v>49</v>
      </c>
      <c r="I9">
        <v>1</v>
      </c>
    </row>
    <row r="11" spans="1:10" x14ac:dyDescent="0.25">
      <c r="A11" s="1" t="s">
        <v>70</v>
      </c>
      <c r="G11">
        <f>SUM(G3:G9)</f>
        <v>1</v>
      </c>
      <c r="H11">
        <f t="shared" ref="H11:J11" si="0">SUM(H3:H9)</f>
        <v>1</v>
      </c>
      <c r="I11">
        <f t="shared" si="0"/>
        <v>2</v>
      </c>
      <c r="J11">
        <f t="shared" si="0"/>
        <v>3</v>
      </c>
    </row>
    <row r="12" spans="1:10" x14ac:dyDescent="0.25">
      <c r="A12" s="1" t="s">
        <v>71</v>
      </c>
      <c r="G12" s="3">
        <f>G11/7</f>
        <v>0.14285714285714285</v>
      </c>
      <c r="H12" s="3">
        <f t="shared" ref="H12:J12" si="1">H11/7</f>
        <v>0.14285714285714285</v>
      </c>
      <c r="I12" s="3">
        <f t="shared" si="1"/>
        <v>0.2857142857142857</v>
      </c>
      <c r="J12" s="3">
        <f t="shared" si="1"/>
        <v>0.42857142857142855</v>
      </c>
    </row>
  </sheetData>
  <mergeCells count="1">
    <mergeCell ref="G1:J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2C86-A375-47F6-9326-04DB1AE2F92A}">
  <dimension ref="A1:R12"/>
  <sheetViews>
    <sheetView tabSelected="1" workbookViewId="0">
      <selection activeCell="R3" sqref="R3"/>
    </sheetView>
  </sheetViews>
  <sheetFormatPr defaultRowHeight="15" x14ac:dyDescent="0.25"/>
  <cols>
    <col min="7" max="7" width="24" customWidth="1"/>
  </cols>
  <sheetData>
    <row r="1" spans="1:18" x14ac:dyDescent="0.25">
      <c r="H1" s="18" t="s">
        <v>64</v>
      </c>
      <c r="I1" s="18"/>
      <c r="J1" s="18"/>
      <c r="K1" s="18"/>
      <c r="L1" s="18"/>
      <c r="M1" s="18"/>
      <c r="N1" s="18"/>
      <c r="O1" s="18"/>
    </row>
    <row r="2" spans="1:18" ht="45" x14ac:dyDescent="0.25">
      <c r="A2" s="1" t="s">
        <v>18</v>
      </c>
      <c r="H2" s="11" t="s">
        <v>78</v>
      </c>
      <c r="I2" s="11" t="s">
        <v>79</v>
      </c>
      <c r="J2" s="11" t="s">
        <v>80</v>
      </c>
      <c r="K2" s="11" t="s">
        <v>81</v>
      </c>
      <c r="L2" s="11" t="s">
        <v>82</v>
      </c>
      <c r="M2" s="11" t="s">
        <v>83</v>
      </c>
      <c r="N2" s="11" t="s">
        <v>84</v>
      </c>
      <c r="O2" s="11" t="s">
        <v>85</v>
      </c>
      <c r="P2" s="11" t="s">
        <v>86</v>
      </c>
      <c r="Q2" s="11" t="s">
        <v>87</v>
      </c>
      <c r="R2" s="11" t="s">
        <v>102</v>
      </c>
    </row>
    <row r="3" spans="1:18" x14ac:dyDescent="0.25">
      <c r="A3" t="s">
        <v>35</v>
      </c>
      <c r="H3">
        <v>1</v>
      </c>
      <c r="I3">
        <v>1</v>
      </c>
      <c r="J3">
        <v>1</v>
      </c>
    </row>
    <row r="4" spans="1:18" x14ac:dyDescent="0.25">
      <c r="A4" t="s">
        <v>43</v>
      </c>
      <c r="H4">
        <v>1</v>
      </c>
      <c r="I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8" x14ac:dyDescent="0.25">
      <c r="A5" t="s">
        <v>50</v>
      </c>
      <c r="H5">
        <v>1</v>
      </c>
      <c r="I5">
        <v>1</v>
      </c>
      <c r="K5">
        <v>1</v>
      </c>
      <c r="M5">
        <v>1</v>
      </c>
      <c r="N5">
        <v>1</v>
      </c>
      <c r="O5">
        <v>1</v>
      </c>
    </row>
    <row r="6" spans="1:18" x14ac:dyDescent="0.25">
      <c r="A6" t="s">
        <v>54</v>
      </c>
      <c r="H6">
        <v>1</v>
      </c>
      <c r="I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8" x14ac:dyDescent="0.25">
      <c r="A7" t="s">
        <v>57</v>
      </c>
      <c r="H7">
        <v>1</v>
      </c>
      <c r="I7">
        <v>1</v>
      </c>
      <c r="L7">
        <v>1</v>
      </c>
      <c r="P7">
        <v>1</v>
      </c>
    </row>
    <row r="8" spans="1:18" x14ac:dyDescent="0.25">
      <c r="A8" t="s">
        <v>61</v>
      </c>
      <c r="H8">
        <v>1</v>
      </c>
      <c r="I8">
        <v>1</v>
      </c>
      <c r="M8">
        <v>1</v>
      </c>
      <c r="N8">
        <v>1</v>
      </c>
      <c r="O8">
        <v>1</v>
      </c>
    </row>
    <row r="9" spans="1:18" x14ac:dyDescent="0.25">
      <c r="A9" t="s">
        <v>36</v>
      </c>
      <c r="J9">
        <v>1</v>
      </c>
    </row>
    <row r="11" spans="1:18" x14ac:dyDescent="0.25">
      <c r="A11" s="1" t="s">
        <v>70</v>
      </c>
      <c r="H11">
        <f>SUM(H3:H9)</f>
        <v>6</v>
      </c>
      <c r="I11">
        <f t="shared" ref="I11:Q11" si="0">SUM(I3:I9)</f>
        <v>6</v>
      </c>
      <c r="J11">
        <f t="shared" si="0"/>
        <v>2</v>
      </c>
      <c r="K11">
        <f t="shared" si="0"/>
        <v>3</v>
      </c>
      <c r="L11">
        <f t="shared" si="0"/>
        <v>3</v>
      </c>
      <c r="M11">
        <f t="shared" si="0"/>
        <v>4</v>
      </c>
      <c r="N11">
        <f t="shared" si="0"/>
        <v>4</v>
      </c>
      <c r="O11">
        <f t="shared" si="0"/>
        <v>4</v>
      </c>
      <c r="P11">
        <f t="shared" si="0"/>
        <v>2</v>
      </c>
      <c r="Q11">
        <f t="shared" si="0"/>
        <v>1</v>
      </c>
    </row>
    <row r="12" spans="1:18" x14ac:dyDescent="0.25">
      <c r="A12" s="1" t="s">
        <v>71</v>
      </c>
      <c r="H12" s="3">
        <f>H11/7</f>
        <v>0.8571428571428571</v>
      </c>
      <c r="I12" s="3">
        <f t="shared" ref="I12:Q12" si="1">I11/7</f>
        <v>0.8571428571428571</v>
      </c>
      <c r="J12" s="3">
        <f t="shared" si="1"/>
        <v>0.2857142857142857</v>
      </c>
      <c r="K12" s="3">
        <f t="shared" si="1"/>
        <v>0.42857142857142855</v>
      </c>
      <c r="L12" s="3">
        <f t="shared" si="1"/>
        <v>0.42857142857142855</v>
      </c>
      <c r="M12" s="3">
        <f t="shared" si="1"/>
        <v>0.5714285714285714</v>
      </c>
      <c r="N12" s="3">
        <f t="shared" si="1"/>
        <v>0.5714285714285714</v>
      </c>
      <c r="O12" s="3">
        <f t="shared" si="1"/>
        <v>0.5714285714285714</v>
      </c>
      <c r="P12" s="3">
        <f t="shared" si="1"/>
        <v>0.2857142857142857</v>
      </c>
      <c r="Q12" s="3">
        <f t="shared" si="1"/>
        <v>0.14285714285714285</v>
      </c>
    </row>
  </sheetData>
  <mergeCells count="1">
    <mergeCell ref="H1:O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9804-58BB-471B-B435-59B303C9C264}">
  <dimension ref="A1:N12"/>
  <sheetViews>
    <sheetView workbookViewId="0">
      <selection activeCell="K2" sqref="K1:N2"/>
    </sheetView>
  </sheetViews>
  <sheetFormatPr defaultRowHeight="15" x14ac:dyDescent="0.25"/>
  <cols>
    <col min="11" max="11" width="18.28515625" customWidth="1"/>
    <col min="12" max="12" width="18.7109375" customWidth="1"/>
    <col min="13" max="13" width="19" customWidth="1"/>
    <col min="14" max="14" width="18.28515625" customWidth="1"/>
  </cols>
  <sheetData>
    <row r="1" spans="1:14" x14ac:dyDescent="0.25">
      <c r="K1" s="18" t="s">
        <v>68</v>
      </c>
      <c r="L1" s="18"/>
      <c r="M1" s="18"/>
      <c r="N1" s="18"/>
    </row>
    <row r="2" spans="1:14" ht="60" x14ac:dyDescent="0.25">
      <c r="A2" s="1" t="s">
        <v>19</v>
      </c>
      <c r="K2" s="11" t="s">
        <v>88</v>
      </c>
      <c r="L2" s="11" t="s">
        <v>58</v>
      </c>
      <c r="M2" s="11" t="s">
        <v>89</v>
      </c>
      <c r="N2" s="11" t="s">
        <v>36</v>
      </c>
    </row>
    <row r="3" spans="1:14" x14ac:dyDescent="0.25">
      <c r="A3" t="s">
        <v>36</v>
      </c>
      <c r="N3">
        <v>1</v>
      </c>
    </row>
    <row r="4" spans="1:14" x14ac:dyDescent="0.25">
      <c r="A4" t="s">
        <v>44</v>
      </c>
      <c r="K4">
        <v>1</v>
      </c>
      <c r="L4">
        <v>1</v>
      </c>
      <c r="M4">
        <v>1</v>
      </c>
    </row>
    <row r="5" spans="1:14" x14ac:dyDescent="0.25">
      <c r="A5" t="s">
        <v>44</v>
      </c>
      <c r="K5">
        <v>1</v>
      </c>
      <c r="L5">
        <v>1</v>
      </c>
      <c r="M5">
        <v>1</v>
      </c>
    </row>
    <row r="6" spans="1:14" x14ac:dyDescent="0.25">
      <c r="A6" t="s">
        <v>44</v>
      </c>
      <c r="K6">
        <v>1</v>
      </c>
      <c r="L6">
        <v>1</v>
      </c>
      <c r="M6">
        <v>1</v>
      </c>
    </row>
    <row r="7" spans="1:14" x14ac:dyDescent="0.25">
      <c r="A7" t="s">
        <v>58</v>
      </c>
      <c r="M7">
        <v>1</v>
      </c>
    </row>
    <row r="8" spans="1:14" x14ac:dyDescent="0.25">
      <c r="A8" t="s">
        <v>62</v>
      </c>
      <c r="K8">
        <v>1</v>
      </c>
      <c r="L8">
        <v>1</v>
      </c>
    </row>
    <row r="9" spans="1:14" x14ac:dyDescent="0.25">
      <c r="A9" t="s">
        <v>36</v>
      </c>
      <c r="N9">
        <v>1</v>
      </c>
    </row>
    <row r="11" spans="1:14" x14ac:dyDescent="0.25">
      <c r="A11" s="1" t="s">
        <v>65</v>
      </c>
      <c r="K11">
        <f>SUM(K3:K9)</f>
        <v>4</v>
      </c>
      <c r="L11">
        <f t="shared" ref="L11:N11" si="0">SUM(L3:L9)</f>
        <v>4</v>
      </c>
      <c r="M11">
        <f t="shared" si="0"/>
        <v>4</v>
      </c>
      <c r="N11">
        <f t="shared" si="0"/>
        <v>2</v>
      </c>
    </row>
    <row r="12" spans="1:14" x14ac:dyDescent="0.25">
      <c r="A12" s="1" t="s">
        <v>90</v>
      </c>
      <c r="K12" s="14">
        <f>K11/7</f>
        <v>0.5714285714285714</v>
      </c>
      <c r="L12" s="14">
        <f t="shared" ref="L12:N12" si="1">L11/7</f>
        <v>0.5714285714285714</v>
      </c>
      <c r="M12" s="14">
        <f t="shared" si="1"/>
        <v>0.5714285714285714</v>
      </c>
      <c r="N12" s="14">
        <f t="shared" si="1"/>
        <v>0.2857142857142857</v>
      </c>
    </row>
  </sheetData>
  <mergeCells count="1">
    <mergeCell ref="K1:N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0E5C-0AC9-44D4-AED6-45DD72B2CBB5}">
  <dimension ref="A1:L12"/>
  <sheetViews>
    <sheetView topLeftCell="A3" workbookViewId="0">
      <selection activeCell="N4" sqref="N4"/>
    </sheetView>
  </sheetViews>
  <sheetFormatPr defaultRowHeight="15" x14ac:dyDescent="0.25"/>
  <cols>
    <col min="9" max="9" width="18" customWidth="1"/>
    <col min="10" max="10" width="27.7109375" customWidth="1"/>
    <col min="11" max="11" width="18.140625" customWidth="1"/>
  </cols>
  <sheetData>
    <row r="1" spans="1:12" x14ac:dyDescent="0.25">
      <c r="I1" s="18" t="s">
        <v>64</v>
      </c>
      <c r="J1" s="18"/>
      <c r="K1" s="18"/>
    </row>
    <row r="2" spans="1:12" ht="45" x14ac:dyDescent="0.25">
      <c r="A2" s="1" t="s">
        <v>20</v>
      </c>
      <c r="I2" s="11" t="s">
        <v>37</v>
      </c>
      <c r="J2" s="8" t="s">
        <v>98</v>
      </c>
      <c r="K2" s="11" t="s">
        <v>36</v>
      </c>
      <c r="L2" s="11" t="s">
        <v>99</v>
      </c>
    </row>
    <row r="3" spans="1:12" x14ac:dyDescent="0.25">
      <c r="A3" t="s">
        <v>37</v>
      </c>
      <c r="I3">
        <v>1</v>
      </c>
    </row>
    <row r="4" spans="1:12" x14ac:dyDescent="0.25">
      <c r="A4" t="s">
        <v>37</v>
      </c>
      <c r="I4">
        <v>1</v>
      </c>
    </row>
    <row r="5" spans="1:12" x14ac:dyDescent="0.25">
      <c r="A5" t="s">
        <v>51</v>
      </c>
      <c r="J5">
        <v>1</v>
      </c>
    </row>
    <row r="6" spans="1:12" x14ac:dyDescent="0.25">
      <c r="A6" t="s">
        <v>37</v>
      </c>
      <c r="I6">
        <v>1</v>
      </c>
    </row>
    <row r="7" spans="1:12" x14ac:dyDescent="0.25">
      <c r="A7" t="s">
        <v>37</v>
      </c>
      <c r="I7">
        <v>1</v>
      </c>
    </row>
    <row r="8" spans="1:12" x14ac:dyDescent="0.25">
      <c r="A8" t="s">
        <v>37</v>
      </c>
      <c r="I8">
        <v>1</v>
      </c>
    </row>
    <row r="9" spans="1:12" x14ac:dyDescent="0.25">
      <c r="A9" t="s">
        <v>36</v>
      </c>
      <c r="K9">
        <v>1</v>
      </c>
    </row>
    <row r="11" spans="1:12" x14ac:dyDescent="0.25">
      <c r="A11" s="1" t="s">
        <v>70</v>
      </c>
      <c r="I11">
        <f>SUM(I3:I9)</f>
        <v>5</v>
      </c>
      <c r="J11">
        <f t="shared" ref="J11:L11" si="0">SUM(J3:J9)</f>
        <v>1</v>
      </c>
      <c r="K11">
        <f t="shared" si="0"/>
        <v>1</v>
      </c>
    </row>
    <row r="12" spans="1:12" x14ac:dyDescent="0.25">
      <c r="A12" s="1" t="s">
        <v>71</v>
      </c>
      <c r="I12" s="3">
        <f>I11/7</f>
        <v>0.7142857142857143</v>
      </c>
      <c r="J12" s="3">
        <f t="shared" ref="J12:L12" si="1">J11/7</f>
        <v>0.14285714285714285</v>
      </c>
      <c r="K12" s="3">
        <f t="shared" si="1"/>
        <v>0.14285714285714285</v>
      </c>
      <c r="L12" s="3">
        <f t="shared" si="1"/>
        <v>0</v>
      </c>
    </row>
  </sheetData>
  <mergeCells count="1">
    <mergeCell ref="I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47BD-F33C-4453-A068-ABEDAE422583}">
  <dimension ref="A1:I13"/>
  <sheetViews>
    <sheetView workbookViewId="0">
      <selection activeCell="D19" sqref="D19"/>
    </sheetView>
  </sheetViews>
  <sheetFormatPr defaultRowHeight="15" x14ac:dyDescent="0.25"/>
  <cols>
    <col min="5" max="5" width="19.140625" customWidth="1"/>
    <col min="6" max="6" width="27.28515625" customWidth="1"/>
    <col min="7" max="7" width="25" customWidth="1"/>
    <col min="8" max="8" width="22.42578125" customWidth="1"/>
  </cols>
  <sheetData>
    <row r="1" spans="1:9" x14ac:dyDescent="0.25">
      <c r="E1" s="16" t="s">
        <v>64</v>
      </c>
      <c r="F1" s="16"/>
      <c r="G1" s="16"/>
      <c r="H1" s="16"/>
    </row>
    <row r="2" spans="1:9" x14ac:dyDescent="0.25">
      <c r="A2" s="1" t="s">
        <v>1</v>
      </c>
      <c r="E2" s="2" t="s">
        <v>23</v>
      </c>
      <c r="F2" s="2" t="s">
        <v>40</v>
      </c>
      <c r="G2" s="2" t="s">
        <v>46</v>
      </c>
      <c r="H2" s="2" t="s">
        <v>52</v>
      </c>
      <c r="I2" s="5"/>
    </row>
    <row r="3" spans="1:9" x14ac:dyDescent="0.25">
      <c r="A3" t="s">
        <v>23</v>
      </c>
      <c r="E3">
        <v>1</v>
      </c>
    </row>
    <row r="4" spans="1:9" x14ac:dyDescent="0.25">
      <c r="A4" t="s">
        <v>40</v>
      </c>
      <c r="F4">
        <v>1</v>
      </c>
    </row>
    <row r="5" spans="1:9" x14ac:dyDescent="0.25">
      <c r="A5" t="s">
        <v>46</v>
      </c>
      <c r="G5">
        <v>1</v>
      </c>
    </row>
    <row r="6" spans="1:9" x14ac:dyDescent="0.25">
      <c r="A6" t="s">
        <v>52</v>
      </c>
      <c r="H6">
        <v>1</v>
      </c>
    </row>
    <row r="7" spans="1:9" x14ac:dyDescent="0.25">
      <c r="A7" t="s">
        <v>46</v>
      </c>
      <c r="G7">
        <v>1</v>
      </c>
    </row>
    <row r="8" spans="1:9" x14ac:dyDescent="0.25">
      <c r="A8" t="s">
        <v>52</v>
      </c>
      <c r="H8">
        <v>1</v>
      </c>
    </row>
    <row r="9" spans="1:9" x14ac:dyDescent="0.25">
      <c r="A9" t="s">
        <v>46</v>
      </c>
      <c r="G9">
        <v>1</v>
      </c>
    </row>
    <row r="11" spans="1:9" x14ac:dyDescent="0.25">
      <c r="A11" s="1" t="s">
        <v>65</v>
      </c>
      <c r="E11">
        <f>SUM(E3:E10)</f>
        <v>1</v>
      </c>
      <c r="F11">
        <f t="shared" ref="F11:H11" si="0">SUM(F3:F10)</f>
        <v>1</v>
      </c>
      <c r="G11">
        <f t="shared" si="0"/>
        <v>3</v>
      </c>
      <c r="H11">
        <f t="shared" si="0"/>
        <v>2</v>
      </c>
    </row>
    <row r="12" spans="1:9" x14ac:dyDescent="0.25">
      <c r="A12" s="1" t="s">
        <v>66</v>
      </c>
    </row>
    <row r="13" spans="1:9" x14ac:dyDescent="0.25">
      <c r="A13" s="1" t="s">
        <v>67</v>
      </c>
      <c r="E13" s="4">
        <f>E11/7</f>
        <v>0.14285714285714285</v>
      </c>
      <c r="F13" s="4">
        <f t="shared" ref="F13:H13" si="1">F11/7</f>
        <v>0.14285714285714285</v>
      </c>
      <c r="G13" s="4">
        <f t="shared" si="1"/>
        <v>0.42857142857142855</v>
      </c>
      <c r="H13" s="4">
        <f t="shared" si="1"/>
        <v>0.2857142857142857</v>
      </c>
    </row>
  </sheetData>
  <mergeCells count="1">
    <mergeCell ref="E1:H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0439-866C-4DCB-9089-AD411A504D0B}">
  <dimension ref="A1:L12"/>
  <sheetViews>
    <sheetView workbookViewId="0">
      <selection activeCell="G1" sqref="G1:L2"/>
    </sheetView>
  </sheetViews>
  <sheetFormatPr defaultRowHeight="15" x14ac:dyDescent="0.25"/>
  <cols>
    <col min="7" max="7" width="18.42578125" customWidth="1"/>
    <col min="8" max="8" width="18.5703125" customWidth="1"/>
    <col min="9" max="9" width="18.42578125" customWidth="1"/>
    <col min="10" max="10" width="19" customWidth="1"/>
    <col min="11" max="11" width="18.5703125" customWidth="1"/>
    <col min="12" max="12" width="9.140625" customWidth="1"/>
  </cols>
  <sheetData>
    <row r="1" spans="1:12" x14ac:dyDescent="0.25">
      <c r="G1" s="17" t="s">
        <v>64</v>
      </c>
      <c r="H1" s="17"/>
      <c r="I1" s="17"/>
      <c r="J1" s="17"/>
      <c r="K1" s="17"/>
      <c r="L1" s="15"/>
    </row>
    <row r="2" spans="1:12" ht="45" x14ac:dyDescent="0.25">
      <c r="A2" s="1" t="s">
        <v>21</v>
      </c>
      <c r="G2" s="11" t="s">
        <v>91</v>
      </c>
      <c r="H2" s="11" t="s">
        <v>92</v>
      </c>
      <c r="I2" s="11" t="s">
        <v>93</v>
      </c>
      <c r="J2" s="11" t="s">
        <v>94</v>
      </c>
      <c r="K2" s="11" t="s">
        <v>95</v>
      </c>
      <c r="L2" s="11" t="s">
        <v>96</v>
      </c>
    </row>
    <row r="3" spans="1:12" x14ac:dyDescent="0.25">
      <c r="A3" t="s">
        <v>38</v>
      </c>
      <c r="L3">
        <v>1</v>
      </c>
    </row>
    <row r="4" spans="1:12" x14ac:dyDescent="0.25">
      <c r="A4" t="s">
        <v>45</v>
      </c>
      <c r="G4">
        <v>1</v>
      </c>
      <c r="H4">
        <v>1</v>
      </c>
    </row>
    <row r="5" spans="1:12" x14ac:dyDescent="0.25">
      <c r="A5" t="s">
        <v>38</v>
      </c>
      <c r="L5">
        <v>1</v>
      </c>
    </row>
    <row r="6" spans="1:12" x14ac:dyDescent="0.25">
      <c r="A6" t="s">
        <v>55</v>
      </c>
      <c r="G6">
        <v>1</v>
      </c>
      <c r="H6">
        <v>1</v>
      </c>
      <c r="I6">
        <v>1</v>
      </c>
      <c r="J6">
        <v>1</v>
      </c>
      <c r="K6">
        <v>1</v>
      </c>
    </row>
    <row r="7" spans="1:12" x14ac:dyDescent="0.25">
      <c r="A7" t="s">
        <v>59</v>
      </c>
      <c r="G7">
        <v>1</v>
      </c>
      <c r="H7">
        <v>1</v>
      </c>
      <c r="J7">
        <v>1</v>
      </c>
    </row>
    <row r="8" spans="1:12" x14ac:dyDescent="0.25">
      <c r="A8" t="s">
        <v>38</v>
      </c>
      <c r="L8">
        <v>1</v>
      </c>
    </row>
    <row r="9" spans="1:12" x14ac:dyDescent="0.25">
      <c r="A9" t="s">
        <v>38</v>
      </c>
      <c r="L9">
        <v>1</v>
      </c>
    </row>
    <row r="11" spans="1:12" x14ac:dyDescent="0.25">
      <c r="A11" s="1" t="s">
        <v>70</v>
      </c>
      <c r="G11">
        <f>SUM(G3:G9)</f>
        <v>3</v>
      </c>
      <c r="H11">
        <f t="shared" ref="H11:L11" si="0">SUM(H3:H9)</f>
        <v>3</v>
      </c>
      <c r="I11">
        <f t="shared" si="0"/>
        <v>1</v>
      </c>
      <c r="J11">
        <f t="shared" si="0"/>
        <v>2</v>
      </c>
      <c r="K11">
        <f t="shared" si="0"/>
        <v>1</v>
      </c>
      <c r="L11">
        <f t="shared" si="0"/>
        <v>4</v>
      </c>
    </row>
    <row r="12" spans="1:12" x14ac:dyDescent="0.25">
      <c r="A12" s="1" t="s">
        <v>97</v>
      </c>
      <c r="G12" s="3">
        <f>G11/7</f>
        <v>0.42857142857142855</v>
      </c>
      <c r="H12" s="3">
        <f t="shared" ref="H12:L12" si="1">H11/7</f>
        <v>0.42857142857142855</v>
      </c>
      <c r="I12" s="3">
        <f t="shared" si="1"/>
        <v>0.14285714285714285</v>
      </c>
      <c r="J12" s="3">
        <f t="shared" si="1"/>
        <v>0.2857142857142857</v>
      </c>
      <c r="K12" s="3">
        <f t="shared" si="1"/>
        <v>0.14285714285714285</v>
      </c>
      <c r="L12" s="3">
        <f t="shared" si="1"/>
        <v>0.5714285714285714</v>
      </c>
    </row>
  </sheetData>
  <mergeCells count="1">
    <mergeCell ref="G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63783-1C0B-473F-A241-8C14C5F4A3F0}">
  <dimension ref="A1:E12"/>
  <sheetViews>
    <sheetView workbookViewId="0">
      <selection activeCell="A11" sqref="A11:E12"/>
    </sheetView>
  </sheetViews>
  <sheetFormatPr defaultRowHeight="15" x14ac:dyDescent="0.25"/>
  <cols>
    <col min="1" max="1" width="64.85546875" customWidth="1"/>
    <col min="3" max="3" width="31.42578125" customWidth="1"/>
    <col min="4" max="4" width="31.28515625" customWidth="1"/>
    <col min="5" max="5" width="21" customWidth="1"/>
  </cols>
  <sheetData>
    <row r="1" spans="1:5" x14ac:dyDescent="0.25">
      <c r="C1" s="17" t="s">
        <v>68</v>
      </c>
      <c r="D1" s="17"/>
      <c r="E1" s="17"/>
    </row>
    <row r="2" spans="1:5" x14ac:dyDescent="0.25">
      <c r="A2" s="1" t="s">
        <v>3</v>
      </c>
      <c r="C2" s="6" t="s">
        <v>24</v>
      </c>
      <c r="D2" s="6" t="s">
        <v>41</v>
      </c>
      <c r="E2" s="6" t="s">
        <v>47</v>
      </c>
    </row>
    <row r="3" spans="1:5" x14ac:dyDescent="0.25">
      <c r="A3" t="s">
        <v>24</v>
      </c>
      <c r="C3">
        <v>1</v>
      </c>
    </row>
    <row r="4" spans="1:5" x14ac:dyDescent="0.25">
      <c r="A4" t="s">
        <v>41</v>
      </c>
      <c r="D4">
        <v>1</v>
      </c>
    </row>
    <row r="5" spans="1:5" x14ac:dyDescent="0.25">
      <c r="A5" t="s">
        <v>41</v>
      </c>
      <c r="D5">
        <v>1</v>
      </c>
    </row>
    <row r="6" spans="1:5" x14ac:dyDescent="0.25">
      <c r="A6" t="s">
        <v>41</v>
      </c>
      <c r="D6">
        <v>1</v>
      </c>
    </row>
    <row r="7" spans="1:5" x14ac:dyDescent="0.25">
      <c r="A7" t="s">
        <v>41</v>
      </c>
      <c r="D7">
        <v>1</v>
      </c>
    </row>
    <row r="8" spans="1:5" x14ac:dyDescent="0.25">
      <c r="A8" t="s">
        <v>47</v>
      </c>
      <c r="E8">
        <v>1</v>
      </c>
    </row>
    <row r="9" spans="1:5" x14ac:dyDescent="0.25">
      <c r="A9" t="s">
        <v>41</v>
      </c>
      <c r="D9">
        <v>1</v>
      </c>
    </row>
    <row r="11" spans="1:5" x14ac:dyDescent="0.25">
      <c r="A11" s="1" t="s">
        <v>70</v>
      </c>
      <c r="B11" s="1"/>
      <c r="C11" s="1">
        <f>SUM(C3:C10)</f>
        <v>1</v>
      </c>
      <c r="D11" s="1">
        <f t="shared" ref="D11:E11" si="0">SUM(D3:D10)</f>
        <v>5</v>
      </c>
      <c r="E11" s="1">
        <f t="shared" si="0"/>
        <v>1</v>
      </c>
    </row>
    <row r="12" spans="1:5" x14ac:dyDescent="0.25">
      <c r="A12" s="1" t="s">
        <v>71</v>
      </c>
      <c r="B12" s="1"/>
      <c r="C12" s="7">
        <f>C11/7</f>
        <v>0.14285714285714285</v>
      </c>
      <c r="D12" s="7">
        <f t="shared" ref="D12:E12" si="1">D11/7</f>
        <v>0.7142857142857143</v>
      </c>
      <c r="E12" s="7">
        <f t="shared" si="1"/>
        <v>0.14285714285714285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DEF6-799C-433D-97EE-6D140F7563F1}">
  <dimension ref="A1:J15"/>
  <sheetViews>
    <sheetView workbookViewId="0">
      <selection activeCell="C10" sqref="C10"/>
    </sheetView>
  </sheetViews>
  <sheetFormatPr defaultRowHeight="15" x14ac:dyDescent="0.25"/>
  <cols>
    <col min="1" max="1" width="11.42578125"/>
    <col min="2" max="2" width="34.5703125" customWidth="1"/>
    <col min="8" max="8" width="32.28515625" customWidth="1"/>
    <col min="9" max="9" width="21.5703125" customWidth="1"/>
    <col min="10" max="10" width="23.7109375" customWidth="1"/>
    <col min="11" max="11" width="15.85546875" customWidth="1"/>
  </cols>
  <sheetData>
    <row r="1" spans="1:10" x14ac:dyDescent="0.25">
      <c r="H1" s="17" t="s">
        <v>64</v>
      </c>
      <c r="I1" s="17"/>
      <c r="J1" s="17"/>
    </row>
    <row r="2" spans="1:10" x14ac:dyDescent="0.25">
      <c r="A2" s="1" t="s">
        <v>4</v>
      </c>
      <c r="E2" s="1"/>
      <c r="H2" s="8" t="s">
        <v>26</v>
      </c>
      <c r="I2" s="9" t="s">
        <v>42</v>
      </c>
      <c r="J2" s="10" t="s">
        <v>60</v>
      </c>
    </row>
    <row r="3" spans="1:10" x14ac:dyDescent="0.25">
      <c r="B3" s="1" t="s">
        <v>5</v>
      </c>
    </row>
    <row r="4" spans="1:10" x14ac:dyDescent="0.25">
      <c r="A4" t="s">
        <v>25</v>
      </c>
      <c r="B4" t="s">
        <v>26</v>
      </c>
      <c r="H4">
        <v>1</v>
      </c>
    </row>
    <row r="5" spans="1:10" x14ac:dyDescent="0.25">
      <c r="A5" t="s">
        <v>25</v>
      </c>
      <c r="B5" t="s">
        <v>42</v>
      </c>
      <c r="I5">
        <v>1</v>
      </c>
    </row>
    <row r="6" spans="1:10" x14ac:dyDescent="0.25">
      <c r="A6" t="s">
        <v>25</v>
      </c>
      <c r="B6" t="s">
        <v>48</v>
      </c>
      <c r="I6">
        <v>1</v>
      </c>
    </row>
    <row r="7" spans="1:10" x14ac:dyDescent="0.25">
      <c r="A7" t="s">
        <v>25</v>
      </c>
      <c r="B7" t="s">
        <v>53</v>
      </c>
      <c r="I7">
        <v>1</v>
      </c>
    </row>
    <row r="8" spans="1:10" x14ac:dyDescent="0.25">
      <c r="A8" t="s">
        <v>25</v>
      </c>
      <c r="B8" t="s">
        <v>56</v>
      </c>
      <c r="I8">
        <v>1</v>
      </c>
    </row>
    <row r="9" spans="1:10" x14ac:dyDescent="0.25">
      <c r="A9" t="s">
        <v>25</v>
      </c>
      <c r="B9" t="s">
        <v>60</v>
      </c>
      <c r="J9">
        <v>1</v>
      </c>
    </row>
    <row r="10" spans="1:10" x14ac:dyDescent="0.25">
      <c r="A10" t="s">
        <v>25</v>
      </c>
      <c r="B10" t="s">
        <v>63</v>
      </c>
      <c r="I10">
        <v>1</v>
      </c>
    </row>
    <row r="12" spans="1:10" x14ac:dyDescent="0.25">
      <c r="G12" s="1" t="s">
        <v>65</v>
      </c>
      <c r="H12" s="1">
        <f>SUM(H4:H10)</f>
        <v>1</v>
      </c>
      <c r="I12" s="1">
        <f t="shared" ref="I12:J12" si="0">SUM(I4:I10)</f>
        <v>5</v>
      </c>
      <c r="J12" s="1">
        <f t="shared" si="0"/>
        <v>1</v>
      </c>
    </row>
    <row r="14" spans="1:10" x14ac:dyDescent="0.25">
      <c r="B14" s="1" t="s">
        <v>72</v>
      </c>
      <c r="H14" s="3">
        <f>H12/7</f>
        <v>0.14285714285714285</v>
      </c>
      <c r="I14" s="3">
        <f t="shared" ref="I14:J14" si="1">I12/7</f>
        <v>0.7142857142857143</v>
      </c>
      <c r="J14" s="3">
        <f t="shared" si="1"/>
        <v>0.14285714285714285</v>
      </c>
    </row>
    <row r="15" spans="1:10" x14ac:dyDescent="0.25">
      <c r="B15" s="1" t="s">
        <v>73</v>
      </c>
    </row>
  </sheetData>
  <mergeCells count="1">
    <mergeCell ref="H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255-9F2C-4FC9-B959-AA1449D38F26}">
  <dimension ref="A1:I12"/>
  <sheetViews>
    <sheetView topLeftCell="B1" workbookViewId="0">
      <selection activeCell="J2" sqref="J2:J9"/>
    </sheetView>
  </sheetViews>
  <sheetFormatPr defaultRowHeight="15" x14ac:dyDescent="0.25"/>
  <cols>
    <col min="1" max="1" width="47.85546875" customWidth="1"/>
    <col min="7" max="7" width="40.85546875" customWidth="1"/>
    <col min="8" max="8" width="30.28515625" customWidth="1"/>
    <col min="9" max="9" width="33.85546875" customWidth="1"/>
  </cols>
  <sheetData>
    <row r="1" spans="1:9" x14ac:dyDescent="0.25">
      <c r="G1" s="17" t="s">
        <v>74</v>
      </c>
      <c r="H1" s="17"/>
      <c r="I1" s="17"/>
    </row>
    <row r="2" spans="1:9" ht="45" x14ac:dyDescent="0.25">
      <c r="A2" s="1" t="s">
        <v>6</v>
      </c>
      <c r="G2" s="11" t="s">
        <v>27</v>
      </c>
      <c r="H2" s="11" t="s">
        <v>31</v>
      </c>
      <c r="I2" s="11" t="s">
        <v>30</v>
      </c>
    </row>
    <row r="3" spans="1:9" x14ac:dyDescent="0.25">
      <c r="A3" t="s">
        <v>27</v>
      </c>
      <c r="G3">
        <v>1</v>
      </c>
    </row>
    <row r="4" spans="1:9" x14ac:dyDescent="0.25">
      <c r="A4" t="s">
        <v>31</v>
      </c>
      <c r="H4">
        <v>1</v>
      </c>
    </row>
    <row r="5" spans="1:9" x14ac:dyDescent="0.25">
      <c r="A5" t="s">
        <v>29</v>
      </c>
      <c r="G5" s="1"/>
      <c r="H5">
        <v>1</v>
      </c>
    </row>
    <row r="6" spans="1:9" x14ac:dyDescent="0.25">
      <c r="A6" t="s">
        <v>49</v>
      </c>
      <c r="H6">
        <v>1</v>
      </c>
    </row>
    <row r="7" spans="1:9" x14ac:dyDescent="0.25">
      <c r="A7" t="s">
        <v>31</v>
      </c>
      <c r="H7">
        <v>1</v>
      </c>
    </row>
    <row r="8" spans="1:9" x14ac:dyDescent="0.25">
      <c r="A8" t="s">
        <v>30</v>
      </c>
      <c r="I8">
        <v>1</v>
      </c>
    </row>
    <row r="9" spans="1:9" x14ac:dyDescent="0.25">
      <c r="A9" t="s">
        <v>49</v>
      </c>
      <c r="H9">
        <v>1</v>
      </c>
    </row>
    <row r="11" spans="1:9" x14ac:dyDescent="0.25">
      <c r="A11" s="1" t="s">
        <v>69</v>
      </c>
      <c r="G11">
        <f>SUM(G3:G9)</f>
        <v>1</v>
      </c>
      <c r="H11">
        <f t="shared" ref="H11:I11" si="0">SUM(H3:H9)</f>
        <v>5</v>
      </c>
      <c r="I11">
        <f t="shared" si="0"/>
        <v>1</v>
      </c>
    </row>
    <row r="12" spans="1:9" x14ac:dyDescent="0.25">
      <c r="A12" s="1" t="s">
        <v>71</v>
      </c>
      <c r="G12" s="3">
        <f>G11/7</f>
        <v>0.14285714285714285</v>
      </c>
      <c r="H12" s="3">
        <f t="shared" ref="H12:I12" si="1">H11/7</f>
        <v>0.7142857142857143</v>
      </c>
      <c r="I12" s="3">
        <f t="shared" si="1"/>
        <v>0.14285714285714285</v>
      </c>
    </row>
  </sheetData>
  <mergeCells count="1">
    <mergeCell ref="G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F6A8-9B29-411E-939E-4B2DE0668CF4}">
  <dimension ref="A1:K13"/>
  <sheetViews>
    <sheetView workbookViewId="0">
      <selection activeCell="K2" sqref="K2:K9"/>
    </sheetView>
  </sheetViews>
  <sheetFormatPr defaultRowHeight="15" x14ac:dyDescent="0.25"/>
  <cols>
    <col min="1" max="1" width="28.85546875" customWidth="1"/>
    <col min="7" max="7" width="27.42578125" customWidth="1"/>
    <col min="8" max="8" width="23.140625" customWidth="1"/>
    <col min="9" max="9" width="27.140625" customWidth="1"/>
  </cols>
  <sheetData>
    <row r="1" spans="1:11" x14ac:dyDescent="0.25">
      <c r="G1" s="18" t="s">
        <v>68</v>
      </c>
      <c r="H1" s="18"/>
      <c r="I1" s="18"/>
    </row>
    <row r="2" spans="1:11" ht="90" x14ac:dyDescent="0.25">
      <c r="A2" s="1" t="s">
        <v>7</v>
      </c>
      <c r="G2" s="11" t="s">
        <v>28</v>
      </c>
      <c r="H2" s="11" t="s">
        <v>29</v>
      </c>
      <c r="I2" s="12" t="s">
        <v>49</v>
      </c>
      <c r="J2" s="11" t="s">
        <v>29</v>
      </c>
      <c r="K2" s="11" t="s">
        <v>101</v>
      </c>
    </row>
    <row r="3" spans="1:11" x14ac:dyDescent="0.25">
      <c r="A3" t="s">
        <v>28</v>
      </c>
      <c r="G3">
        <v>1</v>
      </c>
      <c r="K3">
        <v>1</v>
      </c>
    </row>
    <row r="4" spans="1:11" x14ac:dyDescent="0.25">
      <c r="A4" t="s">
        <v>31</v>
      </c>
      <c r="J4">
        <v>1</v>
      </c>
      <c r="K4">
        <v>4</v>
      </c>
    </row>
    <row r="5" spans="1:11" x14ac:dyDescent="0.25">
      <c r="A5" t="s">
        <v>49</v>
      </c>
      <c r="I5">
        <v>1</v>
      </c>
      <c r="K5">
        <v>3</v>
      </c>
    </row>
    <row r="6" spans="1:11" x14ac:dyDescent="0.25">
      <c r="A6" t="s">
        <v>29</v>
      </c>
      <c r="H6">
        <v>1</v>
      </c>
      <c r="K6">
        <v>2</v>
      </c>
    </row>
    <row r="7" spans="1:11" x14ac:dyDescent="0.25">
      <c r="A7" t="s">
        <v>31</v>
      </c>
      <c r="I7">
        <v>1</v>
      </c>
      <c r="J7">
        <v>1</v>
      </c>
      <c r="K7">
        <v>3</v>
      </c>
    </row>
    <row r="8" spans="1:11" x14ac:dyDescent="0.25">
      <c r="A8" t="s">
        <v>29</v>
      </c>
      <c r="H8">
        <v>1</v>
      </c>
      <c r="K8">
        <v>2</v>
      </c>
    </row>
    <row r="9" spans="1:11" x14ac:dyDescent="0.25">
      <c r="A9" t="s">
        <v>49</v>
      </c>
      <c r="I9">
        <v>1</v>
      </c>
      <c r="K9">
        <v>3</v>
      </c>
    </row>
    <row r="11" spans="1:11" x14ac:dyDescent="0.25">
      <c r="A11" s="1" t="s">
        <v>70</v>
      </c>
      <c r="G11">
        <f>SUM(G3:G9)</f>
        <v>1</v>
      </c>
      <c r="H11">
        <f t="shared" ref="H11:J11" si="0">SUM(H3:H9)</f>
        <v>2</v>
      </c>
      <c r="I11">
        <f t="shared" si="0"/>
        <v>3</v>
      </c>
      <c r="J11">
        <f t="shared" si="0"/>
        <v>2</v>
      </c>
    </row>
    <row r="13" spans="1:11" x14ac:dyDescent="0.25">
      <c r="A13" s="1" t="s">
        <v>75</v>
      </c>
      <c r="G13" s="3">
        <f>G11/7</f>
        <v>0.14285714285714285</v>
      </c>
      <c r="H13" s="3">
        <f t="shared" ref="H13:J13" si="1">H11/7</f>
        <v>0.2857142857142857</v>
      </c>
      <c r="I13" s="3">
        <f t="shared" si="1"/>
        <v>0.42857142857142855</v>
      </c>
      <c r="J13" s="3">
        <f t="shared" si="1"/>
        <v>0.2857142857142857</v>
      </c>
    </row>
  </sheetData>
  <mergeCells count="1">
    <mergeCell ref="G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D2D0-3A09-4B31-ADB6-95D7B14CBD88}">
  <dimension ref="A1:K14"/>
  <sheetViews>
    <sheetView workbookViewId="0">
      <selection activeCell="A15" sqref="A15:A16"/>
    </sheetView>
  </sheetViews>
  <sheetFormatPr defaultRowHeight="15" x14ac:dyDescent="0.25"/>
  <cols>
    <col min="9" max="9" width="29.42578125" customWidth="1"/>
    <col min="10" max="10" width="27" customWidth="1"/>
    <col min="11" max="11" width="25.28515625" customWidth="1"/>
  </cols>
  <sheetData>
    <row r="1" spans="1:11" x14ac:dyDescent="0.25">
      <c r="I1" s="1" t="s">
        <v>76</v>
      </c>
    </row>
    <row r="2" spans="1:11" ht="45" x14ac:dyDescent="0.25">
      <c r="A2" s="1" t="s">
        <v>8</v>
      </c>
      <c r="I2" s="11" t="s">
        <v>29</v>
      </c>
      <c r="J2" s="11" t="s">
        <v>31</v>
      </c>
      <c r="K2" s="11" t="s">
        <v>49</v>
      </c>
    </row>
    <row r="3" spans="1:11" x14ac:dyDescent="0.25">
      <c r="A3" t="s">
        <v>29</v>
      </c>
      <c r="I3">
        <v>1</v>
      </c>
    </row>
    <row r="4" spans="1:11" x14ac:dyDescent="0.25">
      <c r="A4" t="s">
        <v>31</v>
      </c>
      <c r="J4">
        <v>1</v>
      </c>
    </row>
    <row r="5" spans="1:11" x14ac:dyDescent="0.25">
      <c r="A5" t="s">
        <v>49</v>
      </c>
      <c r="K5">
        <v>1</v>
      </c>
    </row>
    <row r="6" spans="1:11" x14ac:dyDescent="0.25">
      <c r="A6" t="s">
        <v>29</v>
      </c>
      <c r="I6">
        <v>1</v>
      </c>
    </row>
    <row r="7" spans="1:11" x14ac:dyDescent="0.25">
      <c r="A7" t="s">
        <v>31</v>
      </c>
      <c r="J7">
        <v>1</v>
      </c>
    </row>
    <row r="8" spans="1:11" x14ac:dyDescent="0.25">
      <c r="A8" t="s">
        <v>29</v>
      </c>
      <c r="I8">
        <v>1</v>
      </c>
    </row>
    <row r="9" spans="1:11" x14ac:dyDescent="0.25">
      <c r="A9" t="s">
        <v>49</v>
      </c>
      <c r="K9">
        <v>1</v>
      </c>
    </row>
    <row r="11" spans="1:11" x14ac:dyDescent="0.25">
      <c r="A11" s="1" t="s">
        <v>70</v>
      </c>
      <c r="I11">
        <f>SUM(I3:I9)</f>
        <v>3</v>
      </c>
      <c r="J11">
        <f t="shared" ref="J11:K11" si="0">SUM(J3:J9)</f>
        <v>2</v>
      </c>
      <c r="K11">
        <f t="shared" si="0"/>
        <v>2</v>
      </c>
    </row>
    <row r="12" spans="1:11" x14ac:dyDescent="0.25">
      <c r="A12" s="1" t="s">
        <v>71</v>
      </c>
    </row>
    <row r="14" spans="1:11" x14ac:dyDescent="0.25">
      <c r="I14" s="3">
        <f>I11/7</f>
        <v>0.42857142857142855</v>
      </c>
      <c r="J14" s="3">
        <f t="shared" ref="J14:K14" si="1">J11/7</f>
        <v>0.2857142857142857</v>
      </c>
      <c r="K14" s="3">
        <f t="shared" si="1"/>
        <v>0.2857142857142857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BB331-B2ED-4A4B-B047-BA8FE3C01FD2}">
  <dimension ref="A1:L12"/>
  <sheetViews>
    <sheetView topLeftCell="A2" workbookViewId="0">
      <selection activeCell="A2" sqref="A2"/>
    </sheetView>
  </sheetViews>
  <sheetFormatPr defaultRowHeight="15" x14ac:dyDescent="0.25"/>
  <cols>
    <col min="9" max="9" width="28.42578125" customWidth="1"/>
    <col min="10" max="10" width="28.28515625" customWidth="1"/>
    <col min="11" max="11" width="19.5703125" customWidth="1"/>
    <col min="12" max="12" width="22.42578125" customWidth="1"/>
  </cols>
  <sheetData>
    <row r="1" spans="1:12" x14ac:dyDescent="0.25">
      <c r="I1" s="19" t="s">
        <v>68</v>
      </c>
      <c r="J1" s="19"/>
      <c r="K1" s="19"/>
      <c r="L1" s="19"/>
    </row>
    <row r="2" spans="1:12" ht="45" x14ac:dyDescent="0.25">
      <c r="A2" s="1" t="s">
        <v>9</v>
      </c>
      <c r="I2" s="13" t="s">
        <v>28</v>
      </c>
      <c r="J2" s="13" t="s">
        <v>31</v>
      </c>
      <c r="K2" s="13" t="s">
        <v>49</v>
      </c>
      <c r="L2" s="13" t="s">
        <v>29</v>
      </c>
    </row>
    <row r="3" spans="1:12" x14ac:dyDescent="0.25">
      <c r="A3" t="s">
        <v>28</v>
      </c>
      <c r="I3">
        <v>1</v>
      </c>
    </row>
    <row r="4" spans="1:12" x14ac:dyDescent="0.25">
      <c r="A4" t="s">
        <v>31</v>
      </c>
      <c r="J4">
        <v>1</v>
      </c>
    </row>
    <row r="5" spans="1:12" x14ac:dyDescent="0.25">
      <c r="A5" t="s">
        <v>49</v>
      </c>
      <c r="K5">
        <v>1</v>
      </c>
    </row>
    <row r="6" spans="1:12" x14ac:dyDescent="0.25">
      <c r="A6" t="s">
        <v>29</v>
      </c>
      <c r="L6">
        <v>1</v>
      </c>
    </row>
    <row r="7" spans="1:12" x14ac:dyDescent="0.25">
      <c r="A7" t="s">
        <v>49</v>
      </c>
      <c r="K7">
        <v>1</v>
      </c>
    </row>
    <row r="8" spans="1:12" x14ac:dyDescent="0.25">
      <c r="A8" t="s">
        <v>29</v>
      </c>
      <c r="L8">
        <v>1</v>
      </c>
    </row>
    <row r="9" spans="1:12" x14ac:dyDescent="0.25">
      <c r="A9" t="s">
        <v>49</v>
      </c>
      <c r="K9">
        <v>1</v>
      </c>
    </row>
    <row r="11" spans="1:12" x14ac:dyDescent="0.25">
      <c r="A11" s="1" t="s">
        <v>70</v>
      </c>
      <c r="I11">
        <f>SUM(I3:I9)</f>
        <v>1</v>
      </c>
      <c r="J11">
        <f t="shared" ref="J11:L11" si="0">SUM(J3:J9)</f>
        <v>1</v>
      </c>
      <c r="K11">
        <f t="shared" si="0"/>
        <v>3</v>
      </c>
      <c r="L11">
        <f t="shared" si="0"/>
        <v>2</v>
      </c>
    </row>
    <row r="12" spans="1:12" x14ac:dyDescent="0.25">
      <c r="A12" s="1" t="s">
        <v>72</v>
      </c>
      <c r="I12" s="3">
        <f>I11/7</f>
        <v>0.14285714285714285</v>
      </c>
      <c r="J12" s="3">
        <f>J11/7</f>
        <v>0.14285714285714285</v>
      </c>
      <c r="K12" s="3">
        <f>K11/7</f>
        <v>0.42857142857142855</v>
      </c>
      <c r="L12" s="3">
        <f>L11/7</f>
        <v>0.2857142857142857</v>
      </c>
    </row>
  </sheetData>
  <mergeCells count="1">
    <mergeCell ref="I1:L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6379-EA4E-498B-B8E6-3F21D6E559DF}">
  <dimension ref="A1:J12"/>
  <sheetViews>
    <sheetView workbookViewId="0">
      <selection activeCell="H20" sqref="H20"/>
    </sheetView>
  </sheetViews>
  <sheetFormatPr defaultRowHeight="15" x14ac:dyDescent="0.25"/>
  <cols>
    <col min="7" max="7" width="32.7109375" customWidth="1"/>
    <col min="8" max="8" width="30.85546875" customWidth="1"/>
    <col min="9" max="9" width="25.5703125" customWidth="1"/>
    <col min="10" max="10" width="20.85546875" customWidth="1"/>
  </cols>
  <sheetData>
    <row r="1" spans="1:10" x14ac:dyDescent="0.25">
      <c r="G1" s="18" t="s">
        <v>68</v>
      </c>
      <c r="H1" s="18"/>
      <c r="I1" s="18"/>
      <c r="J1" s="18"/>
    </row>
    <row r="2" spans="1:10" ht="45" x14ac:dyDescent="0.25">
      <c r="A2" s="1" t="s">
        <v>10</v>
      </c>
      <c r="G2" s="11" t="s">
        <v>29</v>
      </c>
      <c r="H2" s="11" t="s">
        <v>31</v>
      </c>
      <c r="I2" s="11" t="s">
        <v>30</v>
      </c>
      <c r="J2" s="11" t="s">
        <v>49</v>
      </c>
    </row>
    <row r="3" spans="1:10" x14ac:dyDescent="0.25">
      <c r="A3" t="s">
        <v>29</v>
      </c>
      <c r="G3">
        <v>1</v>
      </c>
    </row>
    <row r="4" spans="1:10" x14ac:dyDescent="0.25">
      <c r="A4" t="s">
        <v>31</v>
      </c>
      <c r="H4">
        <v>1</v>
      </c>
    </row>
    <row r="5" spans="1:10" x14ac:dyDescent="0.25">
      <c r="A5" t="s">
        <v>30</v>
      </c>
      <c r="I5">
        <v>1</v>
      </c>
    </row>
    <row r="6" spans="1:10" x14ac:dyDescent="0.25">
      <c r="A6" t="s">
        <v>29</v>
      </c>
      <c r="G6">
        <v>1</v>
      </c>
    </row>
    <row r="7" spans="1:10" x14ac:dyDescent="0.25">
      <c r="A7" t="s">
        <v>49</v>
      </c>
      <c r="J7">
        <v>1</v>
      </c>
    </row>
    <row r="8" spans="1:10" x14ac:dyDescent="0.25">
      <c r="A8" t="s">
        <v>29</v>
      </c>
      <c r="G8">
        <v>1</v>
      </c>
    </row>
    <row r="9" spans="1:10" x14ac:dyDescent="0.25">
      <c r="A9" t="s">
        <v>49</v>
      </c>
      <c r="J9">
        <v>1</v>
      </c>
    </row>
    <row r="11" spans="1:10" x14ac:dyDescent="0.25">
      <c r="A11" s="1" t="s">
        <v>70</v>
      </c>
      <c r="G11">
        <f>SUM(G3:G9)</f>
        <v>3</v>
      </c>
      <c r="H11">
        <f t="shared" ref="H11:J11" si="0">SUM(H3:H9)</f>
        <v>1</v>
      </c>
      <c r="I11">
        <f t="shared" si="0"/>
        <v>1</v>
      </c>
      <c r="J11">
        <f t="shared" si="0"/>
        <v>2</v>
      </c>
    </row>
    <row r="12" spans="1:10" x14ac:dyDescent="0.25">
      <c r="A12" s="1" t="s">
        <v>71</v>
      </c>
      <c r="G12" s="3">
        <f>G11/7</f>
        <v>0.42857142857142855</v>
      </c>
      <c r="H12" s="3">
        <f t="shared" ref="H12:J12" si="1">H11/7</f>
        <v>0.14285714285714285</v>
      </c>
      <c r="I12" s="3">
        <f t="shared" si="1"/>
        <v>0.14285714285714285</v>
      </c>
      <c r="J12" s="3">
        <f t="shared" si="1"/>
        <v>0.2857142857142857</v>
      </c>
    </row>
  </sheetData>
  <mergeCells count="1"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 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sammy kyalo</cp:lastModifiedBy>
  <dcterms:created xsi:type="dcterms:W3CDTF">2022-10-01T15:23:06Z</dcterms:created>
  <dcterms:modified xsi:type="dcterms:W3CDTF">2022-10-02T07:15:26Z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26508381-8d9e-40d5-8e79-09ae79b4baa1</vt:lpwstr>
  </property>
</Properties>
</file>