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ybook\"/>
    </mc:Choice>
  </mc:AlternateContent>
  <xr:revisionPtr revIDLastSave="0" documentId="8_{4D835A4C-CC4B-4BD0-A3A9-806AB84D695A}" xr6:coauthVersionLast="47" xr6:coauthVersionMax="47" xr10:uidLastSave="{00000000-0000-0000-0000-000000000000}"/>
  <bookViews>
    <workbookView xWindow="-120" yWindow="-120" windowWidth="20730" windowHeight="11040" xr2:uid="{46F24524-5956-4AA6-B4C8-C547698956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6" i="1" l="1"/>
  <c r="R106" i="1"/>
  <c r="N106" i="1"/>
  <c r="J106" i="1"/>
  <c r="F106" i="1"/>
  <c r="S105" i="1"/>
  <c r="R105" i="1"/>
  <c r="N105" i="1"/>
  <c r="J105" i="1"/>
  <c r="F105" i="1"/>
  <c r="R104" i="1"/>
  <c r="N104" i="1"/>
  <c r="J104" i="1"/>
  <c r="F104" i="1"/>
  <c r="S104" i="1" s="1"/>
  <c r="R103" i="1"/>
  <c r="N103" i="1"/>
  <c r="J103" i="1"/>
  <c r="S103" i="1" s="1"/>
  <c r="F103" i="1"/>
  <c r="R102" i="1"/>
  <c r="N102" i="1"/>
  <c r="J102" i="1"/>
  <c r="F102" i="1"/>
  <c r="S102" i="1" s="1"/>
  <c r="R101" i="1"/>
  <c r="N101" i="1"/>
  <c r="J101" i="1"/>
  <c r="F101" i="1"/>
  <c r="S101" i="1" s="1"/>
  <c r="S100" i="1"/>
  <c r="R100" i="1"/>
  <c r="N100" i="1"/>
  <c r="J100" i="1"/>
  <c r="F100" i="1"/>
  <c r="S97" i="1"/>
  <c r="R97" i="1"/>
  <c r="N97" i="1"/>
  <c r="J97" i="1"/>
  <c r="F97" i="1"/>
  <c r="R96" i="1"/>
  <c r="N96" i="1"/>
  <c r="J96" i="1"/>
  <c r="F96" i="1"/>
  <c r="S96" i="1" s="1"/>
  <c r="R95" i="1"/>
  <c r="N95" i="1"/>
  <c r="J95" i="1"/>
  <c r="S95" i="1" s="1"/>
  <c r="F95" i="1"/>
  <c r="R94" i="1"/>
  <c r="N94" i="1"/>
  <c r="J94" i="1"/>
  <c r="F94" i="1"/>
  <c r="S94" i="1" s="1"/>
  <c r="R93" i="1"/>
  <c r="N93" i="1"/>
  <c r="J93" i="1"/>
  <c r="F93" i="1"/>
  <c r="S93" i="1" s="1"/>
  <c r="S92" i="1"/>
  <c r="R92" i="1"/>
  <c r="N92" i="1"/>
  <c r="J92" i="1"/>
  <c r="F92" i="1"/>
  <c r="S91" i="1"/>
  <c r="R91" i="1"/>
  <c r="N91" i="1"/>
  <c r="J91" i="1"/>
  <c r="F91" i="1"/>
  <c r="R90" i="1"/>
  <c r="N90" i="1"/>
  <c r="J90" i="1"/>
  <c r="F90" i="1"/>
  <c r="S90" i="1" s="1"/>
  <c r="R89" i="1"/>
  <c r="N89" i="1"/>
  <c r="J89" i="1"/>
  <c r="S89" i="1" s="1"/>
  <c r="F89" i="1"/>
  <c r="R88" i="1"/>
  <c r="N88" i="1"/>
  <c r="J88" i="1"/>
  <c r="F88" i="1"/>
  <c r="S88" i="1" s="1"/>
  <c r="R87" i="1"/>
  <c r="N87" i="1"/>
  <c r="J87" i="1"/>
  <c r="F87" i="1"/>
  <c r="S87" i="1" s="1"/>
  <c r="S85" i="1"/>
  <c r="R85" i="1"/>
  <c r="N85" i="1"/>
  <c r="J85" i="1"/>
  <c r="F85" i="1"/>
  <c r="S84" i="1"/>
  <c r="R84" i="1"/>
  <c r="N84" i="1"/>
  <c r="J84" i="1"/>
  <c r="F84" i="1"/>
  <c r="R83" i="1"/>
  <c r="N83" i="1"/>
  <c r="J83" i="1"/>
  <c r="F83" i="1"/>
  <c r="S83" i="1" s="1"/>
  <c r="R82" i="1"/>
  <c r="N82" i="1"/>
  <c r="J82" i="1"/>
  <c r="S82" i="1" s="1"/>
  <c r="F82" i="1"/>
  <c r="R81" i="1"/>
  <c r="N81" i="1"/>
  <c r="J81" i="1"/>
  <c r="F81" i="1"/>
  <c r="S81" i="1" s="1"/>
  <c r="R80" i="1"/>
  <c r="N80" i="1"/>
  <c r="J80" i="1"/>
  <c r="F80" i="1"/>
  <c r="S80" i="1" s="1"/>
  <c r="S79" i="1"/>
  <c r="R79" i="1"/>
  <c r="N79" i="1"/>
  <c r="J79" i="1"/>
  <c r="F79" i="1"/>
  <c r="S78" i="1"/>
  <c r="R78" i="1"/>
  <c r="N78" i="1"/>
  <c r="J78" i="1"/>
  <c r="F78" i="1"/>
  <c r="R77" i="1"/>
  <c r="N77" i="1"/>
  <c r="J77" i="1"/>
  <c r="F77" i="1"/>
  <c r="S77" i="1" s="1"/>
  <c r="R76" i="1"/>
  <c r="N76" i="1"/>
  <c r="J76" i="1"/>
  <c r="S76" i="1" s="1"/>
  <c r="F76" i="1"/>
  <c r="R75" i="1"/>
  <c r="N75" i="1"/>
  <c r="J75" i="1"/>
  <c r="F75" i="1"/>
  <c r="S75" i="1" s="1"/>
  <c r="R73" i="1"/>
  <c r="N73" i="1"/>
  <c r="J73" i="1"/>
  <c r="F73" i="1"/>
  <c r="S73" i="1" s="1"/>
  <c r="S72" i="1"/>
  <c r="R72" i="1"/>
  <c r="N72" i="1"/>
  <c r="J72" i="1"/>
  <c r="F72" i="1"/>
  <c r="S71" i="1"/>
  <c r="R71" i="1"/>
  <c r="N71" i="1"/>
  <c r="J71" i="1"/>
  <c r="F71" i="1"/>
  <c r="R70" i="1"/>
  <c r="N70" i="1"/>
  <c r="J70" i="1"/>
  <c r="F70" i="1"/>
  <c r="S70" i="1" s="1"/>
  <c r="R69" i="1"/>
  <c r="N69" i="1"/>
  <c r="J69" i="1"/>
  <c r="S69" i="1" s="1"/>
  <c r="F69" i="1"/>
  <c r="R68" i="1"/>
  <c r="N68" i="1"/>
  <c r="J68" i="1"/>
  <c r="F68" i="1"/>
  <c r="S68" i="1" s="1"/>
  <c r="R67" i="1"/>
  <c r="N67" i="1"/>
  <c r="J67" i="1"/>
  <c r="F67" i="1"/>
  <c r="S67" i="1" s="1"/>
  <c r="S66" i="1"/>
  <c r="R66" i="1"/>
  <c r="N66" i="1"/>
  <c r="J66" i="1"/>
  <c r="F66" i="1"/>
  <c r="S65" i="1"/>
  <c r="R65" i="1"/>
  <c r="N65" i="1"/>
  <c r="J65" i="1"/>
  <c r="F65" i="1"/>
  <c r="R64" i="1"/>
  <c r="N64" i="1"/>
  <c r="J64" i="1"/>
  <c r="F64" i="1"/>
  <c r="S64" i="1" s="1"/>
  <c r="R63" i="1"/>
  <c r="N63" i="1"/>
  <c r="J63" i="1"/>
  <c r="S63" i="1" s="1"/>
  <c r="F63" i="1"/>
  <c r="R61" i="1"/>
  <c r="N61" i="1"/>
  <c r="J61" i="1"/>
  <c r="S61" i="1" s="1"/>
  <c r="S60" i="1"/>
  <c r="R60" i="1"/>
  <c r="N60" i="1"/>
  <c r="J60" i="1"/>
  <c r="R59" i="1"/>
  <c r="N59" i="1"/>
  <c r="J59" i="1"/>
  <c r="F59" i="1"/>
  <c r="S59" i="1" s="1"/>
  <c r="R58" i="1"/>
  <c r="N58" i="1"/>
  <c r="J58" i="1"/>
  <c r="S58" i="1" s="1"/>
  <c r="F58" i="1"/>
  <c r="R57" i="1"/>
  <c r="N57" i="1"/>
  <c r="J57" i="1"/>
  <c r="F57" i="1"/>
  <c r="S57" i="1" s="1"/>
  <c r="R56" i="1"/>
  <c r="N56" i="1"/>
  <c r="J56" i="1"/>
  <c r="F56" i="1"/>
  <c r="S56" i="1" s="1"/>
  <c r="S55" i="1"/>
  <c r="R55" i="1"/>
  <c r="N55" i="1"/>
  <c r="J55" i="1"/>
  <c r="F55" i="1"/>
  <c r="R54" i="1"/>
  <c r="S54" i="1" s="1"/>
  <c r="N54" i="1"/>
  <c r="J54" i="1"/>
  <c r="F54" i="1"/>
  <c r="R53" i="1"/>
  <c r="N53" i="1"/>
  <c r="J53" i="1"/>
  <c r="F53" i="1"/>
  <c r="S53" i="1" s="1"/>
  <c r="R52" i="1"/>
  <c r="N52" i="1"/>
  <c r="J52" i="1"/>
  <c r="S52" i="1" s="1"/>
  <c r="F52" i="1"/>
  <c r="S50" i="1"/>
  <c r="S49" i="1"/>
  <c r="R48" i="1"/>
  <c r="N48" i="1"/>
  <c r="J48" i="1"/>
  <c r="F48" i="1"/>
  <c r="S48" i="1" s="1"/>
  <c r="R47" i="1"/>
  <c r="N47" i="1"/>
  <c r="J47" i="1"/>
  <c r="S47" i="1" s="1"/>
  <c r="F47" i="1"/>
  <c r="R46" i="1"/>
  <c r="N46" i="1"/>
  <c r="J46" i="1"/>
  <c r="F46" i="1"/>
  <c r="S46" i="1" s="1"/>
  <c r="R45" i="1"/>
  <c r="N45" i="1"/>
  <c r="J45" i="1"/>
  <c r="F45" i="1"/>
  <c r="S45" i="1" s="1"/>
  <c r="S44" i="1"/>
  <c r="R44" i="1"/>
  <c r="N44" i="1"/>
  <c r="J44" i="1"/>
  <c r="F44" i="1"/>
  <c r="R43" i="1"/>
  <c r="S43" i="1" s="1"/>
  <c r="N43" i="1"/>
  <c r="J43" i="1"/>
  <c r="F43" i="1"/>
  <c r="R42" i="1"/>
  <c r="N42" i="1"/>
  <c r="J42" i="1"/>
  <c r="F42" i="1"/>
  <c r="S42" i="1" s="1"/>
  <c r="R41" i="1"/>
  <c r="N41" i="1"/>
  <c r="J41" i="1"/>
  <c r="S41" i="1" s="1"/>
  <c r="F41" i="1"/>
  <c r="R38" i="1"/>
  <c r="S38" i="1" s="1"/>
  <c r="R37" i="1"/>
  <c r="S37" i="1" s="1"/>
  <c r="R36" i="1"/>
  <c r="M36" i="1"/>
  <c r="N36" i="1" s="1"/>
  <c r="S36" i="1" s="1"/>
  <c r="J36" i="1"/>
  <c r="F36" i="1"/>
  <c r="S35" i="1"/>
  <c r="R35" i="1"/>
  <c r="N35" i="1"/>
  <c r="J35" i="1"/>
  <c r="F35" i="1"/>
  <c r="R34" i="1"/>
  <c r="S34" i="1" s="1"/>
  <c r="N34" i="1"/>
  <c r="J34" i="1"/>
  <c r="F34" i="1"/>
  <c r="R33" i="1"/>
  <c r="N33" i="1"/>
  <c r="J33" i="1"/>
  <c r="F33" i="1"/>
  <c r="S33" i="1" s="1"/>
  <c r="R32" i="1"/>
  <c r="N32" i="1"/>
  <c r="J32" i="1"/>
  <c r="S32" i="1" s="1"/>
  <c r="F32" i="1"/>
  <c r="R31" i="1"/>
  <c r="N31" i="1"/>
  <c r="J31" i="1"/>
  <c r="F31" i="1"/>
  <c r="S31" i="1" s="1"/>
  <c r="R30" i="1"/>
  <c r="N30" i="1"/>
  <c r="L30" i="1"/>
  <c r="J30" i="1"/>
  <c r="F30" i="1"/>
  <c r="S30" i="1" s="1"/>
  <c r="R29" i="1"/>
  <c r="N29" i="1"/>
  <c r="G29" i="1"/>
  <c r="J29" i="1" s="1"/>
  <c r="F29" i="1"/>
  <c r="S29" i="1" s="1"/>
  <c r="R28" i="1"/>
  <c r="N28" i="1"/>
  <c r="J28" i="1"/>
  <c r="F28" i="1"/>
  <c r="S28" i="1" s="1"/>
  <c r="S26" i="1"/>
  <c r="R26" i="1"/>
  <c r="N26" i="1"/>
  <c r="J26" i="1"/>
  <c r="F26" i="1"/>
  <c r="R25" i="1"/>
  <c r="S25" i="1" s="1"/>
  <c r="N25" i="1"/>
  <c r="J25" i="1"/>
  <c r="F25" i="1"/>
  <c r="R24" i="1"/>
  <c r="N24" i="1"/>
  <c r="J24" i="1"/>
  <c r="F24" i="1"/>
  <c r="S24" i="1" s="1"/>
  <c r="R23" i="1"/>
  <c r="N23" i="1"/>
  <c r="J23" i="1"/>
  <c r="S23" i="1" s="1"/>
  <c r="F23" i="1"/>
  <c r="R22" i="1"/>
  <c r="N22" i="1"/>
  <c r="J22" i="1"/>
  <c r="F22" i="1"/>
  <c r="S22" i="1" s="1"/>
  <c r="R21" i="1"/>
  <c r="N21" i="1"/>
  <c r="J21" i="1"/>
  <c r="F21" i="1"/>
  <c r="S21" i="1" s="1"/>
  <c r="S20" i="1"/>
  <c r="R20" i="1"/>
  <c r="N20" i="1"/>
  <c r="J20" i="1"/>
  <c r="F20" i="1"/>
  <c r="R19" i="1"/>
  <c r="S19" i="1" s="1"/>
  <c r="N19" i="1"/>
  <c r="J19" i="1"/>
  <c r="F19" i="1"/>
  <c r="R18" i="1"/>
  <c r="N18" i="1"/>
  <c r="J18" i="1"/>
  <c r="F18" i="1"/>
  <c r="S18" i="1" s="1"/>
  <c r="R17" i="1"/>
  <c r="N17" i="1"/>
  <c r="J17" i="1"/>
  <c r="S17" i="1" s="1"/>
  <c r="F17" i="1"/>
  <c r="R16" i="1"/>
  <c r="N16" i="1"/>
  <c r="J16" i="1"/>
  <c r="F16" i="1"/>
  <c r="S16" i="1" s="1"/>
  <c r="R12" i="1"/>
  <c r="N12" i="1"/>
  <c r="J12" i="1"/>
  <c r="F12" i="1"/>
  <c r="S12" i="1" s="1"/>
  <c r="S11" i="1"/>
  <c r="R11" i="1"/>
  <c r="N11" i="1"/>
  <c r="J11" i="1"/>
  <c r="F11" i="1"/>
  <c r="R10" i="1"/>
  <c r="S10" i="1" s="1"/>
  <c r="N10" i="1"/>
  <c r="J10" i="1"/>
  <c r="F10" i="1"/>
  <c r="R9" i="1"/>
  <c r="N9" i="1"/>
  <c r="J9" i="1"/>
  <c r="F9" i="1"/>
  <c r="S9" i="1" s="1"/>
  <c r="R8" i="1"/>
  <c r="N8" i="1"/>
  <c r="J8" i="1"/>
  <c r="S8" i="1" s="1"/>
  <c r="F8" i="1"/>
  <c r="R7" i="1"/>
  <c r="N7" i="1"/>
  <c r="J7" i="1"/>
  <c r="F7" i="1"/>
  <c r="S7" i="1" s="1"/>
  <c r="R6" i="1"/>
  <c r="N6" i="1"/>
  <c r="J6" i="1"/>
  <c r="F6" i="1"/>
  <c r="S6" i="1" s="1"/>
  <c r="S5" i="1"/>
  <c r="R5" i="1"/>
  <c r="N5" i="1"/>
  <c r="J5" i="1"/>
  <c r="F5" i="1"/>
  <c r="R4" i="1"/>
  <c r="S4" i="1" s="1"/>
  <c r="N4" i="1"/>
  <c r="J4" i="1"/>
  <c r="F4" i="1"/>
</calcChain>
</file>

<file path=xl/sharedStrings.xml><?xml version="1.0" encoding="utf-8"?>
<sst xmlns="http://schemas.openxmlformats.org/spreadsheetml/2006/main" count="354" uniqueCount="56">
  <si>
    <t>NAROK</t>
  </si>
  <si>
    <t>BRANCH</t>
  </si>
  <si>
    <t>CROP</t>
  </si>
  <si>
    <t>JULY</t>
  </si>
  <si>
    <t>AUGUST</t>
  </si>
  <si>
    <t>SEPT</t>
  </si>
  <si>
    <t>1ST QUARTER</t>
  </si>
  <si>
    <t>OCT</t>
  </si>
  <si>
    <t>NOV</t>
  </si>
  <si>
    <t>DECEMBER</t>
  </si>
  <si>
    <t>2ND QUARTER</t>
  </si>
  <si>
    <t>JAN</t>
  </si>
  <si>
    <t>FEB</t>
  </si>
  <si>
    <t>MARCH</t>
  </si>
  <si>
    <t>3RD QUARTER</t>
  </si>
  <si>
    <t>APRIL</t>
  </si>
  <si>
    <t>MAY</t>
  </si>
  <si>
    <t>JUNE</t>
  </si>
  <si>
    <t>4TH QUARTER</t>
  </si>
  <si>
    <t>TOTALS</t>
  </si>
  <si>
    <t>WHEAT</t>
  </si>
  <si>
    <t>PASTURE</t>
  </si>
  <si>
    <t>SUNFLOWER</t>
  </si>
  <si>
    <t>SORGHUM</t>
  </si>
  <si>
    <t>BEANS</t>
  </si>
  <si>
    <t>F/ MILLET</t>
  </si>
  <si>
    <t>SOYA</t>
  </si>
  <si>
    <t>PULSES</t>
  </si>
  <si>
    <t>VEGETABLES(KSH.)</t>
  </si>
  <si>
    <t>NAKURU</t>
  </si>
  <si>
    <t>KITALE</t>
  </si>
  <si>
    <t xml:space="preserve">BRANCH </t>
  </si>
  <si>
    <t>F/MILLET</t>
  </si>
  <si>
    <t>KISII</t>
  </si>
  <si>
    <t>CROPS</t>
  </si>
  <si>
    <t>Pasture/Oats</t>
  </si>
  <si>
    <t>S/Flower seed</t>
  </si>
  <si>
    <t>Sorghum</t>
  </si>
  <si>
    <t>Beans</t>
  </si>
  <si>
    <t>F/Millet</t>
  </si>
  <si>
    <t>Pulses</t>
  </si>
  <si>
    <t>Soya Beans</t>
  </si>
  <si>
    <t>KERICHO</t>
  </si>
  <si>
    <t>KAKAMEGA</t>
  </si>
  <si>
    <t>Pasture</t>
  </si>
  <si>
    <t>Wheat</t>
  </si>
  <si>
    <t>Sunflower</t>
  </si>
  <si>
    <t>Finger Millet</t>
  </si>
  <si>
    <t>Rice</t>
  </si>
  <si>
    <t>ELDORET</t>
  </si>
  <si>
    <t>BUNGOMA</t>
  </si>
  <si>
    <t>RICE</t>
  </si>
  <si>
    <t>VEGETABLES</t>
  </si>
  <si>
    <t>KAPSABET</t>
  </si>
  <si>
    <t>O</t>
  </si>
  <si>
    <t>HORTICULTURE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</si>
</sst>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0" xfId="0" applyFont="1"/>
    <xf numFmtId="0" fontId="7" fillId="0" borderId="1" xfId="0" applyFont="1" applyBorder="1" applyAlignment="1">
      <alignment horizontal="left" vertical="top" wrapText="1"/>
    </xf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/>
    <xf numFmtId="0" fontId="4" fillId="0" borderId="0" xfId="0" applyFont="1" applyAlignment="1">
      <alignment horizontal="left" vertical="top" wrapText="1"/>
    </xf>
    <xf numFmtId="164" fontId="3" fillId="0" borderId="0" xfId="0" applyNumberFormat="1" applyFont="1"/>
    <xf numFmtId="41" fontId="1" fillId="0" borderId="1" xfId="1" applyNumberFormat="1" applyFont="1" applyBorder="1" applyAlignment="1">
      <alignment horizontal="left"/>
    </xf>
    <xf numFmtId="41" fontId="0" fillId="0" borderId="0" xfId="0" applyNumberFormat="1"/>
    <xf numFmtId="41" fontId="1" fillId="2" borderId="1" xfId="1" applyNumberFormat="1" applyFont="1" applyFill="1" applyBorder="1" applyAlignment="1">
      <alignment horizontal="left"/>
    </xf>
    <xf numFmtId="43" fontId="1" fillId="0" borderId="1" xfId="1" applyFont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41" fontId="0" fillId="0" borderId="1" xfId="0" applyNumberFormat="1" applyBorder="1"/>
    <xf numFmtId="164" fontId="3" fillId="0" borderId="1" xfId="0" applyNumberFormat="1" applyFont="1" applyBorder="1"/>
    <xf numFmtId="0" fontId="7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3" fontId="0" fillId="0" borderId="3" xfId="0" applyNumberFormat="1" applyBorder="1"/>
    <xf numFmtId="3" fontId="8" fillId="0" borderId="1" xfId="0" applyNumberFormat="1" applyFont="1" applyBorder="1"/>
    <xf numFmtId="0" fontId="0" fillId="0" borderId="3" xfId="0" applyBorder="1"/>
    <xf numFmtId="164" fontId="1" fillId="0" borderId="3" xfId="1" applyNumberFormat="1" applyFont="1" applyBorder="1"/>
    <xf numFmtId="0" fontId="4" fillId="0" borderId="4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3" fillId="0" borderId="0" xfId="0" applyFont="1" applyAlignment="1">
      <alignment vertical="center" wrapText="1"/>
    </xf>
    <xf numFmtId="3" fontId="1" fillId="0" borderId="1" xfId="1" applyNumberFormat="1" applyFont="1" applyBorder="1" applyAlignment="1">
      <alignment horizontal="left"/>
    </xf>
    <xf numFmtId="0" fontId="1" fillId="0" borderId="1" xfId="1" applyNumberFormat="1" applyFont="1" applyBorder="1" applyAlignment="1">
      <alignment horizontal="left"/>
    </xf>
    <xf numFmtId="3" fontId="1" fillId="0" borderId="1" xfId="1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left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top" wrapText="1"/>
    </xf>
    <xf numFmtId="164" fontId="7" fillId="0" borderId="1" xfId="1" applyNumberFormat="1" applyFont="1" applyFill="1" applyBorder="1" applyAlignment="1">
      <alignment horizontal="left" vertical="top" wrapText="1"/>
    </xf>
    <xf numFmtId="164" fontId="7" fillId="0" borderId="1" xfId="1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565B-332D-42B7-911D-FB197B1B7A63}">
  <dimension ref="A2:S106"/>
  <sheetViews>
    <sheetView tabSelected="1" workbookViewId="0">
      <selection sqref="A1:S106"/>
    </sheetView>
  </sheetViews>
  <sheetFormatPr defaultRowHeight="15" x14ac:dyDescent="0.25"/>
  <cols>
    <col min="1" max="1" width="11.140625" bestFit="1" customWidth="1"/>
    <col min="2" max="2" width="13.85546875" bestFit="1" customWidth="1"/>
    <col min="3" max="18" width="13.28515625" bestFit="1" customWidth="1"/>
    <col min="19" max="19" width="11.5703125" bestFit="1" customWidth="1"/>
  </cols>
  <sheetData>
    <row r="2" spans="1:19" x14ac:dyDescent="0.25">
      <c r="B2" s="1" t="s">
        <v>0</v>
      </c>
    </row>
    <row r="3" spans="1:19" ht="45" x14ac:dyDescent="0.25">
      <c r="A3" s="2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4" t="s">
        <v>7</v>
      </c>
      <c r="H3" s="4" t="s">
        <v>8</v>
      </c>
      <c r="I3" s="4" t="s">
        <v>9</v>
      </c>
      <c r="J3" s="5" t="s">
        <v>10</v>
      </c>
      <c r="K3" s="4" t="s">
        <v>11</v>
      </c>
      <c r="L3" s="4" t="s">
        <v>12</v>
      </c>
      <c r="M3" s="4" t="s">
        <v>13</v>
      </c>
      <c r="N3" s="5" t="s">
        <v>14</v>
      </c>
      <c r="O3" s="4" t="s">
        <v>15</v>
      </c>
      <c r="P3" s="4" t="s">
        <v>16</v>
      </c>
      <c r="Q3" s="4" t="s">
        <v>17</v>
      </c>
      <c r="R3" s="5" t="s">
        <v>18</v>
      </c>
      <c r="S3" s="2" t="s">
        <v>19</v>
      </c>
    </row>
    <row r="4" spans="1:19" ht="15.75" x14ac:dyDescent="0.25">
      <c r="A4" s="6" t="s">
        <v>0</v>
      </c>
      <c r="B4" s="7" t="s">
        <v>20</v>
      </c>
      <c r="C4" s="8">
        <v>35000</v>
      </c>
      <c r="D4" s="8">
        <v>47500</v>
      </c>
      <c r="E4" s="8">
        <v>17500</v>
      </c>
      <c r="F4" s="8">
        <f>C4+D4+E4</f>
        <v>100000</v>
      </c>
      <c r="G4" s="8">
        <v>9000</v>
      </c>
      <c r="H4" s="8">
        <v>8500</v>
      </c>
      <c r="I4" s="8">
        <v>10000</v>
      </c>
      <c r="J4" s="8">
        <f>G4+H4+I4</f>
        <v>27500</v>
      </c>
      <c r="K4" s="8">
        <v>55500</v>
      </c>
      <c r="L4" s="8">
        <v>138000</v>
      </c>
      <c r="M4" s="8">
        <v>118500</v>
      </c>
      <c r="N4" s="8">
        <f>K4+L4+M4</f>
        <v>312000</v>
      </c>
      <c r="O4" s="8">
        <v>76000</v>
      </c>
      <c r="P4" s="8">
        <v>24500</v>
      </c>
      <c r="Q4" s="8">
        <v>60000</v>
      </c>
      <c r="R4" s="8">
        <f>O4+P4+Q4</f>
        <v>160500</v>
      </c>
      <c r="S4" s="9">
        <f>F4+J4+N4+R4</f>
        <v>600000</v>
      </c>
    </row>
    <row r="5" spans="1:19" ht="15.75" x14ac:dyDescent="0.25">
      <c r="A5" s="6" t="s">
        <v>0</v>
      </c>
      <c r="B5" s="7" t="s">
        <v>21</v>
      </c>
      <c r="C5" s="8">
        <v>150</v>
      </c>
      <c r="D5" s="8">
        <v>400</v>
      </c>
      <c r="E5" s="8">
        <v>650</v>
      </c>
      <c r="F5" s="8">
        <f t="shared" ref="F5:F12" si="0">C5+D5+E5</f>
        <v>1200</v>
      </c>
      <c r="G5" s="8">
        <v>650</v>
      </c>
      <c r="H5" s="8">
        <v>650</v>
      </c>
      <c r="I5" s="8">
        <v>950</v>
      </c>
      <c r="J5" s="8">
        <f t="shared" ref="J5:J12" si="1">G5+H5+I5</f>
        <v>2250</v>
      </c>
      <c r="K5" s="8">
        <v>1250</v>
      </c>
      <c r="L5" s="8">
        <v>900</v>
      </c>
      <c r="M5" s="8">
        <v>1150</v>
      </c>
      <c r="N5" s="8">
        <f t="shared" ref="N5:N12" si="2">K5+L5+M5</f>
        <v>3300</v>
      </c>
      <c r="O5" s="8">
        <v>950</v>
      </c>
      <c r="P5" s="8">
        <v>1150</v>
      </c>
      <c r="Q5" s="8">
        <v>1150</v>
      </c>
      <c r="R5" s="8">
        <f t="shared" ref="R5:R12" si="3">O5+P5+Q5</f>
        <v>3250</v>
      </c>
      <c r="S5" s="9">
        <f t="shared" ref="S5:S68" si="4">F5+J5+N5+R5</f>
        <v>10000</v>
      </c>
    </row>
    <row r="6" spans="1:19" ht="30" x14ac:dyDescent="0.25">
      <c r="A6" s="6" t="s">
        <v>0</v>
      </c>
      <c r="B6" s="7" t="s">
        <v>22</v>
      </c>
      <c r="C6" s="10">
        <v>0</v>
      </c>
      <c r="D6" s="10">
        <v>0</v>
      </c>
      <c r="E6" s="10">
        <v>0</v>
      </c>
      <c r="F6" s="8">
        <f t="shared" si="0"/>
        <v>0</v>
      </c>
      <c r="G6" s="8">
        <v>100</v>
      </c>
      <c r="H6" s="8">
        <v>300</v>
      </c>
      <c r="I6" s="8">
        <v>300</v>
      </c>
      <c r="J6" s="8">
        <f t="shared" si="1"/>
        <v>700</v>
      </c>
      <c r="K6" s="8">
        <v>300</v>
      </c>
      <c r="L6" s="8">
        <v>0</v>
      </c>
      <c r="M6" s="8">
        <v>100</v>
      </c>
      <c r="N6" s="8">
        <f t="shared" si="2"/>
        <v>400</v>
      </c>
      <c r="O6" s="8">
        <v>100</v>
      </c>
      <c r="P6" s="8">
        <v>0</v>
      </c>
      <c r="Q6" s="8">
        <v>0</v>
      </c>
      <c r="R6" s="8">
        <f t="shared" si="3"/>
        <v>100</v>
      </c>
      <c r="S6" s="9">
        <f t="shared" si="4"/>
        <v>1200</v>
      </c>
    </row>
    <row r="7" spans="1:19" ht="30" x14ac:dyDescent="0.25">
      <c r="A7" s="6" t="s">
        <v>0</v>
      </c>
      <c r="B7" s="7" t="s">
        <v>23</v>
      </c>
      <c r="C7" s="8">
        <v>0</v>
      </c>
      <c r="D7" s="8">
        <v>0</v>
      </c>
      <c r="E7" s="8">
        <v>100</v>
      </c>
      <c r="F7" s="8">
        <f t="shared" si="0"/>
        <v>100</v>
      </c>
      <c r="G7" s="8">
        <v>0</v>
      </c>
      <c r="H7" s="8">
        <v>100</v>
      </c>
      <c r="I7" s="8">
        <v>0</v>
      </c>
      <c r="J7" s="8">
        <f t="shared" si="1"/>
        <v>100</v>
      </c>
      <c r="K7" s="8">
        <v>0</v>
      </c>
      <c r="L7" s="8">
        <v>0</v>
      </c>
      <c r="M7" s="8">
        <v>0</v>
      </c>
      <c r="N7" s="8">
        <f t="shared" si="2"/>
        <v>0</v>
      </c>
      <c r="O7" s="8">
        <v>0</v>
      </c>
      <c r="P7" s="8">
        <v>0</v>
      </c>
      <c r="Q7" s="8">
        <v>0</v>
      </c>
      <c r="R7" s="8">
        <f t="shared" si="3"/>
        <v>0</v>
      </c>
      <c r="S7" s="9">
        <f t="shared" si="4"/>
        <v>200</v>
      </c>
    </row>
    <row r="8" spans="1:19" ht="15.75" x14ac:dyDescent="0.25">
      <c r="A8" s="6" t="s">
        <v>0</v>
      </c>
      <c r="B8" s="7" t="s">
        <v>24</v>
      </c>
      <c r="C8" s="8">
        <v>1000</v>
      </c>
      <c r="D8" s="8">
        <v>2000</v>
      </c>
      <c r="E8" s="8">
        <v>0</v>
      </c>
      <c r="F8" s="8">
        <f t="shared" si="0"/>
        <v>3000</v>
      </c>
      <c r="G8" s="8">
        <v>0</v>
      </c>
      <c r="H8" s="8">
        <v>2000</v>
      </c>
      <c r="I8" s="8">
        <v>3000</v>
      </c>
      <c r="J8" s="8">
        <f t="shared" si="1"/>
        <v>5000</v>
      </c>
      <c r="K8" s="8">
        <v>2000</v>
      </c>
      <c r="L8" s="8">
        <v>0</v>
      </c>
      <c r="M8" s="8">
        <v>0</v>
      </c>
      <c r="N8" s="8">
        <f t="shared" si="2"/>
        <v>2000</v>
      </c>
      <c r="O8" s="8">
        <v>0</v>
      </c>
      <c r="P8" s="8">
        <v>0</v>
      </c>
      <c r="Q8" s="8">
        <v>0</v>
      </c>
      <c r="R8" s="8">
        <f t="shared" si="3"/>
        <v>0</v>
      </c>
      <c r="S8" s="9">
        <f t="shared" si="4"/>
        <v>10000</v>
      </c>
    </row>
    <row r="9" spans="1:19" ht="30" x14ac:dyDescent="0.25">
      <c r="A9" s="6" t="s">
        <v>0</v>
      </c>
      <c r="B9" s="7" t="s">
        <v>25</v>
      </c>
      <c r="C9" s="10"/>
      <c r="D9" s="10"/>
      <c r="E9" s="10"/>
      <c r="F9" s="8">
        <f t="shared" si="0"/>
        <v>0</v>
      </c>
      <c r="G9" s="8">
        <v>100</v>
      </c>
      <c r="H9" s="8">
        <v>100</v>
      </c>
      <c r="I9" s="10"/>
      <c r="J9" s="8">
        <f t="shared" si="1"/>
        <v>200</v>
      </c>
      <c r="K9" s="10"/>
      <c r="L9" s="10"/>
      <c r="M9" s="10"/>
      <c r="N9" s="8">
        <f t="shared" si="2"/>
        <v>0</v>
      </c>
      <c r="O9" s="10"/>
      <c r="P9" s="10"/>
      <c r="Q9" s="10"/>
      <c r="R9" s="8">
        <f t="shared" si="3"/>
        <v>0</v>
      </c>
      <c r="S9" s="9">
        <f t="shared" si="4"/>
        <v>200</v>
      </c>
    </row>
    <row r="10" spans="1:19" ht="15.75" x14ac:dyDescent="0.25">
      <c r="A10" s="6" t="s">
        <v>0</v>
      </c>
      <c r="B10" s="7" t="s">
        <v>26</v>
      </c>
      <c r="C10" s="10"/>
      <c r="D10" s="10"/>
      <c r="E10" s="10"/>
      <c r="F10" s="8">
        <f t="shared" si="0"/>
        <v>0</v>
      </c>
      <c r="G10" s="10"/>
      <c r="H10" s="10"/>
      <c r="I10" s="10"/>
      <c r="J10" s="8">
        <f t="shared" si="1"/>
        <v>0</v>
      </c>
      <c r="K10" s="10"/>
      <c r="L10" s="10"/>
      <c r="M10" s="10"/>
      <c r="N10" s="8">
        <f t="shared" si="2"/>
        <v>0</v>
      </c>
      <c r="O10" s="10"/>
      <c r="P10" s="10"/>
      <c r="Q10" s="10"/>
      <c r="R10" s="8">
        <f t="shared" si="3"/>
        <v>0</v>
      </c>
      <c r="S10" s="9">
        <f t="shared" si="4"/>
        <v>0</v>
      </c>
    </row>
    <row r="11" spans="1:19" ht="15.75" x14ac:dyDescent="0.25">
      <c r="A11" s="6" t="s">
        <v>0</v>
      </c>
      <c r="B11" s="7" t="s">
        <v>27</v>
      </c>
      <c r="C11" s="8">
        <v>100</v>
      </c>
      <c r="D11" s="8">
        <v>100</v>
      </c>
      <c r="E11" s="8">
        <v>200</v>
      </c>
      <c r="F11" s="8">
        <f t="shared" si="0"/>
        <v>400</v>
      </c>
      <c r="G11" s="8">
        <v>0</v>
      </c>
      <c r="H11" s="8">
        <v>200</v>
      </c>
      <c r="I11" s="8">
        <v>200</v>
      </c>
      <c r="J11" s="8">
        <f t="shared" si="1"/>
        <v>400</v>
      </c>
      <c r="K11" s="8">
        <v>200</v>
      </c>
      <c r="L11" s="8"/>
      <c r="M11" s="8">
        <v>200</v>
      </c>
      <c r="N11" s="8">
        <f t="shared" si="2"/>
        <v>400</v>
      </c>
      <c r="O11" s="8">
        <v>200</v>
      </c>
      <c r="P11" s="8">
        <v>100</v>
      </c>
      <c r="Q11" s="8"/>
      <c r="R11" s="8">
        <f t="shared" si="3"/>
        <v>300</v>
      </c>
      <c r="S11" s="9">
        <f t="shared" si="4"/>
        <v>1500</v>
      </c>
    </row>
    <row r="12" spans="1:19" ht="45" x14ac:dyDescent="0.25">
      <c r="A12" s="6" t="s">
        <v>0</v>
      </c>
      <c r="B12" s="7" t="s">
        <v>28</v>
      </c>
      <c r="C12" s="8">
        <v>1500000</v>
      </c>
      <c r="D12" s="8">
        <v>2500000</v>
      </c>
      <c r="E12" s="8">
        <v>3500000</v>
      </c>
      <c r="F12" s="8">
        <f t="shared" si="0"/>
        <v>7500000</v>
      </c>
      <c r="G12" s="8">
        <v>3000000</v>
      </c>
      <c r="H12" s="8">
        <v>3000000</v>
      </c>
      <c r="I12" s="8">
        <v>3500000</v>
      </c>
      <c r="J12" s="8">
        <f t="shared" si="1"/>
        <v>9500000</v>
      </c>
      <c r="K12" s="8">
        <v>4000000</v>
      </c>
      <c r="L12" s="8">
        <v>4000000</v>
      </c>
      <c r="M12" s="8">
        <v>3500000</v>
      </c>
      <c r="N12" s="8">
        <f t="shared" si="2"/>
        <v>11500000</v>
      </c>
      <c r="O12" s="8">
        <v>3500000</v>
      </c>
      <c r="P12" s="8">
        <v>3500000</v>
      </c>
      <c r="Q12" s="8">
        <v>4500000</v>
      </c>
      <c r="R12" s="8">
        <f t="shared" si="3"/>
        <v>11500000</v>
      </c>
      <c r="S12" s="9">
        <f t="shared" si="4"/>
        <v>40000000</v>
      </c>
    </row>
    <row r="13" spans="1:19" x14ac:dyDescent="0.25">
      <c r="N13" s="8"/>
      <c r="R13" s="8"/>
      <c r="S13" s="9"/>
    </row>
    <row r="14" spans="1:19" x14ac:dyDescent="0.25">
      <c r="B14" s="11" t="s">
        <v>29</v>
      </c>
      <c r="S14" s="9"/>
    </row>
    <row r="15" spans="1:19" ht="45" x14ac:dyDescent="0.25">
      <c r="A15" s="1" t="s">
        <v>1</v>
      </c>
      <c r="B15" s="11" t="s">
        <v>2</v>
      </c>
      <c r="C15" s="4" t="s">
        <v>3</v>
      </c>
      <c r="D15" s="4" t="s">
        <v>4</v>
      </c>
      <c r="E15" s="4" t="s">
        <v>5</v>
      </c>
      <c r="F15" s="5" t="s">
        <v>6</v>
      </c>
      <c r="G15" s="4" t="s">
        <v>7</v>
      </c>
      <c r="H15" s="4" t="s">
        <v>8</v>
      </c>
      <c r="I15" s="4" t="s">
        <v>9</v>
      </c>
      <c r="J15" s="5" t="s">
        <v>10</v>
      </c>
      <c r="K15" s="4" t="s">
        <v>11</v>
      </c>
      <c r="L15" s="4" t="s">
        <v>12</v>
      </c>
      <c r="M15" s="4" t="s">
        <v>13</v>
      </c>
      <c r="N15" s="5" t="s">
        <v>14</v>
      </c>
      <c r="O15" s="4" t="s">
        <v>15</v>
      </c>
      <c r="P15" s="4" t="s">
        <v>16</v>
      </c>
      <c r="Q15" s="4" t="s">
        <v>17</v>
      </c>
      <c r="R15" s="5" t="s">
        <v>18</v>
      </c>
      <c r="S15" s="12" t="s">
        <v>19</v>
      </c>
    </row>
    <row r="16" spans="1:19" x14ac:dyDescent="0.25">
      <c r="A16" t="s">
        <v>29</v>
      </c>
      <c r="B16" s="7" t="s">
        <v>20</v>
      </c>
      <c r="C16" s="13">
        <v>4000</v>
      </c>
      <c r="D16" s="13">
        <v>3500</v>
      </c>
      <c r="E16" s="13">
        <v>3500</v>
      </c>
      <c r="F16" s="14">
        <f>C16+D16+E16</f>
        <v>11000</v>
      </c>
      <c r="G16" s="13">
        <v>5000</v>
      </c>
      <c r="H16" s="13">
        <v>5000</v>
      </c>
      <c r="I16" s="13">
        <v>6000</v>
      </c>
      <c r="J16" s="14">
        <f>G16+H16+I16</f>
        <v>16000</v>
      </c>
      <c r="K16" s="13">
        <v>50000</v>
      </c>
      <c r="L16" s="13">
        <v>98000</v>
      </c>
      <c r="M16" s="13">
        <v>300000</v>
      </c>
      <c r="N16" s="14">
        <f>K16+L16+M16</f>
        <v>448000</v>
      </c>
      <c r="O16" s="13">
        <v>100000</v>
      </c>
      <c r="P16" s="13">
        <v>100000</v>
      </c>
      <c r="Q16" s="13">
        <v>100000</v>
      </c>
      <c r="R16" s="14">
        <f>O16+P16+Q16</f>
        <v>300000</v>
      </c>
      <c r="S16" s="9">
        <f t="shared" si="4"/>
        <v>775000</v>
      </c>
    </row>
    <row r="17" spans="1:19" x14ac:dyDescent="0.25">
      <c r="A17" t="s">
        <v>29</v>
      </c>
      <c r="B17" s="7" t="s">
        <v>21</v>
      </c>
      <c r="C17" s="13">
        <v>1600</v>
      </c>
      <c r="D17" s="13">
        <v>1500</v>
      </c>
      <c r="E17" s="13">
        <v>1000</v>
      </c>
      <c r="F17" s="14">
        <f t="shared" ref="F17:F80" si="5">C17+D17+E17</f>
        <v>4100</v>
      </c>
      <c r="G17" s="13">
        <v>1000</v>
      </c>
      <c r="H17" s="13">
        <v>1100</v>
      </c>
      <c r="I17" s="13">
        <v>1734</v>
      </c>
      <c r="J17" s="14">
        <f t="shared" ref="J17:J80" si="6">G17+H17+I17</f>
        <v>3834</v>
      </c>
      <c r="K17" s="13">
        <v>2000</v>
      </c>
      <c r="L17" s="13">
        <v>5000</v>
      </c>
      <c r="M17" s="13">
        <v>7500</v>
      </c>
      <c r="N17" s="14">
        <f t="shared" ref="N17:N47" si="7">K17+L17+M17</f>
        <v>14500</v>
      </c>
      <c r="O17" s="13">
        <v>6000</v>
      </c>
      <c r="P17" s="13">
        <v>6000</v>
      </c>
      <c r="Q17" s="13">
        <v>1500</v>
      </c>
      <c r="R17" s="14">
        <f t="shared" ref="R17:R35" si="8">O17+P17+Q17</f>
        <v>13500</v>
      </c>
      <c r="S17" s="9">
        <f t="shared" si="4"/>
        <v>35934</v>
      </c>
    </row>
    <row r="18" spans="1:19" ht="30" x14ac:dyDescent="0.25">
      <c r="A18" t="s">
        <v>29</v>
      </c>
      <c r="B18" s="7" t="s">
        <v>22</v>
      </c>
      <c r="C18" s="13">
        <v>200</v>
      </c>
      <c r="D18" s="13">
        <v>500</v>
      </c>
      <c r="E18" s="13">
        <v>1500</v>
      </c>
      <c r="F18" s="14">
        <f t="shared" si="5"/>
        <v>2200</v>
      </c>
      <c r="G18" s="13">
        <v>1000</v>
      </c>
      <c r="H18" s="13">
        <v>2000</v>
      </c>
      <c r="I18" s="13">
        <v>2300</v>
      </c>
      <c r="J18" s="14">
        <f t="shared" si="6"/>
        <v>5300</v>
      </c>
      <c r="K18" s="13">
        <v>2800</v>
      </c>
      <c r="L18" s="13">
        <v>3500</v>
      </c>
      <c r="M18" s="13">
        <v>4000</v>
      </c>
      <c r="N18" s="14">
        <f t="shared" si="7"/>
        <v>10300</v>
      </c>
      <c r="O18" s="13">
        <v>1500</v>
      </c>
      <c r="P18" s="13">
        <v>500</v>
      </c>
      <c r="Q18" s="13">
        <v>200</v>
      </c>
      <c r="R18" s="14">
        <f t="shared" si="8"/>
        <v>2200</v>
      </c>
      <c r="S18" s="9">
        <f t="shared" si="4"/>
        <v>20000</v>
      </c>
    </row>
    <row r="19" spans="1:19" ht="30" x14ac:dyDescent="0.25">
      <c r="A19" t="s">
        <v>29</v>
      </c>
      <c r="B19" s="7" t="s">
        <v>23</v>
      </c>
      <c r="C19" s="13">
        <v>250</v>
      </c>
      <c r="D19" s="13">
        <v>500</v>
      </c>
      <c r="E19" s="13">
        <v>800</v>
      </c>
      <c r="F19" s="14">
        <f t="shared" si="5"/>
        <v>1550</v>
      </c>
      <c r="G19" s="13">
        <v>1000</v>
      </c>
      <c r="H19" s="13">
        <v>1000</v>
      </c>
      <c r="I19" s="13">
        <v>550</v>
      </c>
      <c r="J19" s="14">
        <f t="shared" si="6"/>
        <v>2550</v>
      </c>
      <c r="K19" s="13">
        <v>1200</v>
      </c>
      <c r="L19" s="13">
        <v>1500</v>
      </c>
      <c r="M19" s="13">
        <v>1550</v>
      </c>
      <c r="N19" s="14">
        <f t="shared" si="7"/>
        <v>4250</v>
      </c>
      <c r="O19" s="13">
        <v>1050</v>
      </c>
      <c r="P19" s="13">
        <v>430</v>
      </c>
      <c r="Q19" s="13">
        <v>250</v>
      </c>
      <c r="R19" s="14">
        <f t="shared" si="8"/>
        <v>1730</v>
      </c>
      <c r="S19" s="9">
        <f t="shared" si="4"/>
        <v>10080</v>
      </c>
    </row>
    <row r="20" spans="1:19" x14ac:dyDescent="0.25">
      <c r="A20" t="s">
        <v>29</v>
      </c>
      <c r="B20" s="7" t="s">
        <v>24</v>
      </c>
      <c r="C20" s="13">
        <v>650</v>
      </c>
      <c r="D20" s="13">
        <v>2500</v>
      </c>
      <c r="E20" s="13">
        <v>2500</v>
      </c>
      <c r="F20" s="14">
        <f t="shared" si="5"/>
        <v>5650</v>
      </c>
      <c r="G20" s="13">
        <v>1000</v>
      </c>
      <c r="H20" s="13">
        <v>5000</v>
      </c>
      <c r="I20" s="13">
        <v>1000</v>
      </c>
      <c r="J20" s="14">
        <f t="shared" si="6"/>
        <v>7000</v>
      </c>
      <c r="K20" s="13">
        <v>2000</v>
      </c>
      <c r="L20" s="13">
        <v>5000</v>
      </c>
      <c r="M20" s="13">
        <v>5000</v>
      </c>
      <c r="N20" s="14">
        <f t="shared" si="7"/>
        <v>12000</v>
      </c>
      <c r="O20" s="13">
        <v>5000</v>
      </c>
      <c r="P20" s="13">
        <v>4500</v>
      </c>
      <c r="Q20" s="13">
        <v>850</v>
      </c>
      <c r="R20" s="14">
        <f t="shared" si="8"/>
        <v>10350</v>
      </c>
      <c r="S20" s="9">
        <f t="shared" si="4"/>
        <v>35000</v>
      </c>
    </row>
    <row r="21" spans="1:19" ht="30" x14ac:dyDescent="0.25">
      <c r="A21" t="s">
        <v>29</v>
      </c>
      <c r="B21" s="7" t="s">
        <v>25</v>
      </c>
      <c r="C21" s="13">
        <v>50</v>
      </c>
      <c r="D21" s="13">
        <v>100</v>
      </c>
      <c r="E21" s="13">
        <v>100</v>
      </c>
      <c r="F21" s="14">
        <f t="shared" si="5"/>
        <v>250</v>
      </c>
      <c r="G21" s="13">
        <v>50</v>
      </c>
      <c r="H21" s="13">
        <v>50</v>
      </c>
      <c r="I21" s="13">
        <v>50</v>
      </c>
      <c r="J21" s="14">
        <f t="shared" si="6"/>
        <v>150</v>
      </c>
      <c r="K21" s="13">
        <v>100</v>
      </c>
      <c r="L21" s="13">
        <v>100</v>
      </c>
      <c r="M21" s="13">
        <v>100</v>
      </c>
      <c r="N21" s="14">
        <f t="shared" si="7"/>
        <v>300</v>
      </c>
      <c r="O21" s="13">
        <v>100</v>
      </c>
      <c r="P21" s="13">
        <v>100</v>
      </c>
      <c r="Q21" s="13">
        <v>100</v>
      </c>
      <c r="R21" s="14">
        <f t="shared" si="8"/>
        <v>300</v>
      </c>
      <c r="S21" s="9">
        <f t="shared" si="4"/>
        <v>1000</v>
      </c>
    </row>
    <row r="22" spans="1:19" x14ac:dyDescent="0.25">
      <c r="A22" t="s">
        <v>29</v>
      </c>
      <c r="B22" s="7" t="s">
        <v>26</v>
      </c>
      <c r="C22" s="15">
        <v>0</v>
      </c>
      <c r="D22" s="15">
        <v>0</v>
      </c>
      <c r="E22" s="15">
        <v>100</v>
      </c>
      <c r="F22" s="14">
        <f t="shared" si="5"/>
        <v>100</v>
      </c>
      <c r="G22" s="15">
        <v>100</v>
      </c>
      <c r="H22" s="15">
        <v>100</v>
      </c>
      <c r="I22" s="15">
        <v>100</v>
      </c>
      <c r="J22" s="14">
        <f t="shared" si="6"/>
        <v>300</v>
      </c>
      <c r="K22" s="15">
        <v>100</v>
      </c>
      <c r="L22" s="15">
        <v>100</v>
      </c>
      <c r="M22" s="15">
        <v>100</v>
      </c>
      <c r="N22" s="14">
        <f t="shared" si="7"/>
        <v>300</v>
      </c>
      <c r="O22" s="15">
        <v>100</v>
      </c>
      <c r="P22" s="15">
        <v>100</v>
      </c>
      <c r="Q22" s="15">
        <v>100</v>
      </c>
      <c r="R22" s="14">
        <f t="shared" si="8"/>
        <v>300</v>
      </c>
      <c r="S22" s="9">
        <f t="shared" si="4"/>
        <v>1000</v>
      </c>
    </row>
    <row r="23" spans="1:19" x14ac:dyDescent="0.25">
      <c r="A23" t="s">
        <v>29</v>
      </c>
      <c r="B23" s="7" t="s">
        <v>27</v>
      </c>
      <c r="C23" s="13">
        <v>100</v>
      </c>
      <c r="D23" s="13">
        <v>50</v>
      </c>
      <c r="E23" s="13">
        <v>100</v>
      </c>
      <c r="F23" s="14">
        <f t="shared" si="5"/>
        <v>250</v>
      </c>
      <c r="G23" s="13">
        <v>50</v>
      </c>
      <c r="H23" s="13">
        <v>100</v>
      </c>
      <c r="I23" s="13">
        <v>50</v>
      </c>
      <c r="J23" s="14">
        <f t="shared" si="6"/>
        <v>200</v>
      </c>
      <c r="K23" s="13">
        <v>100</v>
      </c>
      <c r="L23" s="13">
        <v>100</v>
      </c>
      <c r="M23" s="13">
        <v>100</v>
      </c>
      <c r="N23" s="14">
        <f t="shared" si="7"/>
        <v>300</v>
      </c>
      <c r="O23" s="13">
        <v>100</v>
      </c>
      <c r="P23" s="13">
        <v>100</v>
      </c>
      <c r="Q23" s="13">
        <v>50</v>
      </c>
      <c r="R23" s="14">
        <f t="shared" si="8"/>
        <v>250</v>
      </c>
      <c r="S23" s="9">
        <f t="shared" si="4"/>
        <v>1000</v>
      </c>
    </row>
    <row r="24" spans="1:19" ht="45" x14ac:dyDescent="0.25">
      <c r="A24" t="s">
        <v>29</v>
      </c>
      <c r="B24" s="7" t="s">
        <v>28</v>
      </c>
      <c r="C24" s="16">
        <v>1200000</v>
      </c>
      <c r="D24" s="16">
        <v>1800000</v>
      </c>
      <c r="E24" s="16">
        <v>1950000</v>
      </c>
      <c r="F24" s="14">
        <f t="shared" si="5"/>
        <v>4950000</v>
      </c>
      <c r="G24" s="16">
        <v>2000000</v>
      </c>
      <c r="H24" s="16">
        <v>3180000</v>
      </c>
      <c r="I24" s="16">
        <v>1680750</v>
      </c>
      <c r="J24" s="14">
        <f t="shared" si="6"/>
        <v>6860750</v>
      </c>
      <c r="K24" s="16">
        <v>2680000</v>
      </c>
      <c r="L24" s="16">
        <v>3200000</v>
      </c>
      <c r="M24" s="16">
        <v>5500000</v>
      </c>
      <c r="N24" s="14">
        <f t="shared" si="7"/>
        <v>11380000</v>
      </c>
      <c r="O24" s="16">
        <v>2159250</v>
      </c>
      <c r="P24" s="16">
        <v>1850000</v>
      </c>
      <c r="Q24" s="16">
        <v>2800000</v>
      </c>
      <c r="R24" s="14">
        <f t="shared" si="8"/>
        <v>6809250</v>
      </c>
      <c r="S24" s="9">
        <f t="shared" si="4"/>
        <v>30000000</v>
      </c>
    </row>
    <row r="25" spans="1:19" x14ac:dyDescent="0.25">
      <c r="F25" s="14">
        <f t="shared" si="5"/>
        <v>0</v>
      </c>
      <c r="J25" s="14">
        <f t="shared" si="6"/>
        <v>0</v>
      </c>
      <c r="N25" s="14">
        <f t="shared" si="7"/>
        <v>0</v>
      </c>
      <c r="R25" s="14">
        <f t="shared" si="8"/>
        <v>0</v>
      </c>
      <c r="S25" s="9">
        <f t="shared" si="4"/>
        <v>0</v>
      </c>
    </row>
    <row r="26" spans="1:19" x14ac:dyDescent="0.25">
      <c r="B26" s="11" t="s">
        <v>30</v>
      </c>
      <c r="F26" s="14">
        <f t="shared" si="5"/>
        <v>0</v>
      </c>
      <c r="J26" s="14">
        <f t="shared" si="6"/>
        <v>0</v>
      </c>
      <c r="N26" s="14">
        <f t="shared" si="7"/>
        <v>0</v>
      </c>
      <c r="R26" s="14">
        <f t="shared" si="8"/>
        <v>0</v>
      </c>
      <c r="S26" s="9">
        <f t="shared" si="4"/>
        <v>0</v>
      </c>
    </row>
    <row r="27" spans="1:19" ht="45" x14ac:dyDescent="0.25">
      <c r="A27" s="1" t="s">
        <v>31</v>
      </c>
      <c r="B27" s="17" t="s">
        <v>2</v>
      </c>
      <c r="C27" s="4" t="s">
        <v>3</v>
      </c>
      <c r="D27" s="4" t="s">
        <v>4</v>
      </c>
      <c r="E27" s="18" t="s">
        <v>5</v>
      </c>
      <c r="F27" s="19" t="s">
        <v>6</v>
      </c>
      <c r="G27" s="18" t="s">
        <v>7</v>
      </c>
      <c r="H27" s="18" t="s">
        <v>8</v>
      </c>
      <c r="I27" s="18" t="s">
        <v>9</v>
      </c>
      <c r="J27" s="19" t="s">
        <v>10</v>
      </c>
      <c r="K27" s="18" t="s">
        <v>11</v>
      </c>
      <c r="L27" s="18" t="s">
        <v>12</v>
      </c>
      <c r="M27" s="18" t="s">
        <v>13</v>
      </c>
      <c r="N27" s="19" t="s">
        <v>14</v>
      </c>
      <c r="O27" s="18" t="s">
        <v>15</v>
      </c>
      <c r="P27" s="18" t="s">
        <v>16</v>
      </c>
      <c r="Q27" s="18" t="s">
        <v>17</v>
      </c>
      <c r="R27" s="19" t="s">
        <v>18</v>
      </c>
      <c r="S27" s="12" t="s">
        <v>19</v>
      </c>
    </row>
    <row r="28" spans="1:19" x14ac:dyDescent="0.25">
      <c r="A28" t="s">
        <v>30</v>
      </c>
      <c r="B28" s="7" t="s">
        <v>20</v>
      </c>
      <c r="C28" s="8">
        <v>200</v>
      </c>
      <c r="D28" s="8">
        <v>500</v>
      </c>
      <c r="E28" s="8">
        <v>600</v>
      </c>
      <c r="F28" s="20">
        <f t="shared" si="5"/>
        <v>1300</v>
      </c>
      <c r="G28" s="8">
        <v>600</v>
      </c>
      <c r="H28" s="8">
        <v>900</v>
      </c>
      <c r="I28" s="8">
        <v>800</v>
      </c>
      <c r="J28" s="20">
        <f t="shared" si="6"/>
        <v>2300</v>
      </c>
      <c r="K28" s="8">
        <v>3500</v>
      </c>
      <c r="L28" s="8">
        <v>3500</v>
      </c>
      <c r="M28" s="8">
        <v>5000</v>
      </c>
      <c r="N28" s="20">
        <f t="shared" si="7"/>
        <v>12000</v>
      </c>
      <c r="O28" s="8">
        <v>5200</v>
      </c>
      <c r="P28" s="8">
        <v>3500</v>
      </c>
      <c r="Q28" s="8">
        <v>700</v>
      </c>
      <c r="R28" s="20">
        <f t="shared" si="8"/>
        <v>9400</v>
      </c>
      <c r="S28" s="8">
        <f t="shared" si="4"/>
        <v>25000</v>
      </c>
    </row>
    <row r="29" spans="1:19" x14ac:dyDescent="0.25">
      <c r="A29" t="s">
        <v>30</v>
      </c>
      <c r="B29" s="7" t="s">
        <v>21</v>
      </c>
      <c r="C29" s="8">
        <v>600</v>
      </c>
      <c r="D29" s="8">
        <v>2000</v>
      </c>
      <c r="E29" s="8">
        <v>750</v>
      </c>
      <c r="F29" s="20">
        <f t="shared" si="5"/>
        <v>3350</v>
      </c>
      <c r="G29" s="8">
        <f>750+996</f>
        <v>1746</v>
      </c>
      <c r="H29" s="8">
        <v>3000</v>
      </c>
      <c r="I29" s="8">
        <v>3000</v>
      </c>
      <c r="J29" s="20">
        <f t="shared" si="6"/>
        <v>7746</v>
      </c>
      <c r="K29" s="8">
        <v>4000</v>
      </c>
      <c r="L29" s="8">
        <v>5500</v>
      </c>
      <c r="M29" s="8">
        <v>6900</v>
      </c>
      <c r="N29" s="20">
        <f t="shared" si="7"/>
        <v>16400</v>
      </c>
      <c r="O29" s="8">
        <v>6000</v>
      </c>
      <c r="P29" s="8">
        <v>2000</v>
      </c>
      <c r="Q29" s="8">
        <v>1500</v>
      </c>
      <c r="R29" s="20">
        <f t="shared" si="8"/>
        <v>9500</v>
      </c>
      <c r="S29" s="8">
        <f t="shared" si="4"/>
        <v>36996</v>
      </c>
    </row>
    <row r="30" spans="1:19" ht="30" x14ac:dyDescent="0.25">
      <c r="A30" t="s">
        <v>30</v>
      </c>
      <c r="B30" s="7" t="s">
        <v>22</v>
      </c>
      <c r="C30" s="8">
        <v>350</v>
      </c>
      <c r="D30" s="8">
        <v>600</v>
      </c>
      <c r="E30" s="8">
        <v>400</v>
      </c>
      <c r="F30" s="20">
        <f t="shared" si="5"/>
        <v>1350</v>
      </c>
      <c r="G30" s="8">
        <v>400</v>
      </c>
      <c r="H30" s="8">
        <v>800</v>
      </c>
      <c r="I30" s="8">
        <v>800</v>
      </c>
      <c r="J30" s="20">
        <f t="shared" si="6"/>
        <v>2000</v>
      </c>
      <c r="K30" s="8">
        <v>4000</v>
      </c>
      <c r="L30" s="8">
        <f>4000-350</f>
        <v>3650</v>
      </c>
      <c r="M30" s="8">
        <v>3500</v>
      </c>
      <c r="N30" s="20">
        <f t="shared" si="7"/>
        <v>11150</v>
      </c>
      <c r="O30" s="8">
        <v>4000</v>
      </c>
      <c r="P30" s="8">
        <v>1000</v>
      </c>
      <c r="Q30" s="8">
        <v>500</v>
      </c>
      <c r="R30" s="20">
        <f t="shared" si="8"/>
        <v>5500</v>
      </c>
      <c r="S30" s="8">
        <f t="shared" si="4"/>
        <v>20000</v>
      </c>
    </row>
    <row r="31" spans="1:19" ht="30" x14ac:dyDescent="0.25">
      <c r="A31" t="s">
        <v>30</v>
      </c>
      <c r="B31" s="7" t="s">
        <v>23</v>
      </c>
      <c r="C31" s="8">
        <v>1800</v>
      </c>
      <c r="D31" s="8">
        <v>500</v>
      </c>
      <c r="E31" s="8">
        <v>650</v>
      </c>
      <c r="F31" s="20">
        <f t="shared" si="5"/>
        <v>2950</v>
      </c>
      <c r="G31" s="8">
        <v>500</v>
      </c>
      <c r="H31" s="8">
        <v>500</v>
      </c>
      <c r="I31" s="8">
        <v>500</v>
      </c>
      <c r="J31" s="20">
        <f t="shared" si="6"/>
        <v>1500</v>
      </c>
      <c r="K31" s="8">
        <v>1000</v>
      </c>
      <c r="L31" s="8">
        <v>1000</v>
      </c>
      <c r="M31" s="8">
        <v>2500</v>
      </c>
      <c r="N31" s="20">
        <f t="shared" si="7"/>
        <v>4500</v>
      </c>
      <c r="O31" s="8">
        <v>2650</v>
      </c>
      <c r="P31" s="8">
        <v>500</v>
      </c>
      <c r="Q31" s="8">
        <v>500</v>
      </c>
      <c r="R31" s="20">
        <f t="shared" si="8"/>
        <v>3650</v>
      </c>
      <c r="S31" s="8">
        <f t="shared" si="4"/>
        <v>12600</v>
      </c>
    </row>
    <row r="32" spans="1:19" x14ac:dyDescent="0.25">
      <c r="A32" t="s">
        <v>30</v>
      </c>
      <c r="B32" s="7" t="s">
        <v>24</v>
      </c>
      <c r="C32" s="8">
        <v>700</v>
      </c>
      <c r="D32" s="8">
        <v>1000</v>
      </c>
      <c r="E32" s="8">
        <v>300</v>
      </c>
      <c r="F32" s="20">
        <f t="shared" si="5"/>
        <v>2000</v>
      </c>
      <c r="G32" s="8">
        <v>300</v>
      </c>
      <c r="H32" s="8">
        <v>1500</v>
      </c>
      <c r="I32" s="8">
        <v>2200</v>
      </c>
      <c r="J32" s="20">
        <f t="shared" si="6"/>
        <v>4000</v>
      </c>
      <c r="K32" s="8">
        <v>4000</v>
      </c>
      <c r="L32" s="8">
        <v>5500</v>
      </c>
      <c r="M32" s="8">
        <v>6000</v>
      </c>
      <c r="N32" s="20">
        <f t="shared" si="7"/>
        <v>15500</v>
      </c>
      <c r="O32" s="8">
        <v>5000</v>
      </c>
      <c r="P32" s="8">
        <v>2000</v>
      </c>
      <c r="Q32" s="8">
        <v>1500</v>
      </c>
      <c r="R32" s="20">
        <f t="shared" si="8"/>
        <v>8500</v>
      </c>
      <c r="S32" s="8">
        <f t="shared" si="4"/>
        <v>30000</v>
      </c>
    </row>
    <row r="33" spans="1:19" x14ac:dyDescent="0.25">
      <c r="A33" t="s">
        <v>30</v>
      </c>
      <c r="B33" s="7" t="s">
        <v>26</v>
      </c>
      <c r="C33" s="8">
        <v>50</v>
      </c>
      <c r="D33" s="8">
        <v>50</v>
      </c>
      <c r="E33" s="8">
        <v>50</v>
      </c>
      <c r="F33" s="20">
        <f t="shared" si="5"/>
        <v>150</v>
      </c>
      <c r="G33" s="8">
        <v>50</v>
      </c>
      <c r="H33" s="8">
        <v>100</v>
      </c>
      <c r="I33" s="8">
        <v>100</v>
      </c>
      <c r="J33" s="20">
        <f t="shared" si="6"/>
        <v>250</v>
      </c>
      <c r="K33" s="8">
        <v>100</v>
      </c>
      <c r="L33" s="8">
        <v>100</v>
      </c>
      <c r="M33" s="8">
        <v>100</v>
      </c>
      <c r="N33" s="20">
        <f t="shared" si="7"/>
        <v>300</v>
      </c>
      <c r="O33" s="8">
        <v>100</v>
      </c>
      <c r="P33" s="8">
        <v>100</v>
      </c>
      <c r="Q33" s="8">
        <v>100</v>
      </c>
      <c r="R33" s="20">
        <f t="shared" si="8"/>
        <v>300</v>
      </c>
      <c r="S33" s="8">
        <f t="shared" si="4"/>
        <v>1000</v>
      </c>
    </row>
    <row r="34" spans="1:19" x14ac:dyDescent="0.25">
      <c r="A34" t="s">
        <v>30</v>
      </c>
      <c r="B34" s="7" t="s">
        <v>32</v>
      </c>
      <c r="C34" s="8">
        <v>50</v>
      </c>
      <c r="D34" s="8">
        <v>50</v>
      </c>
      <c r="E34" s="8">
        <v>50</v>
      </c>
      <c r="F34" s="20">
        <f t="shared" si="5"/>
        <v>150</v>
      </c>
      <c r="G34" s="8">
        <v>50</v>
      </c>
      <c r="H34" s="8">
        <v>150</v>
      </c>
      <c r="I34" s="8">
        <v>200</v>
      </c>
      <c r="J34" s="20">
        <f t="shared" si="6"/>
        <v>400</v>
      </c>
      <c r="K34" s="8">
        <v>400</v>
      </c>
      <c r="L34" s="8">
        <v>600</v>
      </c>
      <c r="M34" s="8">
        <v>650</v>
      </c>
      <c r="N34" s="20">
        <f t="shared" si="7"/>
        <v>1650</v>
      </c>
      <c r="O34" s="8">
        <v>500</v>
      </c>
      <c r="P34" s="8">
        <v>200</v>
      </c>
      <c r="Q34" s="8">
        <v>100</v>
      </c>
      <c r="R34" s="20">
        <f t="shared" si="8"/>
        <v>800</v>
      </c>
      <c r="S34" s="8">
        <f t="shared" si="4"/>
        <v>3000</v>
      </c>
    </row>
    <row r="35" spans="1:19" x14ac:dyDescent="0.25">
      <c r="A35" t="s">
        <v>30</v>
      </c>
      <c r="B35" s="7" t="s">
        <v>27</v>
      </c>
      <c r="C35" s="8">
        <v>700</v>
      </c>
      <c r="D35" s="8">
        <v>700</v>
      </c>
      <c r="E35" s="8">
        <v>150</v>
      </c>
      <c r="F35" s="20">
        <f t="shared" si="5"/>
        <v>1550</v>
      </c>
      <c r="G35" s="8">
        <v>100</v>
      </c>
      <c r="H35" s="8">
        <v>200</v>
      </c>
      <c r="I35" s="8">
        <v>200</v>
      </c>
      <c r="J35" s="20">
        <f t="shared" si="6"/>
        <v>500</v>
      </c>
      <c r="K35" s="8">
        <v>500</v>
      </c>
      <c r="L35" s="8">
        <v>550</v>
      </c>
      <c r="M35" s="8">
        <v>550</v>
      </c>
      <c r="N35" s="20">
        <f t="shared" si="7"/>
        <v>1600</v>
      </c>
      <c r="O35" s="8">
        <v>450</v>
      </c>
      <c r="P35" s="8">
        <v>250</v>
      </c>
      <c r="Q35" s="8">
        <v>150</v>
      </c>
      <c r="R35" s="20">
        <f t="shared" si="8"/>
        <v>850</v>
      </c>
      <c r="S35" s="8">
        <f t="shared" si="4"/>
        <v>4500</v>
      </c>
    </row>
    <row r="36" spans="1:19" ht="45" x14ac:dyDescent="0.25">
      <c r="A36" t="s">
        <v>30</v>
      </c>
      <c r="B36" s="7" t="s">
        <v>28</v>
      </c>
      <c r="C36" s="8">
        <v>2000000</v>
      </c>
      <c r="D36" s="8">
        <v>2500000</v>
      </c>
      <c r="E36" s="8">
        <v>600000</v>
      </c>
      <c r="F36" s="20">
        <f t="shared" si="5"/>
        <v>5100000</v>
      </c>
      <c r="G36" s="8">
        <v>550000</v>
      </c>
      <c r="H36" s="8">
        <v>2000000</v>
      </c>
      <c r="I36" s="8">
        <v>3000000</v>
      </c>
      <c r="J36" s="20">
        <f t="shared" si="6"/>
        <v>5550000</v>
      </c>
      <c r="K36" s="8">
        <v>4500000</v>
      </c>
      <c r="L36" s="8">
        <v>5500000</v>
      </c>
      <c r="M36" s="8">
        <f>6500000-150000</f>
        <v>6350000</v>
      </c>
      <c r="N36" s="20">
        <f t="shared" si="7"/>
        <v>16350000</v>
      </c>
      <c r="O36" s="8">
        <v>5000000</v>
      </c>
      <c r="P36" s="8">
        <v>2000000</v>
      </c>
      <c r="Q36" s="8">
        <v>1000000</v>
      </c>
      <c r="R36" s="20">
        <f>O36+P36+Q36</f>
        <v>8000000</v>
      </c>
      <c r="S36" s="8">
        <f t="shared" si="4"/>
        <v>35000000</v>
      </c>
    </row>
    <row r="37" spans="1:19" x14ac:dyDescent="0.25">
      <c r="F37" s="20"/>
      <c r="J37" s="20"/>
      <c r="N37" s="20"/>
      <c r="R37" s="20">
        <f t="shared" ref="R37:R101" si="9">O37+P37+Q37</f>
        <v>0</v>
      </c>
      <c r="S37" s="8">
        <f t="shared" si="4"/>
        <v>0</v>
      </c>
    </row>
    <row r="38" spans="1:19" x14ac:dyDescent="0.25">
      <c r="B38" s="11" t="s">
        <v>33</v>
      </c>
      <c r="F38" s="20"/>
      <c r="J38" s="20"/>
      <c r="N38" s="20"/>
      <c r="R38" s="20">
        <f t="shared" si="9"/>
        <v>0</v>
      </c>
      <c r="S38" s="8">
        <f t="shared" si="4"/>
        <v>0</v>
      </c>
    </row>
    <row r="39" spans="1:19" ht="45" x14ac:dyDescent="0.25">
      <c r="A39" s="1" t="s">
        <v>1</v>
      </c>
      <c r="B39" s="11" t="s">
        <v>34</v>
      </c>
      <c r="C39" s="4" t="s">
        <v>3</v>
      </c>
      <c r="D39" s="4" t="s">
        <v>4</v>
      </c>
      <c r="E39" s="18" t="s">
        <v>5</v>
      </c>
      <c r="F39" s="19" t="s">
        <v>6</v>
      </c>
      <c r="G39" s="18" t="s">
        <v>7</v>
      </c>
      <c r="H39" s="18" t="s">
        <v>8</v>
      </c>
      <c r="I39" s="18" t="s">
        <v>9</v>
      </c>
      <c r="J39" s="19" t="s">
        <v>10</v>
      </c>
      <c r="K39" s="18" t="s">
        <v>11</v>
      </c>
      <c r="L39" s="18" t="s">
        <v>12</v>
      </c>
      <c r="M39" s="18" t="s">
        <v>13</v>
      </c>
      <c r="N39" s="19" t="s">
        <v>14</v>
      </c>
      <c r="O39" s="18" t="s">
        <v>15</v>
      </c>
      <c r="P39" s="18" t="s">
        <v>16</v>
      </c>
      <c r="Q39" s="18" t="s">
        <v>17</v>
      </c>
      <c r="R39" s="19" t="s">
        <v>18</v>
      </c>
      <c r="S39" s="21" t="s">
        <v>19</v>
      </c>
    </row>
    <row r="40" spans="1:19" x14ac:dyDescent="0.25">
      <c r="A40" t="s">
        <v>33</v>
      </c>
      <c r="B40" s="22" t="s">
        <v>20</v>
      </c>
      <c r="C40" s="23">
        <v>0</v>
      </c>
      <c r="D40" s="23">
        <v>0</v>
      </c>
      <c r="E40" s="24">
        <v>0</v>
      </c>
      <c r="F40" s="25">
        <v>0</v>
      </c>
      <c r="G40" s="24">
        <v>0</v>
      </c>
      <c r="H40" s="24">
        <v>0</v>
      </c>
      <c r="I40" s="24">
        <v>0</v>
      </c>
      <c r="J40" s="25">
        <v>0</v>
      </c>
      <c r="K40" s="24">
        <v>0</v>
      </c>
      <c r="L40" s="24">
        <v>0</v>
      </c>
      <c r="M40" s="24">
        <v>0</v>
      </c>
      <c r="N40" s="25">
        <v>0</v>
      </c>
      <c r="O40" s="24">
        <v>0</v>
      </c>
      <c r="P40" s="24">
        <v>0</v>
      </c>
      <c r="Q40" s="24">
        <v>0</v>
      </c>
      <c r="R40" s="25">
        <v>0</v>
      </c>
      <c r="S40" s="8">
        <v>0</v>
      </c>
    </row>
    <row r="41" spans="1:19" x14ac:dyDescent="0.25">
      <c r="A41" t="s">
        <v>33</v>
      </c>
      <c r="B41" s="10" t="s">
        <v>35</v>
      </c>
      <c r="C41" s="10">
        <v>15</v>
      </c>
      <c r="D41" s="26">
        <v>20</v>
      </c>
      <c r="E41" s="26">
        <v>65</v>
      </c>
      <c r="F41" s="20">
        <f t="shared" si="5"/>
        <v>100</v>
      </c>
      <c r="G41" s="26">
        <v>95</v>
      </c>
      <c r="H41" s="26">
        <v>120</v>
      </c>
      <c r="I41" s="26">
        <v>125</v>
      </c>
      <c r="J41" s="20">
        <f t="shared" si="6"/>
        <v>340</v>
      </c>
      <c r="K41" s="26">
        <v>140</v>
      </c>
      <c r="L41" s="26">
        <v>100</v>
      </c>
      <c r="M41" s="26">
        <v>200</v>
      </c>
      <c r="N41" s="20">
        <f t="shared" si="7"/>
        <v>440</v>
      </c>
      <c r="O41" s="26">
        <v>500</v>
      </c>
      <c r="P41" s="26">
        <v>250</v>
      </c>
      <c r="Q41" s="26">
        <v>370</v>
      </c>
      <c r="R41" s="20">
        <f t="shared" si="9"/>
        <v>1120</v>
      </c>
      <c r="S41" s="8">
        <f t="shared" si="4"/>
        <v>2000</v>
      </c>
    </row>
    <row r="42" spans="1:19" x14ac:dyDescent="0.25">
      <c r="A42" t="s">
        <v>33</v>
      </c>
      <c r="B42" s="10" t="s">
        <v>36</v>
      </c>
      <c r="C42" s="10">
        <v>50</v>
      </c>
      <c r="D42" s="26">
        <v>450</v>
      </c>
      <c r="E42" s="27">
        <v>500</v>
      </c>
      <c r="F42" s="20">
        <f t="shared" si="5"/>
        <v>1000</v>
      </c>
      <c r="G42" s="26">
        <v>750</v>
      </c>
      <c r="H42" s="26">
        <v>650</v>
      </c>
      <c r="I42" s="26">
        <v>1050</v>
      </c>
      <c r="J42" s="20">
        <f t="shared" si="6"/>
        <v>2450</v>
      </c>
      <c r="K42" s="26">
        <v>1250</v>
      </c>
      <c r="L42" s="27">
        <v>1500</v>
      </c>
      <c r="M42" s="27">
        <v>1450</v>
      </c>
      <c r="N42" s="20">
        <f t="shared" si="7"/>
        <v>4200</v>
      </c>
      <c r="O42" s="27">
        <v>1200</v>
      </c>
      <c r="P42" s="26">
        <v>650</v>
      </c>
      <c r="Q42" s="26">
        <v>500</v>
      </c>
      <c r="R42" s="20">
        <f t="shared" si="9"/>
        <v>2350</v>
      </c>
      <c r="S42" s="8">
        <f t="shared" si="4"/>
        <v>10000</v>
      </c>
    </row>
    <row r="43" spans="1:19" x14ac:dyDescent="0.25">
      <c r="A43" t="s">
        <v>33</v>
      </c>
      <c r="B43" s="10" t="s">
        <v>37</v>
      </c>
      <c r="C43" s="26">
        <v>250</v>
      </c>
      <c r="D43" s="26">
        <v>350</v>
      </c>
      <c r="E43" s="26">
        <v>650</v>
      </c>
      <c r="F43" s="20">
        <f t="shared" si="5"/>
        <v>1250</v>
      </c>
      <c r="G43" s="26">
        <v>500</v>
      </c>
      <c r="H43" s="26">
        <v>1050</v>
      </c>
      <c r="I43" s="26">
        <v>1500</v>
      </c>
      <c r="J43" s="20">
        <f t="shared" si="6"/>
        <v>3050</v>
      </c>
      <c r="K43" s="26">
        <v>1500</v>
      </c>
      <c r="L43" s="27">
        <v>10300</v>
      </c>
      <c r="M43" s="27">
        <v>4500</v>
      </c>
      <c r="N43" s="20">
        <f t="shared" si="7"/>
        <v>16300</v>
      </c>
      <c r="O43" s="26">
        <v>750</v>
      </c>
      <c r="P43" s="26">
        <v>750</v>
      </c>
      <c r="Q43" s="26">
        <v>500</v>
      </c>
      <c r="R43" s="20">
        <f t="shared" si="9"/>
        <v>2000</v>
      </c>
      <c r="S43" s="8">
        <f t="shared" si="4"/>
        <v>22600</v>
      </c>
    </row>
    <row r="44" spans="1:19" x14ac:dyDescent="0.25">
      <c r="A44" t="s">
        <v>33</v>
      </c>
      <c r="B44" s="10" t="s">
        <v>38</v>
      </c>
      <c r="C44" s="10">
        <v>450</v>
      </c>
      <c r="D44" s="26">
        <v>500</v>
      </c>
      <c r="E44" s="26">
        <v>450</v>
      </c>
      <c r="F44" s="20">
        <f t="shared" si="5"/>
        <v>1400</v>
      </c>
      <c r="G44" s="26">
        <v>350</v>
      </c>
      <c r="H44" s="26">
        <v>650</v>
      </c>
      <c r="I44" s="26">
        <v>1200</v>
      </c>
      <c r="J44" s="20">
        <f t="shared" si="6"/>
        <v>2200</v>
      </c>
      <c r="K44" s="26">
        <v>1200</v>
      </c>
      <c r="L44" s="27">
        <v>1500</v>
      </c>
      <c r="M44" s="27">
        <v>1250</v>
      </c>
      <c r="N44" s="20">
        <f t="shared" si="7"/>
        <v>3950</v>
      </c>
      <c r="O44" s="26">
        <v>750</v>
      </c>
      <c r="P44" s="26">
        <v>850</v>
      </c>
      <c r="Q44" s="26">
        <v>850</v>
      </c>
      <c r="R44" s="20">
        <f t="shared" si="9"/>
        <v>2450</v>
      </c>
      <c r="S44" s="8">
        <f t="shared" si="4"/>
        <v>10000</v>
      </c>
    </row>
    <row r="45" spans="1:19" x14ac:dyDescent="0.25">
      <c r="A45" t="s">
        <v>33</v>
      </c>
      <c r="B45" s="10" t="s">
        <v>39</v>
      </c>
      <c r="C45" s="10">
        <v>10</v>
      </c>
      <c r="D45" s="26">
        <v>50</v>
      </c>
      <c r="E45" s="26">
        <v>50</v>
      </c>
      <c r="F45" s="20">
        <f t="shared" si="5"/>
        <v>110</v>
      </c>
      <c r="G45" s="26">
        <v>50</v>
      </c>
      <c r="H45" s="26">
        <v>100</v>
      </c>
      <c r="I45" s="26">
        <v>210</v>
      </c>
      <c r="J45" s="20">
        <f t="shared" si="6"/>
        <v>360</v>
      </c>
      <c r="K45" s="26">
        <v>150</v>
      </c>
      <c r="L45" s="26">
        <v>300</v>
      </c>
      <c r="M45" s="26">
        <v>250</v>
      </c>
      <c r="N45" s="20">
        <f t="shared" si="7"/>
        <v>700</v>
      </c>
      <c r="O45" s="26">
        <v>90</v>
      </c>
      <c r="P45" s="26">
        <v>50</v>
      </c>
      <c r="Q45" s="26">
        <v>40</v>
      </c>
      <c r="R45" s="20">
        <f t="shared" si="9"/>
        <v>180</v>
      </c>
      <c r="S45" s="8">
        <f t="shared" si="4"/>
        <v>1350</v>
      </c>
    </row>
    <row r="46" spans="1:19" x14ac:dyDescent="0.25">
      <c r="A46" t="s">
        <v>33</v>
      </c>
      <c r="B46" s="10" t="s">
        <v>40</v>
      </c>
      <c r="C46" s="10">
        <v>50</v>
      </c>
      <c r="D46" s="26">
        <v>50</v>
      </c>
      <c r="E46" s="26">
        <v>150</v>
      </c>
      <c r="F46" s="20">
        <f t="shared" si="5"/>
        <v>250</v>
      </c>
      <c r="G46" s="26">
        <v>50</v>
      </c>
      <c r="H46" s="26">
        <v>100</v>
      </c>
      <c r="I46" s="26">
        <v>150</v>
      </c>
      <c r="J46" s="20">
        <f t="shared" si="6"/>
        <v>300</v>
      </c>
      <c r="K46" s="26">
        <v>200</v>
      </c>
      <c r="L46" s="26">
        <v>50</v>
      </c>
      <c r="M46" s="26">
        <v>50</v>
      </c>
      <c r="N46" s="20">
        <f t="shared" si="7"/>
        <v>300</v>
      </c>
      <c r="O46" s="26">
        <v>30</v>
      </c>
      <c r="P46" s="26">
        <v>70</v>
      </c>
      <c r="Q46" s="26">
        <v>50</v>
      </c>
      <c r="R46" s="20">
        <f t="shared" si="9"/>
        <v>150</v>
      </c>
      <c r="S46" s="8">
        <f t="shared" si="4"/>
        <v>1000</v>
      </c>
    </row>
    <row r="47" spans="1:19" x14ac:dyDescent="0.25">
      <c r="A47" t="s">
        <v>33</v>
      </c>
      <c r="B47" s="10" t="s">
        <v>41</v>
      </c>
      <c r="C47" s="10">
        <v>0</v>
      </c>
      <c r="D47" s="26">
        <v>0</v>
      </c>
      <c r="E47" s="26">
        <v>0</v>
      </c>
      <c r="F47" s="20">
        <f t="shared" si="5"/>
        <v>0</v>
      </c>
      <c r="G47" s="26">
        <v>0</v>
      </c>
      <c r="H47" s="26">
        <v>50</v>
      </c>
      <c r="I47" s="26">
        <v>25</v>
      </c>
      <c r="J47" s="20">
        <f t="shared" si="6"/>
        <v>75</v>
      </c>
      <c r="K47" s="26">
        <v>60</v>
      </c>
      <c r="L47" s="26">
        <v>80</v>
      </c>
      <c r="M47" s="26">
        <v>40</v>
      </c>
      <c r="N47" s="20">
        <f t="shared" si="7"/>
        <v>180</v>
      </c>
      <c r="O47" s="26">
        <v>20</v>
      </c>
      <c r="P47" s="26">
        <v>20</v>
      </c>
      <c r="Q47" s="26">
        <v>5</v>
      </c>
      <c r="R47" s="20">
        <f t="shared" si="9"/>
        <v>45</v>
      </c>
      <c r="S47" s="8">
        <f t="shared" si="4"/>
        <v>300</v>
      </c>
    </row>
    <row r="48" spans="1:19" ht="45" x14ac:dyDescent="0.25">
      <c r="A48" t="s">
        <v>33</v>
      </c>
      <c r="B48" s="7" t="s">
        <v>28</v>
      </c>
      <c r="C48" s="28">
        <v>871800</v>
      </c>
      <c r="D48" s="28">
        <v>1000420</v>
      </c>
      <c r="E48" s="29">
        <v>1431430</v>
      </c>
      <c r="F48" s="20">
        <f t="shared" si="5"/>
        <v>3303650</v>
      </c>
      <c r="G48" s="29">
        <v>1419800</v>
      </c>
      <c r="H48" s="29">
        <v>1247980</v>
      </c>
      <c r="I48" s="29">
        <v>1434300</v>
      </c>
      <c r="J48" s="20">
        <f t="shared" si="6"/>
        <v>4102080</v>
      </c>
      <c r="K48" s="29">
        <v>1395650</v>
      </c>
      <c r="L48" s="29">
        <v>1551370</v>
      </c>
      <c r="M48" s="29">
        <v>1486700</v>
      </c>
      <c r="N48" s="20">
        <f>K48+L48+M48</f>
        <v>4433720</v>
      </c>
      <c r="O48" s="29">
        <v>809900</v>
      </c>
      <c r="P48" s="29">
        <v>1058400</v>
      </c>
      <c r="Q48" s="29">
        <v>1292250</v>
      </c>
      <c r="R48" s="20">
        <f t="shared" si="9"/>
        <v>3160550</v>
      </c>
      <c r="S48" s="8">
        <f t="shared" si="4"/>
        <v>15000000</v>
      </c>
    </row>
    <row r="49" spans="1:19" x14ac:dyDescent="0.25">
      <c r="F49" s="20"/>
      <c r="J49" s="20"/>
      <c r="N49" s="20"/>
      <c r="R49" s="20"/>
      <c r="S49" s="8">
        <f t="shared" si="4"/>
        <v>0</v>
      </c>
    </row>
    <row r="50" spans="1:19" x14ac:dyDescent="0.25">
      <c r="B50" s="1" t="s">
        <v>42</v>
      </c>
      <c r="F50" s="20"/>
      <c r="J50" s="20"/>
      <c r="N50" s="20"/>
      <c r="R50" s="20"/>
      <c r="S50" s="8">
        <f t="shared" si="4"/>
        <v>0</v>
      </c>
    </row>
    <row r="51" spans="1:19" ht="45" x14ac:dyDescent="0.25">
      <c r="A51" s="1" t="s">
        <v>1</v>
      </c>
      <c r="B51" s="17" t="s">
        <v>34</v>
      </c>
      <c r="C51" s="30" t="s">
        <v>3</v>
      </c>
      <c r="D51" s="4" t="s">
        <v>4</v>
      </c>
      <c r="E51" s="4" t="s">
        <v>5</v>
      </c>
      <c r="F51" s="19" t="s">
        <v>6</v>
      </c>
      <c r="G51" s="4" t="s">
        <v>7</v>
      </c>
      <c r="H51" s="4" t="s">
        <v>8</v>
      </c>
      <c r="I51" s="4" t="s">
        <v>9</v>
      </c>
      <c r="J51" s="19" t="s">
        <v>10</v>
      </c>
      <c r="K51" s="4" t="s">
        <v>11</v>
      </c>
      <c r="L51" s="4" t="s">
        <v>12</v>
      </c>
      <c r="M51" s="4" t="s">
        <v>13</v>
      </c>
      <c r="N51" s="19" t="s">
        <v>14</v>
      </c>
      <c r="O51" s="4" t="s">
        <v>15</v>
      </c>
      <c r="P51" s="4" t="s">
        <v>16</v>
      </c>
      <c r="Q51" s="4" t="s">
        <v>17</v>
      </c>
      <c r="R51" s="19" t="s">
        <v>18</v>
      </c>
      <c r="S51" s="21" t="s">
        <v>19</v>
      </c>
    </row>
    <row r="52" spans="1:19" x14ac:dyDescent="0.25">
      <c r="A52" t="s">
        <v>42</v>
      </c>
      <c r="B52" s="7" t="s">
        <v>20</v>
      </c>
      <c r="C52">
        <v>0</v>
      </c>
      <c r="D52" s="10">
        <v>0</v>
      </c>
      <c r="E52" s="10">
        <v>0</v>
      </c>
      <c r="F52" s="20">
        <f t="shared" si="5"/>
        <v>0</v>
      </c>
      <c r="G52" s="10">
        <v>0</v>
      </c>
      <c r="H52" s="10">
        <v>0</v>
      </c>
      <c r="I52" s="10">
        <v>0</v>
      </c>
      <c r="J52" s="20">
        <f t="shared" si="6"/>
        <v>0</v>
      </c>
      <c r="K52" s="10">
        <v>0</v>
      </c>
      <c r="L52" s="10">
        <v>0</v>
      </c>
      <c r="M52" s="10">
        <v>0</v>
      </c>
      <c r="N52" s="20">
        <f t="shared" ref="N52:N106" si="10">K52+L52+M52</f>
        <v>0</v>
      </c>
      <c r="O52" s="10">
        <v>0</v>
      </c>
      <c r="P52" s="10">
        <v>0</v>
      </c>
      <c r="Q52" s="10">
        <v>0</v>
      </c>
      <c r="R52" s="20">
        <f t="shared" si="9"/>
        <v>0</v>
      </c>
      <c r="S52" s="8">
        <f t="shared" si="4"/>
        <v>0</v>
      </c>
    </row>
    <row r="53" spans="1:19" x14ac:dyDescent="0.25">
      <c r="A53" t="s">
        <v>42</v>
      </c>
      <c r="B53" s="7" t="s">
        <v>21</v>
      </c>
      <c r="C53" s="31">
        <v>1400</v>
      </c>
      <c r="D53" s="10">
        <v>1500</v>
      </c>
      <c r="E53" s="10">
        <v>2500</v>
      </c>
      <c r="F53" s="20">
        <f t="shared" si="5"/>
        <v>5400</v>
      </c>
      <c r="G53" s="28">
        <v>1600</v>
      </c>
      <c r="H53" s="10">
        <v>2300</v>
      </c>
      <c r="I53" s="10">
        <v>3200</v>
      </c>
      <c r="J53" s="20">
        <f t="shared" si="6"/>
        <v>7100</v>
      </c>
      <c r="K53" s="32">
        <v>1500</v>
      </c>
      <c r="L53" s="10">
        <v>1600</v>
      </c>
      <c r="M53" s="10">
        <v>2500</v>
      </c>
      <c r="N53" s="20">
        <f t="shared" si="10"/>
        <v>5600</v>
      </c>
      <c r="O53" s="32">
        <v>3600</v>
      </c>
      <c r="P53" s="10">
        <v>3800</v>
      </c>
      <c r="Q53" s="10">
        <v>3424</v>
      </c>
      <c r="R53" s="20">
        <f t="shared" si="9"/>
        <v>10824</v>
      </c>
      <c r="S53" s="8">
        <f t="shared" si="4"/>
        <v>28924</v>
      </c>
    </row>
    <row r="54" spans="1:19" ht="30" x14ac:dyDescent="0.25">
      <c r="A54" t="s">
        <v>42</v>
      </c>
      <c r="B54" s="7" t="s">
        <v>22</v>
      </c>
      <c r="C54" s="31">
        <v>200</v>
      </c>
      <c r="D54" s="10">
        <v>250</v>
      </c>
      <c r="E54" s="10">
        <v>250</v>
      </c>
      <c r="F54" s="20">
        <f t="shared" si="5"/>
        <v>700</v>
      </c>
      <c r="G54" s="32">
        <v>300</v>
      </c>
      <c r="H54" s="10">
        <v>350</v>
      </c>
      <c r="I54" s="10">
        <v>350</v>
      </c>
      <c r="J54" s="20">
        <f t="shared" si="6"/>
        <v>1000</v>
      </c>
      <c r="K54" s="10">
        <v>250</v>
      </c>
      <c r="L54" s="10">
        <v>250</v>
      </c>
      <c r="M54" s="10">
        <v>300</v>
      </c>
      <c r="N54" s="20">
        <f t="shared" si="10"/>
        <v>800</v>
      </c>
      <c r="O54" s="32">
        <v>400</v>
      </c>
      <c r="P54" s="10">
        <v>550</v>
      </c>
      <c r="Q54" s="10">
        <v>550</v>
      </c>
      <c r="R54" s="20">
        <f t="shared" si="9"/>
        <v>1500</v>
      </c>
      <c r="S54" s="8">
        <f t="shared" si="4"/>
        <v>4000</v>
      </c>
    </row>
    <row r="55" spans="1:19" ht="30" x14ac:dyDescent="0.25">
      <c r="A55" t="s">
        <v>42</v>
      </c>
      <c r="B55" s="7" t="s">
        <v>23</v>
      </c>
      <c r="C55" s="33">
        <v>150</v>
      </c>
      <c r="D55" s="10">
        <v>200</v>
      </c>
      <c r="E55" s="10">
        <v>250</v>
      </c>
      <c r="F55" s="20">
        <f t="shared" si="5"/>
        <v>600</v>
      </c>
      <c r="G55" s="32">
        <v>250</v>
      </c>
      <c r="H55" s="10">
        <v>300</v>
      </c>
      <c r="I55" s="10">
        <v>300</v>
      </c>
      <c r="J55" s="20">
        <f t="shared" si="6"/>
        <v>850</v>
      </c>
      <c r="K55" s="32">
        <v>1750</v>
      </c>
      <c r="L55" s="10">
        <v>1800</v>
      </c>
      <c r="M55" s="10">
        <v>1600</v>
      </c>
      <c r="N55" s="20">
        <f t="shared" si="10"/>
        <v>5150</v>
      </c>
      <c r="O55" s="32">
        <v>1000</v>
      </c>
      <c r="P55" s="10">
        <v>1200</v>
      </c>
      <c r="Q55" s="10">
        <v>1500</v>
      </c>
      <c r="R55" s="20">
        <f t="shared" si="9"/>
        <v>3700</v>
      </c>
      <c r="S55" s="8">
        <f t="shared" si="4"/>
        <v>10300</v>
      </c>
    </row>
    <row r="56" spans="1:19" x14ac:dyDescent="0.25">
      <c r="A56" t="s">
        <v>42</v>
      </c>
      <c r="B56" s="7" t="s">
        <v>24</v>
      </c>
      <c r="C56" s="34">
        <v>1500</v>
      </c>
      <c r="D56" s="10">
        <v>1000</v>
      </c>
      <c r="E56" s="10">
        <v>2000</v>
      </c>
      <c r="F56" s="20">
        <f t="shared" si="5"/>
        <v>4500</v>
      </c>
      <c r="G56" s="10">
        <v>1500</v>
      </c>
      <c r="H56" s="10">
        <v>1650</v>
      </c>
      <c r="I56" s="10">
        <v>750</v>
      </c>
      <c r="J56" s="20">
        <f t="shared" si="6"/>
        <v>3900</v>
      </c>
      <c r="K56" s="32">
        <v>750</v>
      </c>
      <c r="L56" s="10">
        <v>2500</v>
      </c>
      <c r="M56" s="10">
        <v>1800</v>
      </c>
      <c r="N56" s="20">
        <f t="shared" si="10"/>
        <v>5050</v>
      </c>
      <c r="O56" s="32">
        <v>2600</v>
      </c>
      <c r="P56" s="10">
        <v>2300</v>
      </c>
      <c r="Q56" s="10">
        <v>1650</v>
      </c>
      <c r="R56" s="20">
        <f t="shared" si="9"/>
        <v>6550</v>
      </c>
      <c r="S56" s="8">
        <f t="shared" si="4"/>
        <v>20000</v>
      </c>
    </row>
    <row r="57" spans="1:19" x14ac:dyDescent="0.25">
      <c r="A57" t="s">
        <v>42</v>
      </c>
      <c r="B57" s="7" t="s">
        <v>32</v>
      </c>
      <c r="C57" s="33">
        <v>220</v>
      </c>
      <c r="D57" s="10">
        <v>200</v>
      </c>
      <c r="E57" s="10">
        <v>210</v>
      </c>
      <c r="F57" s="20">
        <f t="shared" si="5"/>
        <v>630</v>
      </c>
      <c r="G57" s="10">
        <v>210</v>
      </c>
      <c r="H57" s="10">
        <v>215</v>
      </c>
      <c r="I57" s="10">
        <v>200</v>
      </c>
      <c r="J57" s="20">
        <f t="shared" si="6"/>
        <v>625</v>
      </c>
      <c r="K57" s="32">
        <v>310</v>
      </c>
      <c r="L57" s="10">
        <v>350</v>
      </c>
      <c r="M57" s="10">
        <v>380</v>
      </c>
      <c r="N57" s="20">
        <f t="shared" si="10"/>
        <v>1040</v>
      </c>
      <c r="O57" s="32">
        <v>245</v>
      </c>
      <c r="P57" s="10">
        <v>240</v>
      </c>
      <c r="Q57" s="10">
        <v>220</v>
      </c>
      <c r="R57" s="20">
        <f t="shared" si="9"/>
        <v>705</v>
      </c>
      <c r="S57" s="8">
        <f t="shared" si="4"/>
        <v>3000</v>
      </c>
    </row>
    <row r="58" spans="1:19" x14ac:dyDescent="0.25">
      <c r="A58" t="s">
        <v>42</v>
      </c>
      <c r="B58" s="7" t="s">
        <v>27</v>
      </c>
      <c r="C58" s="33">
        <v>125</v>
      </c>
      <c r="D58" s="10">
        <v>130</v>
      </c>
      <c r="E58" s="10">
        <v>100</v>
      </c>
      <c r="F58" s="20">
        <f t="shared" si="5"/>
        <v>355</v>
      </c>
      <c r="G58" s="10">
        <v>125</v>
      </c>
      <c r="H58" s="10">
        <v>110</v>
      </c>
      <c r="I58" s="10">
        <v>145</v>
      </c>
      <c r="J58" s="20">
        <f t="shared" si="6"/>
        <v>380</v>
      </c>
      <c r="K58" s="32">
        <v>120</v>
      </c>
      <c r="L58" s="10">
        <v>135</v>
      </c>
      <c r="M58" s="10">
        <v>150</v>
      </c>
      <c r="N58" s="20">
        <f t="shared" si="10"/>
        <v>405</v>
      </c>
      <c r="O58" s="32">
        <v>110</v>
      </c>
      <c r="P58" s="10">
        <v>130</v>
      </c>
      <c r="Q58" s="10">
        <v>120</v>
      </c>
      <c r="R58" s="20">
        <f t="shared" si="9"/>
        <v>360</v>
      </c>
      <c r="S58" s="8">
        <f t="shared" si="4"/>
        <v>1500</v>
      </c>
    </row>
    <row r="59" spans="1:19" ht="45" x14ac:dyDescent="0.25">
      <c r="A59" t="s">
        <v>42</v>
      </c>
      <c r="B59" s="7" t="s">
        <v>28</v>
      </c>
      <c r="C59" s="31">
        <v>3300000</v>
      </c>
      <c r="D59" s="28">
        <v>2850000</v>
      </c>
      <c r="E59" s="28">
        <v>2650000</v>
      </c>
      <c r="F59" s="20">
        <f t="shared" si="5"/>
        <v>8800000</v>
      </c>
      <c r="G59" s="28">
        <v>3300000</v>
      </c>
      <c r="H59" s="28">
        <v>2950000</v>
      </c>
      <c r="I59" s="28">
        <v>3500000</v>
      </c>
      <c r="J59" s="20">
        <f t="shared" si="6"/>
        <v>9750000</v>
      </c>
      <c r="K59" s="28">
        <v>3350000</v>
      </c>
      <c r="L59" s="28">
        <v>3950000</v>
      </c>
      <c r="M59" s="28">
        <v>3700000</v>
      </c>
      <c r="N59" s="20">
        <f t="shared" si="10"/>
        <v>11000000</v>
      </c>
      <c r="O59" s="28">
        <v>3150000</v>
      </c>
      <c r="P59" s="28">
        <v>3500000</v>
      </c>
      <c r="Q59" s="28">
        <v>3800000</v>
      </c>
      <c r="R59" s="20">
        <f t="shared" si="9"/>
        <v>10450000</v>
      </c>
      <c r="S59" s="8">
        <f t="shared" si="4"/>
        <v>40000000</v>
      </c>
    </row>
    <row r="60" spans="1:19" x14ac:dyDescent="0.25">
      <c r="F60" s="20"/>
      <c r="J60" s="20">
        <f t="shared" si="6"/>
        <v>0</v>
      </c>
      <c r="N60" s="20">
        <f t="shared" si="10"/>
        <v>0</v>
      </c>
      <c r="R60" s="20">
        <f t="shared" si="9"/>
        <v>0</v>
      </c>
      <c r="S60" s="8">
        <f t="shared" si="4"/>
        <v>0</v>
      </c>
    </row>
    <row r="61" spans="1:19" ht="30" x14ac:dyDescent="0.25">
      <c r="B61" s="11" t="s">
        <v>43</v>
      </c>
      <c r="F61" s="20"/>
      <c r="J61" s="20">
        <f t="shared" si="6"/>
        <v>0</v>
      </c>
      <c r="N61" s="20">
        <f t="shared" si="10"/>
        <v>0</v>
      </c>
      <c r="R61" s="20">
        <f t="shared" si="9"/>
        <v>0</v>
      </c>
      <c r="S61" s="8">
        <f t="shared" si="4"/>
        <v>0</v>
      </c>
    </row>
    <row r="62" spans="1:19" ht="45" x14ac:dyDescent="0.25">
      <c r="A62" s="1" t="s">
        <v>1</v>
      </c>
      <c r="B62" s="11" t="s">
        <v>34</v>
      </c>
      <c r="C62" s="35" t="s">
        <v>3</v>
      </c>
      <c r="D62" s="18" t="s">
        <v>4</v>
      </c>
      <c r="E62" s="18" t="s">
        <v>5</v>
      </c>
      <c r="F62" s="19" t="s">
        <v>6</v>
      </c>
      <c r="G62" s="18" t="s">
        <v>7</v>
      </c>
      <c r="H62" s="18" t="s">
        <v>8</v>
      </c>
      <c r="I62" s="18" t="s">
        <v>9</v>
      </c>
      <c r="J62" s="19" t="s">
        <v>10</v>
      </c>
      <c r="K62" s="18" t="s">
        <v>11</v>
      </c>
      <c r="L62" s="18" t="s">
        <v>12</v>
      </c>
      <c r="M62" s="18" t="s">
        <v>13</v>
      </c>
      <c r="N62" s="19" t="s">
        <v>14</v>
      </c>
      <c r="O62" s="18" t="s">
        <v>15</v>
      </c>
      <c r="P62" s="18" t="s">
        <v>16</v>
      </c>
      <c r="Q62" s="18" t="s">
        <v>17</v>
      </c>
      <c r="R62" s="19" t="s">
        <v>18</v>
      </c>
      <c r="S62" s="21" t="s">
        <v>19</v>
      </c>
    </row>
    <row r="63" spans="1:19" x14ac:dyDescent="0.25">
      <c r="A63" t="s">
        <v>43</v>
      </c>
      <c r="B63" s="36" t="s">
        <v>44</v>
      </c>
      <c r="C63" s="37">
        <v>400</v>
      </c>
      <c r="D63" s="38">
        <v>500</v>
      </c>
      <c r="E63" s="38">
        <v>400</v>
      </c>
      <c r="F63" s="20">
        <f t="shared" si="5"/>
        <v>1300</v>
      </c>
      <c r="G63" s="38">
        <v>300</v>
      </c>
      <c r="H63" s="39">
        <v>800</v>
      </c>
      <c r="I63" s="40">
        <v>500</v>
      </c>
      <c r="J63" s="20">
        <f t="shared" si="6"/>
        <v>1600</v>
      </c>
      <c r="K63" s="39">
        <v>500</v>
      </c>
      <c r="L63" s="38">
        <v>700</v>
      </c>
      <c r="M63" s="38">
        <v>500</v>
      </c>
      <c r="N63" s="20">
        <f t="shared" si="10"/>
        <v>1700</v>
      </c>
      <c r="O63" s="38">
        <v>500</v>
      </c>
      <c r="P63" s="38">
        <v>500</v>
      </c>
      <c r="Q63" s="36">
        <v>600</v>
      </c>
      <c r="R63" s="20">
        <f t="shared" si="9"/>
        <v>1600</v>
      </c>
      <c r="S63" s="8">
        <f t="shared" si="4"/>
        <v>6200</v>
      </c>
    </row>
    <row r="64" spans="1:19" x14ac:dyDescent="0.25">
      <c r="A64" t="s">
        <v>43</v>
      </c>
      <c r="B64" s="36" t="s">
        <v>45</v>
      </c>
      <c r="C64" s="38">
        <v>0</v>
      </c>
      <c r="D64" s="38">
        <v>0</v>
      </c>
      <c r="E64" s="38">
        <v>0</v>
      </c>
      <c r="F64" s="20">
        <f t="shared" si="5"/>
        <v>0</v>
      </c>
      <c r="G64" s="38">
        <v>0</v>
      </c>
      <c r="H64" s="39">
        <v>0</v>
      </c>
      <c r="I64" s="36">
        <v>0</v>
      </c>
      <c r="J64" s="20">
        <f t="shared" si="6"/>
        <v>0</v>
      </c>
      <c r="K64" s="38">
        <v>0</v>
      </c>
      <c r="L64" s="38">
        <v>0</v>
      </c>
      <c r="M64" s="38">
        <v>0</v>
      </c>
      <c r="N64" s="20">
        <f t="shared" si="10"/>
        <v>0</v>
      </c>
      <c r="O64" s="38">
        <v>0</v>
      </c>
      <c r="P64" s="38">
        <v>0</v>
      </c>
      <c r="Q64" s="38">
        <v>0</v>
      </c>
      <c r="R64" s="20">
        <f t="shared" si="9"/>
        <v>0</v>
      </c>
      <c r="S64" s="8">
        <f t="shared" si="4"/>
        <v>0</v>
      </c>
    </row>
    <row r="65" spans="1:19" ht="30" x14ac:dyDescent="0.25">
      <c r="A65" t="s">
        <v>43</v>
      </c>
      <c r="B65" s="36" t="s">
        <v>46</v>
      </c>
      <c r="C65" s="37">
        <v>1200</v>
      </c>
      <c r="D65" s="38">
        <v>1200</v>
      </c>
      <c r="E65" s="38">
        <v>1050</v>
      </c>
      <c r="F65" s="20">
        <f t="shared" si="5"/>
        <v>3450</v>
      </c>
      <c r="G65" s="38">
        <v>1000</v>
      </c>
      <c r="H65" s="39">
        <v>850</v>
      </c>
      <c r="I65" s="36">
        <v>200</v>
      </c>
      <c r="J65" s="20">
        <f t="shared" si="6"/>
        <v>2050</v>
      </c>
      <c r="K65" s="38">
        <v>200</v>
      </c>
      <c r="L65" s="38">
        <v>1200</v>
      </c>
      <c r="M65" s="38">
        <v>1200</v>
      </c>
      <c r="N65" s="20">
        <f t="shared" si="10"/>
        <v>2600</v>
      </c>
      <c r="O65" s="38">
        <v>600</v>
      </c>
      <c r="P65" s="38">
        <v>300</v>
      </c>
      <c r="Q65" s="36">
        <v>1000</v>
      </c>
      <c r="R65" s="20">
        <f t="shared" si="9"/>
        <v>1900</v>
      </c>
      <c r="S65" s="8">
        <f t="shared" si="4"/>
        <v>10000</v>
      </c>
    </row>
    <row r="66" spans="1:19" x14ac:dyDescent="0.25">
      <c r="A66" t="s">
        <v>43</v>
      </c>
      <c r="B66" s="36" t="s">
        <v>37</v>
      </c>
      <c r="C66" s="37">
        <v>3250</v>
      </c>
      <c r="D66" s="38">
        <v>2500</v>
      </c>
      <c r="E66" s="38">
        <v>2380</v>
      </c>
      <c r="F66" s="20">
        <f t="shared" si="5"/>
        <v>8130</v>
      </c>
      <c r="G66" s="38">
        <v>2000</v>
      </c>
      <c r="H66" s="39">
        <v>1500</v>
      </c>
      <c r="I66" s="36">
        <v>1000</v>
      </c>
      <c r="J66" s="20">
        <f t="shared" si="6"/>
        <v>4500</v>
      </c>
      <c r="K66" s="36">
        <v>1500</v>
      </c>
      <c r="L66" s="38">
        <v>3000</v>
      </c>
      <c r="M66" s="38">
        <v>3000</v>
      </c>
      <c r="N66" s="20">
        <f t="shared" si="10"/>
        <v>7500</v>
      </c>
      <c r="O66" s="38">
        <v>3500</v>
      </c>
      <c r="P66" s="38">
        <v>2500</v>
      </c>
      <c r="Q66" s="36">
        <v>1000</v>
      </c>
      <c r="R66" s="20">
        <f t="shared" si="9"/>
        <v>7000</v>
      </c>
      <c r="S66" s="8">
        <f t="shared" si="4"/>
        <v>27130</v>
      </c>
    </row>
    <row r="67" spans="1:19" x14ac:dyDescent="0.25">
      <c r="A67" t="s">
        <v>43</v>
      </c>
      <c r="B67" s="36" t="s">
        <v>38</v>
      </c>
      <c r="C67" s="37">
        <v>150</v>
      </c>
      <c r="D67" s="38">
        <v>100</v>
      </c>
      <c r="E67" s="38">
        <v>250</v>
      </c>
      <c r="F67" s="20">
        <f t="shared" si="5"/>
        <v>500</v>
      </c>
      <c r="G67" s="38">
        <v>250</v>
      </c>
      <c r="H67" s="39">
        <v>300</v>
      </c>
      <c r="I67" s="36">
        <v>300</v>
      </c>
      <c r="J67" s="20">
        <f t="shared" si="6"/>
        <v>850</v>
      </c>
      <c r="K67" s="36">
        <v>200</v>
      </c>
      <c r="L67" s="38">
        <v>3000</v>
      </c>
      <c r="M67" s="38">
        <v>3500</v>
      </c>
      <c r="N67" s="20">
        <f t="shared" si="10"/>
        <v>6700</v>
      </c>
      <c r="O67" s="38">
        <v>1500</v>
      </c>
      <c r="P67" s="38">
        <v>200</v>
      </c>
      <c r="Q67" s="36">
        <v>250</v>
      </c>
      <c r="R67" s="20">
        <f t="shared" si="9"/>
        <v>1950</v>
      </c>
      <c r="S67" s="8">
        <f t="shared" si="4"/>
        <v>10000</v>
      </c>
    </row>
    <row r="68" spans="1:19" ht="30" x14ac:dyDescent="0.25">
      <c r="A68" t="s">
        <v>43</v>
      </c>
      <c r="B68" s="36" t="s">
        <v>47</v>
      </c>
      <c r="C68" s="37">
        <v>50</v>
      </c>
      <c r="D68" s="38">
        <v>100</v>
      </c>
      <c r="E68" s="38">
        <v>330</v>
      </c>
      <c r="F68" s="20">
        <f t="shared" si="5"/>
        <v>480</v>
      </c>
      <c r="G68" s="38">
        <v>50</v>
      </c>
      <c r="H68" s="39">
        <v>50</v>
      </c>
      <c r="I68" s="36">
        <v>50</v>
      </c>
      <c r="J68" s="20">
        <f t="shared" si="6"/>
        <v>150</v>
      </c>
      <c r="K68" s="38">
        <v>140</v>
      </c>
      <c r="L68" s="39">
        <v>80</v>
      </c>
      <c r="M68" s="39">
        <v>300</v>
      </c>
      <c r="N68" s="20">
        <f t="shared" si="10"/>
        <v>520</v>
      </c>
      <c r="O68" s="39">
        <v>450</v>
      </c>
      <c r="P68" s="39">
        <v>100</v>
      </c>
      <c r="Q68" s="36">
        <v>300</v>
      </c>
      <c r="R68" s="20">
        <f t="shared" si="9"/>
        <v>850</v>
      </c>
      <c r="S68" s="8">
        <f t="shared" si="4"/>
        <v>2000</v>
      </c>
    </row>
    <row r="69" spans="1:19" x14ac:dyDescent="0.25">
      <c r="A69" t="s">
        <v>43</v>
      </c>
      <c r="B69" s="36" t="s">
        <v>40</v>
      </c>
      <c r="C69" s="38">
        <v>600</v>
      </c>
      <c r="D69" s="38">
        <v>600</v>
      </c>
      <c r="E69" s="38">
        <v>600</v>
      </c>
      <c r="F69" s="20">
        <f t="shared" si="5"/>
        <v>1800</v>
      </c>
      <c r="G69" s="38">
        <v>500</v>
      </c>
      <c r="H69" s="39">
        <v>500</v>
      </c>
      <c r="I69" s="36">
        <v>1000</v>
      </c>
      <c r="J69" s="20">
        <f t="shared" si="6"/>
        <v>2000</v>
      </c>
      <c r="K69" s="38">
        <v>700</v>
      </c>
      <c r="L69" s="38">
        <v>600</v>
      </c>
      <c r="M69" s="38">
        <v>500</v>
      </c>
      <c r="N69" s="20">
        <f t="shared" si="10"/>
        <v>1800</v>
      </c>
      <c r="O69" s="38">
        <v>700</v>
      </c>
      <c r="P69" s="38">
        <v>700</v>
      </c>
      <c r="Q69" s="36">
        <v>500</v>
      </c>
      <c r="R69" s="20">
        <f t="shared" si="9"/>
        <v>1900</v>
      </c>
      <c r="S69" s="8">
        <f t="shared" ref="S69:S106" si="11">F69+J69+N69+R69</f>
        <v>7500</v>
      </c>
    </row>
    <row r="70" spans="1:19" x14ac:dyDescent="0.25">
      <c r="A70" t="s">
        <v>43</v>
      </c>
      <c r="B70" s="36" t="s">
        <v>48</v>
      </c>
      <c r="C70" s="38">
        <v>300</v>
      </c>
      <c r="D70" s="38">
        <v>300</v>
      </c>
      <c r="E70" s="38">
        <v>250</v>
      </c>
      <c r="F70" s="20">
        <f t="shared" si="5"/>
        <v>850</v>
      </c>
      <c r="G70" s="38">
        <v>200</v>
      </c>
      <c r="H70" s="39">
        <v>300</v>
      </c>
      <c r="I70" s="36">
        <v>350</v>
      </c>
      <c r="J70" s="20">
        <f t="shared" si="6"/>
        <v>850</v>
      </c>
      <c r="K70" s="38">
        <v>450</v>
      </c>
      <c r="L70" s="38">
        <v>350</v>
      </c>
      <c r="M70" s="38">
        <v>400</v>
      </c>
      <c r="N70" s="20">
        <f t="shared" si="10"/>
        <v>1200</v>
      </c>
      <c r="O70" s="38">
        <v>450</v>
      </c>
      <c r="P70" s="38">
        <v>400</v>
      </c>
      <c r="Q70" s="36">
        <v>250</v>
      </c>
      <c r="R70" s="20">
        <f t="shared" si="9"/>
        <v>1100</v>
      </c>
      <c r="S70" s="8">
        <f t="shared" si="11"/>
        <v>4000</v>
      </c>
    </row>
    <row r="71" spans="1:19" ht="45" x14ac:dyDescent="0.25">
      <c r="A71" t="s">
        <v>43</v>
      </c>
      <c r="B71" s="36" t="s">
        <v>28</v>
      </c>
      <c r="C71" s="41">
        <v>2000000</v>
      </c>
      <c r="D71" s="42">
        <v>2000000</v>
      </c>
      <c r="E71" s="42">
        <v>1000000</v>
      </c>
      <c r="F71" s="20">
        <f t="shared" si="5"/>
        <v>5000000</v>
      </c>
      <c r="G71" s="42">
        <v>3000000</v>
      </c>
      <c r="H71" s="43">
        <v>1000000</v>
      </c>
      <c r="I71" s="44">
        <v>2000000</v>
      </c>
      <c r="J71" s="20">
        <f t="shared" si="6"/>
        <v>6000000</v>
      </c>
      <c r="K71" s="42">
        <v>500000</v>
      </c>
      <c r="L71" s="42">
        <v>500000</v>
      </c>
      <c r="M71" s="42">
        <v>200000</v>
      </c>
      <c r="N71" s="20">
        <f t="shared" si="10"/>
        <v>1200000</v>
      </c>
      <c r="O71" s="42">
        <v>200000</v>
      </c>
      <c r="P71" s="42">
        <v>600000</v>
      </c>
      <c r="Q71" s="44">
        <v>2000000</v>
      </c>
      <c r="R71" s="20">
        <f t="shared" si="9"/>
        <v>2800000</v>
      </c>
      <c r="S71" s="8">
        <f t="shared" si="11"/>
        <v>15000000</v>
      </c>
    </row>
    <row r="72" spans="1:19" x14ac:dyDescent="0.25">
      <c r="F72" s="20">
        <f t="shared" si="5"/>
        <v>0</v>
      </c>
      <c r="J72" s="20">
        <f t="shared" si="6"/>
        <v>0</v>
      </c>
      <c r="N72" s="20">
        <f t="shared" si="10"/>
        <v>0</v>
      </c>
      <c r="R72" s="20">
        <f t="shared" si="9"/>
        <v>0</v>
      </c>
      <c r="S72" s="8">
        <f t="shared" si="11"/>
        <v>0</v>
      </c>
    </row>
    <row r="73" spans="1:19" x14ac:dyDescent="0.25">
      <c r="B73" s="45" t="s">
        <v>49</v>
      </c>
      <c r="F73" s="20">
        <f t="shared" si="5"/>
        <v>0</v>
      </c>
      <c r="J73" s="20">
        <f t="shared" si="6"/>
        <v>0</v>
      </c>
      <c r="N73" s="20">
        <f t="shared" si="10"/>
        <v>0</v>
      </c>
      <c r="R73" s="20">
        <f t="shared" si="9"/>
        <v>0</v>
      </c>
      <c r="S73" s="8">
        <f t="shared" si="11"/>
        <v>0</v>
      </c>
    </row>
    <row r="74" spans="1:19" ht="45" x14ac:dyDescent="0.25">
      <c r="A74" s="1" t="s">
        <v>31</v>
      </c>
      <c r="B74" s="45" t="s">
        <v>34</v>
      </c>
      <c r="C74" s="35" t="s">
        <v>3</v>
      </c>
      <c r="D74" s="18" t="s">
        <v>4</v>
      </c>
      <c r="E74" s="18" t="s">
        <v>5</v>
      </c>
      <c r="F74" s="19" t="s">
        <v>6</v>
      </c>
      <c r="G74" s="18" t="s">
        <v>7</v>
      </c>
      <c r="H74" s="18" t="s">
        <v>8</v>
      </c>
      <c r="I74" s="18" t="s">
        <v>9</v>
      </c>
      <c r="J74" s="19" t="s">
        <v>10</v>
      </c>
      <c r="K74" s="18" t="s">
        <v>11</v>
      </c>
      <c r="L74" s="18" t="s">
        <v>12</v>
      </c>
      <c r="M74" s="18" t="s">
        <v>13</v>
      </c>
      <c r="N74" s="19" t="s">
        <v>14</v>
      </c>
      <c r="O74" s="18" t="s">
        <v>15</v>
      </c>
      <c r="P74" s="18" t="s">
        <v>16</v>
      </c>
      <c r="Q74" s="18" t="s">
        <v>17</v>
      </c>
      <c r="R74" s="19" t="s">
        <v>18</v>
      </c>
      <c r="S74" s="21" t="s">
        <v>19</v>
      </c>
    </row>
    <row r="75" spans="1:19" x14ac:dyDescent="0.25">
      <c r="A75" t="s">
        <v>49</v>
      </c>
      <c r="B75" s="7" t="s">
        <v>20</v>
      </c>
      <c r="C75" s="46">
        <v>500</v>
      </c>
      <c r="D75" s="46">
        <v>800</v>
      </c>
      <c r="E75" s="47">
        <v>100</v>
      </c>
      <c r="F75" s="20">
        <f t="shared" si="5"/>
        <v>1400</v>
      </c>
      <c r="G75" s="47">
        <v>100</v>
      </c>
      <c r="H75" s="47">
        <v>100</v>
      </c>
      <c r="I75" s="47">
        <v>100</v>
      </c>
      <c r="J75" s="20">
        <f t="shared" si="6"/>
        <v>300</v>
      </c>
      <c r="K75" s="47">
        <v>200</v>
      </c>
      <c r="L75" s="46">
        <v>546</v>
      </c>
      <c r="M75" s="46">
        <v>10500</v>
      </c>
      <c r="N75" s="20">
        <f t="shared" si="10"/>
        <v>11246</v>
      </c>
      <c r="O75" s="46">
        <v>200000</v>
      </c>
      <c r="P75" s="46">
        <v>226100</v>
      </c>
      <c r="Q75" s="46">
        <v>60954</v>
      </c>
      <c r="R75" s="20">
        <f t="shared" si="9"/>
        <v>487054</v>
      </c>
      <c r="S75" s="8">
        <f t="shared" si="11"/>
        <v>500000</v>
      </c>
    </row>
    <row r="76" spans="1:19" x14ac:dyDescent="0.25">
      <c r="A76" t="s">
        <v>49</v>
      </c>
      <c r="B76" s="7" t="s">
        <v>21</v>
      </c>
      <c r="C76" s="46">
        <v>300</v>
      </c>
      <c r="D76" s="46">
        <v>1400</v>
      </c>
      <c r="E76" s="46">
        <v>6000</v>
      </c>
      <c r="F76" s="20">
        <f t="shared" si="5"/>
        <v>7700</v>
      </c>
      <c r="G76" s="46">
        <v>6000</v>
      </c>
      <c r="H76" s="47">
        <v>2000</v>
      </c>
      <c r="I76" s="47">
        <v>400</v>
      </c>
      <c r="J76" s="20">
        <f t="shared" si="6"/>
        <v>8400</v>
      </c>
      <c r="K76" s="47">
        <v>1500</v>
      </c>
      <c r="L76" s="47">
        <v>8000</v>
      </c>
      <c r="M76" s="46">
        <v>10000</v>
      </c>
      <c r="N76" s="20">
        <f t="shared" si="10"/>
        <v>19500</v>
      </c>
      <c r="O76" s="46">
        <v>5000</v>
      </c>
      <c r="P76" s="46">
        <v>7400</v>
      </c>
      <c r="Q76" s="46">
        <v>2000</v>
      </c>
      <c r="R76" s="20">
        <f t="shared" si="9"/>
        <v>14400</v>
      </c>
      <c r="S76" s="8">
        <f t="shared" si="11"/>
        <v>50000</v>
      </c>
    </row>
    <row r="77" spans="1:19" ht="30" x14ac:dyDescent="0.25">
      <c r="A77" t="s">
        <v>49</v>
      </c>
      <c r="B77" s="7" t="s">
        <v>22</v>
      </c>
      <c r="C77" s="47">
        <v>357</v>
      </c>
      <c r="D77" s="47">
        <v>1132</v>
      </c>
      <c r="E77" s="46">
        <v>7000</v>
      </c>
      <c r="F77" s="20">
        <f t="shared" si="5"/>
        <v>8489</v>
      </c>
      <c r="G77" s="46">
        <v>8000</v>
      </c>
      <c r="H77" s="47">
        <v>2011</v>
      </c>
      <c r="I77" s="47">
        <v>100</v>
      </c>
      <c r="J77" s="20">
        <f t="shared" si="6"/>
        <v>10111</v>
      </c>
      <c r="K77" s="47">
        <v>100</v>
      </c>
      <c r="L77" s="47">
        <v>500</v>
      </c>
      <c r="M77" s="47">
        <v>200</v>
      </c>
      <c r="N77" s="20">
        <f t="shared" si="10"/>
        <v>800</v>
      </c>
      <c r="O77" s="47">
        <v>300</v>
      </c>
      <c r="P77" s="47">
        <v>100</v>
      </c>
      <c r="Q77" s="47">
        <v>200</v>
      </c>
      <c r="R77" s="20">
        <f t="shared" si="9"/>
        <v>600</v>
      </c>
      <c r="S77" s="8">
        <f t="shared" si="11"/>
        <v>20000</v>
      </c>
    </row>
    <row r="78" spans="1:19" ht="30" x14ac:dyDescent="0.25">
      <c r="A78" t="s">
        <v>49</v>
      </c>
      <c r="B78" s="7" t="s">
        <v>23</v>
      </c>
      <c r="C78" s="47">
        <v>100</v>
      </c>
      <c r="D78" s="47">
        <v>100</v>
      </c>
      <c r="E78" s="47">
        <v>200</v>
      </c>
      <c r="F78" s="20">
        <f t="shared" si="5"/>
        <v>400</v>
      </c>
      <c r="G78" s="47">
        <v>300</v>
      </c>
      <c r="H78" s="47">
        <v>400</v>
      </c>
      <c r="I78" s="47">
        <v>500</v>
      </c>
      <c r="J78" s="20">
        <f t="shared" si="6"/>
        <v>1200</v>
      </c>
      <c r="K78" s="47">
        <v>300</v>
      </c>
      <c r="L78" s="46">
        <v>300</v>
      </c>
      <c r="M78" s="47">
        <v>1500</v>
      </c>
      <c r="N78" s="20">
        <f t="shared" si="10"/>
        <v>2100</v>
      </c>
      <c r="O78" s="47">
        <v>1100</v>
      </c>
      <c r="P78" s="47">
        <v>1200</v>
      </c>
      <c r="Q78" s="47">
        <v>300</v>
      </c>
      <c r="R78" s="20">
        <f t="shared" si="9"/>
        <v>2600</v>
      </c>
      <c r="S78" s="8">
        <f t="shared" si="11"/>
        <v>6300</v>
      </c>
    </row>
    <row r="79" spans="1:19" x14ac:dyDescent="0.25">
      <c r="A79" t="s">
        <v>49</v>
      </c>
      <c r="B79" s="7" t="s">
        <v>24</v>
      </c>
      <c r="C79" s="48">
        <v>1200</v>
      </c>
      <c r="D79" s="48">
        <v>5000</v>
      </c>
      <c r="E79" s="48">
        <v>4000</v>
      </c>
      <c r="F79" s="20">
        <f t="shared" si="5"/>
        <v>10200</v>
      </c>
      <c r="G79" s="48">
        <v>1500</v>
      </c>
      <c r="H79" s="49">
        <v>100</v>
      </c>
      <c r="I79" s="49">
        <v>100</v>
      </c>
      <c r="J79" s="20">
        <f t="shared" si="6"/>
        <v>1700</v>
      </c>
      <c r="K79" s="48">
        <v>500</v>
      </c>
      <c r="L79" s="48">
        <v>2000</v>
      </c>
      <c r="M79" s="48">
        <v>18000</v>
      </c>
      <c r="N79" s="20">
        <f t="shared" si="10"/>
        <v>20500</v>
      </c>
      <c r="O79" s="48">
        <v>15438</v>
      </c>
      <c r="P79" s="48">
        <v>2000</v>
      </c>
      <c r="Q79" s="49">
        <v>162</v>
      </c>
      <c r="R79" s="20">
        <f t="shared" si="9"/>
        <v>17600</v>
      </c>
      <c r="S79" s="8">
        <f t="shared" si="11"/>
        <v>50000</v>
      </c>
    </row>
    <row r="80" spans="1:19" ht="30" x14ac:dyDescent="0.25">
      <c r="A80" t="s">
        <v>49</v>
      </c>
      <c r="B80" s="7" t="s">
        <v>25</v>
      </c>
      <c r="C80" s="47">
        <v>50</v>
      </c>
      <c r="D80" s="47">
        <v>50</v>
      </c>
      <c r="E80" s="47">
        <v>300</v>
      </c>
      <c r="F80" s="20">
        <f t="shared" si="5"/>
        <v>400</v>
      </c>
      <c r="G80" s="47">
        <v>200</v>
      </c>
      <c r="H80" s="47">
        <v>100</v>
      </c>
      <c r="I80" s="47">
        <v>70</v>
      </c>
      <c r="J80" s="20">
        <f t="shared" si="6"/>
        <v>370</v>
      </c>
      <c r="K80" s="47">
        <v>220</v>
      </c>
      <c r="L80" s="47">
        <v>200</v>
      </c>
      <c r="M80" s="47">
        <v>250</v>
      </c>
      <c r="N80" s="20">
        <f t="shared" si="10"/>
        <v>670</v>
      </c>
      <c r="O80" s="47">
        <v>100</v>
      </c>
      <c r="P80" s="47">
        <v>200</v>
      </c>
      <c r="Q80" s="47">
        <v>20</v>
      </c>
      <c r="R80" s="20">
        <f t="shared" si="9"/>
        <v>320</v>
      </c>
      <c r="S80" s="8">
        <f t="shared" si="11"/>
        <v>1760</v>
      </c>
    </row>
    <row r="81" spans="1:19" x14ac:dyDescent="0.25">
      <c r="A81" t="s">
        <v>49</v>
      </c>
      <c r="B81" s="7" t="s">
        <v>26</v>
      </c>
      <c r="C81" s="47"/>
      <c r="D81" s="47"/>
      <c r="E81" s="47"/>
      <c r="F81" s="20">
        <f t="shared" ref="F81:F106" si="12">C81+D81+E81</f>
        <v>0</v>
      </c>
      <c r="G81" s="47">
        <v>500</v>
      </c>
      <c r="H81" s="47"/>
      <c r="I81" s="47"/>
      <c r="J81" s="20">
        <f t="shared" ref="J81:J106" si="13">G81+H81+I81</f>
        <v>500</v>
      </c>
      <c r="K81" s="47"/>
      <c r="L81" s="47"/>
      <c r="M81" s="47">
        <v>500</v>
      </c>
      <c r="N81" s="20">
        <f t="shared" si="10"/>
        <v>500</v>
      </c>
      <c r="O81" s="47"/>
      <c r="P81" s="47"/>
      <c r="Q81" s="47"/>
      <c r="R81" s="20">
        <f t="shared" si="9"/>
        <v>0</v>
      </c>
      <c r="S81" s="8">
        <f t="shared" si="11"/>
        <v>1000</v>
      </c>
    </row>
    <row r="82" spans="1:19" x14ac:dyDescent="0.25">
      <c r="A82" t="s">
        <v>49</v>
      </c>
      <c r="B82" s="7" t="s">
        <v>27</v>
      </c>
      <c r="C82" s="46">
        <v>112</v>
      </c>
      <c r="D82" s="46">
        <v>100</v>
      </c>
      <c r="E82" s="46">
        <v>100</v>
      </c>
      <c r="F82" s="20">
        <f t="shared" si="12"/>
        <v>312</v>
      </c>
      <c r="G82" s="46">
        <v>100</v>
      </c>
      <c r="H82" s="46">
        <v>50</v>
      </c>
      <c r="I82" s="46">
        <v>70</v>
      </c>
      <c r="J82" s="20">
        <f t="shared" si="13"/>
        <v>220</v>
      </c>
      <c r="K82" s="46">
        <v>250</v>
      </c>
      <c r="L82" s="46">
        <v>400</v>
      </c>
      <c r="M82" s="46">
        <v>600</v>
      </c>
      <c r="N82" s="20">
        <f t="shared" si="10"/>
        <v>1250</v>
      </c>
      <c r="O82" s="46">
        <v>78</v>
      </c>
      <c r="P82" s="46">
        <v>100</v>
      </c>
      <c r="Q82" s="46">
        <v>40</v>
      </c>
      <c r="R82" s="20">
        <f t="shared" si="9"/>
        <v>218</v>
      </c>
      <c r="S82" s="8">
        <f t="shared" si="11"/>
        <v>2000</v>
      </c>
    </row>
    <row r="83" spans="1:19" ht="45" x14ac:dyDescent="0.25">
      <c r="A83" t="s">
        <v>49</v>
      </c>
      <c r="B83" s="7" t="s">
        <v>28</v>
      </c>
      <c r="C83" s="46">
        <v>8230000</v>
      </c>
      <c r="D83" s="46">
        <v>8500000</v>
      </c>
      <c r="E83" s="46">
        <v>7000000</v>
      </c>
      <c r="F83" s="20">
        <f t="shared" si="12"/>
        <v>23730000</v>
      </c>
      <c r="G83" s="46">
        <v>8500000</v>
      </c>
      <c r="H83" s="46">
        <v>6000000</v>
      </c>
      <c r="I83" s="46">
        <v>6450000</v>
      </c>
      <c r="J83" s="20">
        <f t="shared" si="13"/>
        <v>20950000</v>
      </c>
      <c r="K83" s="46">
        <v>2500000</v>
      </c>
      <c r="L83" s="46">
        <v>4100000</v>
      </c>
      <c r="M83" s="46">
        <v>9850000</v>
      </c>
      <c r="N83" s="20">
        <f t="shared" si="10"/>
        <v>16450000</v>
      </c>
      <c r="O83" s="46">
        <v>8370000</v>
      </c>
      <c r="P83" s="46">
        <v>8500000</v>
      </c>
      <c r="Q83" s="46">
        <v>7000000</v>
      </c>
      <c r="R83" s="20">
        <f t="shared" si="9"/>
        <v>23870000</v>
      </c>
      <c r="S83" s="8">
        <f t="shared" si="11"/>
        <v>85000000</v>
      </c>
    </row>
    <row r="84" spans="1:19" x14ac:dyDescent="0.25">
      <c r="F84" s="20">
        <f t="shared" si="12"/>
        <v>0</v>
      </c>
      <c r="J84" s="20">
        <f t="shared" si="13"/>
        <v>0</v>
      </c>
      <c r="N84" s="20">
        <f t="shared" si="10"/>
        <v>0</v>
      </c>
      <c r="R84" s="20">
        <f t="shared" si="9"/>
        <v>0</v>
      </c>
      <c r="S84" s="8">
        <f t="shared" si="11"/>
        <v>0</v>
      </c>
    </row>
    <row r="85" spans="1:19" ht="30" x14ac:dyDescent="0.25">
      <c r="B85" s="11" t="s">
        <v>50</v>
      </c>
      <c r="F85" s="20">
        <f t="shared" si="12"/>
        <v>0</v>
      </c>
      <c r="J85" s="20">
        <f t="shared" si="13"/>
        <v>0</v>
      </c>
      <c r="N85" s="20">
        <f t="shared" si="10"/>
        <v>0</v>
      </c>
      <c r="R85" s="20">
        <f t="shared" si="9"/>
        <v>0</v>
      </c>
      <c r="S85" s="8">
        <f t="shared" si="11"/>
        <v>0</v>
      </c>
    </row>
    <row r="86" spans="1:19" ht="45" x14ac:dyDescent="0.25">
      <c r="A86" s="1" t="s">
        <v>1</v>
      </c>
      <c r="B86" s="11" t="s">
        <v>34</v>
      </c>
      <c r="C86" s="35" t="s">
        <v>3</v>
      </c>
      <c r="D86" s="18" t="s">
        <v>4</v>
      </c>
      <c r="E86" s="18" t="s">
        <v>5</v>
      </c>
      <c r="F86" s="19" t="s">
        <v>6</v>
      </c>
      <c r="G86" s="18" t="s">
        <v>7</v>
      </c>
      <c r="H86" s="18" t="s">
        <v>8</v>
      </c>
      <c r="I86" s="18" t="s">
        <v>9</v>
      </c>
      <c r="J86" s="19" t="s">
        <v>10</v>
      </c>
      <c r="K86" s="18" t="s">
        <v>11</v>
      </c>
      <c r="L86" s="18" t="s">
        <v>12</v>
      </c>
      <c r="M86" s="18" t="s">
        <v>13</v>
      </c>
      <c r="N86" s="19" t="s">
        <v>14</v>
      </c>
      <c r="O86" s="18" t="s">
        <v>15</v>
      </c>
      <c r="P86" s="18" t="s">
        <v>16</v>
      </c>
      <c r="Q86" s="18" t="s">
        <v>17</v>
      </c>
      <c r="R86" s="19" t="s">
        <v>18</v>
      </c>
      <c r="S86" s="21" t="s">
        <v>19</v>
      </c>
    </row>
    <row r="87" spans="1:19" x14ac:dyDescent="0.25">
      <c r="A87" t="s">
        <v>50</v>
      </c>
      <c r="B87" s="50" t="s">
        <v>21</v>
      </c>
      <c r="C87" s="51">
        <v>100</v>
      </c>
      <c r="D87" s="51">
        <v>200</v>
      </c>
      <c r="E87" s="51">
        <v>150</v>
      </c>
      <c r="F87" s="20">
        <f t="shared" si="12"/>
        <v>450</v>
      </c>
      <c r="G87" s="51">
        <v>100</v>
      </c>
      <c r="H87" s="51">
        <v>50</v>
      </c>
      <c r="I87" s="51">
        <v>100</v>
      </c>
      <c r="J87" s="20">
        <f t="shared" si="13"/>
        <v>250</v>
      </c>
      <c r="K87" s="51">
        <v>100</v>
      </c>
      <c r="L87" s="51">
        <v>100</v>
      </c>
      <c r="M87" s="52">
        <v>1000</v>
      </c>
      <c r="N87" s="20">
        <f t="shared" si="10"/>
        <v>1200</v>
      </c>
      <c r="O87" s="52">
        <v>1200</v>
      </c>
      <c r="P87" s="52">
        <v>500</v>
      </c>
      <c r="Q87" s="52">
        <v>400</v>
      </c>
      <c r="R87" s="20">
        <f t="shared" si="9"/>
        <v>2100</v>
      </c>
      <c r="S87" s="8">
        <f t="shared" si="11"/>
        <v>4000</v>
      </c>
    </row>
    <row r="88" spans="1:19" ht="30" x14ac:dyDescent="0.25">
      <c r="A88" t="s">
        <v>50</v>
      </c>
      <c r="B88" s="50" t="s">
        <v>22</v>
      </c>
      <c r="C88" s="51">
        <v>150</v>
      </c>
      <c r="D88" s="52">
        <v>400</v>
      </c>
      <c r="E88" s="52">
        <v>1850</v>
      </c>
      <c r="F88" s="20">
        <f t="shared" si="12"/>
        <v>2400</v>
      </c>
      <c r="G88" s="52">
        <v>1800</v>
      </c>
      <c r="H88" s="52">
        <v>300</v>
      </c>
      <c r="I88" s="52">
        <v>150</v>
      </c>
      <c r="J88" s="20">
        <f t="shared" si="13"/>
        <v>2250</v>
      </c>
      <c r="K88" s="51">
        <v>100</v>
      </c>
      <c r="L88" s="51">
        <v>50</v>
      </c>
      <c r="M88" s="51">
        <v>50</v>
      </c>
      <c r="N88" s="20">
        <f t="shared" si="10"/>
        <v>200</v>
      </c>
      <c r="O88" s="51">
        <v>50</v>
      </c>
      <c r="P88" s="51">
        <v>50</v>
      </c>
      <c r="Q88" s="51">
        <v>50</v>
      </c>
      <c r="R88" s="20">
        <f t="shared" si="9"/>
        <v>150</v>
      </c>
      <c r="S88" s="8">
        <f t="shared" si="11"/>
        <v>5000</v>
      </c>
    </row>
    <row r="89" spans="1:19" ht="30" x14ac:dyDescent="0.25">
      <c r="A89" t="s">
        <v>50</v>
      </c>
      <c r="B89" s="50" t="s">
        <v>23</v>
      </c>
      <c r="C89" s="51">
        <v>150</v>
      </c>
      <c r="D89" s="51">
        <v>400</v>
      </c>
      <c r="E89" s="52">
        <v>1850</v>
      </c>
      <c r="F89" s="20">
        <f t="shared" si="12"/>
        <v>2400</v>
      </c>
      <c r="G89" s="52">
        <v>1800</v>
      </c>
      <c r="H89" s="52">
        <v>300</v>
      </c>
      <c r="I89" s="51">
        <v>150</v>
      </c>
      <c r="J89" s="20">
        <f t="shared" si="13"/>
        <v>2250</v>
      </c>
      <c r="K89" s="52">
        <v>100</v>
      </c>
      <c r="L89" s="52">
        <v>50</v>
      </c>
      <c r="M89" s="52">
        <v>50</v>
      </c>
      <c r="N89" s="20">
        <f t="shared" si="10"/>
        <v>200</v>
      </c>
      <c r="O89" s="52">
        <v>50</v>
      </c>
      <c r="P89" s="51">
        <v>50</v>
      </c>
      <c r="Q89" s="51">
        <v>50</v>
      </c>
      <c r="R89" s="20">
        <f t="shared" si="9"/>
        <v>150</v>
      </c>
      <c r="S89" s="8">
        <f t="shared" si="11"/>
        <v>5000</v>
      </c>
    </row>
    <row r="90" spans="1:19" x14ac:dyDescent="0.25">
      <c r="A90" t="s">
        <v>50</v>
      </c>
      <c r="B90" s="50" t="s">
        <v>24</v>
      </c>
      <c r="C90" s="52">
        <v>450</v>
      </c>
      <c r="D90" s="51">
        <v>400</v>
      </c>
      <c r="E90" s="51">
        <v>150</v>
      </c>
      <c r="F90" s="20">
        <f t="shared" si="12"/>
        <v>1000</v>
      </c>
      <c r="G90" s="51">
        <v>250</v>
      </c>
      <c r="H90" s="51">
        <v>300</v>
      </c>
      <c r="I90" s="51">
        <v>100</v>
      </c>
      <c r="J90" s="20">
        <f t="shared" si="13"/>
        <v>650</v>
      </c>
      <c r="K90" s="52">
        <v>1000</v>
      </c>
      <c r="L90" s="52">
        <v>1500</v>
      </c>
      <c r="M90" s="52">
        <v>2500</v>
      </c>
      <c r="N90" s="20">
        <f t="shared" si="10"/>
        <v>5000</v>
      </c>
      <c r="O90" s="52">
        <v>1000</v>
      </c>
      <c r="P90" s="52">
        <v>150</v>
      </c>
      <c r="Q90" s="51">
        <v>200</v>
      </c>
      <c r="R90" s="20">
        <f t="shared" si="9"/>
        <v>1350</v>
      </c>
      <c r="S90" s="8">
        <f t="shared" si="11"/>
        <v>8000</v>
      </c>
    </row>
    <row r="91" spans="1:19" x14ac:dyDescent="0.25">
      <c r="A91" t="s">
        <v>50</v>
      </c>
      <c r="B91" s="50" t="s">
        <v>51</v>
      </c>
      <c r="C91" s="51">
        <v>50</v>
      </c>
      <c r="D91" s="51">
        <v>500</v>
      </c>
      <c r="E91" s="51">
        <v>100</v>
      </c>
      <c r="F91" s="20">
        <f t="shared" si="12"/>
        <v>650</v>
      </c>
      <c r="G91" s="51">
        <v>200</v>
      </c>
      <c r="H91" s="51">
        <v>100</v>
      </c>
      <c r="I91" s="51">
        <v>50</v>
      </c>
      <c r="J91" s="20">
        <f t="shared" si="13"/>
        <v>350</v>
      </c>
      <c r="K91" s="51">
        <v>100</v>
      </c>
      <c r="L91" s="51">
        <v>500</v>
      </c>
      <c r="M91" s="52">
        <v>850</v>
      </c>
      <c r="N91" s="20">
        <f t="shared" si="10"/>
        <v>1450</v>
      </c>
      <c r="O91" s="52">
        <v>300</v>
      </c>
      <c r="P91" s="51">
        <v>100</v>
      </c>
      <c r="Q91" s="51">
        <v>150</v>
      </c>
      <c r="R91" s="20">
        <f t="shared" si="9"/>
        <v>550</v>
      </c>
      <c r="S91" s="8">
        <f t="shared" si="11"/>
        <v>3000</v>
      </c>
    </row>
    <row r="92" spans="1:19" ht="30" x14ac:dyDescent="0.25">
      <c r="A92" t="s">
        <v>50</v>
      </c>
      <c r="B92" s="50" t="s">
        <v>25</v>
      </c>
      <c r="C92" s="51">
        <v>20</v>
      </c>
      <c r="D92" s="51">
        <v>30</v>
      </c>
      <c r="E92" s="51">
        <v>30</v>
      </c>
      <c r="F92" s="20">
        <f t="shared" si="12"/>
        <v>80</v>
      </c>
      <c r="G92" s="51">
        <v>50</v>
      </c>
      <c r="H92" s="51">
        <v>50</v>
      </c>
      <c r="I92" s="51">
        <v>50</v>
      </c>
      <c r="J92" s="20">
        <f t="shared" si="13"/>
        <v>150</v>
      </c>
      <c r="K92" s="51">
        <v>50</v>
      </c>
      <c r="L92" s="51">
        <v>150</v>
      </c>
      <c r="M92" s="51">
        <v>320</v>
      </c>
      <c r="N92" s="20">
        <f t="shared" si="10"/>
        <v>520</v>
      </c>
      <c r="O92" s="51">
        <v>150</v>
      </c>
      <c r="P92" s="51">
        <v>50</v>
      </c>
      <c r="Q92" s="51">
        <v>50</v>
      </c>
      <c r="R92" s="20">
        <f t="shared" si="9"/>
        <v>250</v>
      </c>
      <c r="S92" s="8">
        <f t="shared" si="11"/>
        <v>1000</v>
      </c>
    </row>
    <row r="93" spans="1:19" x14ac:dyDescent="0.25">
      <c r="A93" t="s">
        <v>50</v>
      </c>
      <c r="B93" s="50" t="s">
        <v>27</v>
      </c>
      <c r="C93" s="51">
        <v>20</v>
      </c>
      <c r="D93" s="51">
        <v>30</v>
      </c>
      <c r="E93" s="51">
        <v>50</v>
      </c>
      <c r="F93" s="20">
        <f t="shared" si="12"/>
        <v>100</v>
      </c>
      <c r="G93" s="51">
        <v>40</v>
      </c>
      <c r="H93" s="51">
        <v>50</v>
      </c>
      <c r="I93" s="51">
        <v>30</v>
      </c>
      <c r="J93" s="20">
        <f t="shared" si="13"/>
        <v>120</v>
      </c>
      <c r="K93" s="51">
        <v>40</v>
      </c>
      <c r="L93" s="51">
        <v>70</v>
      </c>
      <c r="M93" s="51">
        <v>70</v>
      </c>
      <c r="N93" s="20">
        <f t="shared" si="10"/>
        <v>180</v>
      </c>
      <c r="O93" s="51">
        <v>50</v>
      </c>
      <c r="P93" s="51">
        <v>30</v>
      </c>
      <c r="Q93" s="51">
        <v>20</v>
      </c>
      <c r="R93" s="20">
        <f t="shared" si="9"/>
        <v>100</v>
      </c>
      <c r="S93" s="8">
        <f t="shared" si="11"/>
        <v>500</v>
      </c>
    </row>
    <row r="94" spans="1:19" x14ac:dyDescent="0.25">
      <c r="A94" t="s">
        <v>50</v>
      </c>
      <c r="B94" s="10" t="s">
        <v>20</v>
      </c>
      <c r="C94" s="51">
        <v>0</v>
      </c>
      <c r="D94" s="51">
        <v>0</v>
      </c>
      <c r="E94" s="51">
        <v>0</v>
      </c>
      <c r="F94" s="20">
        <f t="shared" si="12"/>
        <v>0</v>
      </c>
      <c r="G94" s="51">
        <v>0</v>
      </c>
      <c r="H94" s="51">
        <v>0</v>
      </c>
      <c r="I94" s="51">
        <v>0</v>
      </c>
      <c r="J94" s="20">
        <f t="shared" si="13"/>
        <v>0</v>
      </c>
      <c r="K94" s="51">
        <v>0</v>
      </c>
      <c r="L94" s="51">
        <v>0</v>
      </c>
      <c r="M94" s="51">
        <v>0</v>
      </c>
      <c r="N94" s="20">
        <f t="shared" si="10"/>
        <v>0</v>
      </c>
      <c r="O94" s="51">
        <v>0</v>
      </c>
      <c r="P94" s="51">
        <v>0</v>
      </c>
      <c r="Q94" s="51">
        <v>0</v>
      </c>
      <c r="R94" s="20">
        <f t="shared" si="9"/>
        <v>0</v>
      </c>
      <c r="S94" s="8">
        <f t="shared" si="11"/>
        <v>0</v>
      </c>
    </row>
    <row r="95" spans="1:19" ht="30" x14ac:dyDescent="0.25">
      <c r="A95" t="s">
        <v>50</v>
      </c>
      <c r="B95" s="50" t="s">
        <v>52</v>
      </c>
      <c r="C95" s="53">
        <v>300000</v>
      </c>
      <c r="D95" s="54">
        <v>600000</v>
      </c>
      <c r="E95" s="54">
        <v>550000</v>
      </c>
      <c r="F95" s="20">
        <f t="shared" si="12"/>
        <v>1450000</v>
      </c>
      <c r="G95" s="54">
        <v>850000</v>
      </c>
      <c r="H95" s="54">
        <v>400000</v>
      </c>
      <c r="I95" s="54">
        <v>300000</v>
      </c>
      <c r="J95" s="20">
        <f t="shared" si="13"/>
        <v>1550000</v>
      </c>
      <c r="K95" s="54">
        <v>1300000</v>
      </c>
      <c r="L95" s="54">
        <v>1600000</v>
      </c>
      <c r="M95" s="54">
        <v>3650000</v>
      </c>
      <c r="N95" s="20">
        <f t="shared" si="10"/>
        <v>6550000</v>
      </c>
      <c r="O95" s="54">
        <v>2300000</v>
      </c>
      <c r="P95" s="52">
        <v>2100000</v>
      </c>
      <c r="Q95" s="52">
        <v>1050000</v>
      </c>
      <c r="R95" s="20">
        <f t="shared" si="9"/>
        <v>5450000</v>
      </c>
      <c r="S95" s="8">
        <f t="shared" si="11"/>
        <v>15000000</v>
      </c>
    </row>
    <row r="96" spans="1:19" x14ac:dyDescent="0.25">
      <c r="F96" s="20">
        <f t="shared" si="12"/>
        <v>0</v>
      </c>
      <c r="J96" s="20">
        <f t="shared" si="13"/>
        <v>0</v>
      </c>
      <c r="N96" s="20">
        <f t="shared" si="10"/>
        <v>0</v>
      </c>
      <c r="R96" s="20">
        <f t="shared" si="9"/>
        <v>0</v>
      </c>
      <c r="S96" s="8">
        <f t="shared" si="11"/>
        <v>0</v>
      </c>
    </row>
    <row r="97" spans="1:19" ht="30" x14ac:dyDescent="0.25">
      <c r="B97" s="55" t="s">
        <v>53</v>
      </c>
      <c r="F97" s="20">
        <f t="shared" si="12"/>
        <v>0</v>
      </c>
      <c r="J97" s="20">
        <f t="shared" si="13"/>
        <v>0</v>
      </c>
      <c r="N97" s="20">
        <f t="shared" si="10"/>
        <v>0</v>
      </c>
      <c r="R97" s="20">
        <f t="shared" si="9"/>
        <v>0</v>
      </c>
      <c r="S97" s="8">
        <f t="shared" si="11"/>
        <v>0</v>
      </c>
    </row>
    <row r="98" spans="1:19" ht="45" x14ac:dyDescent="0.25">
      <c r="A98" s="1" t="s">
        <v>1</v>
      </c>
      <c r="B98" s="56" t="s">
        <v>34</v>
      </c>
      <c r="C98" s="4" t="s">
        <v>3</v>
      </c>
      <c r="D98" s="4" t="s">
        <v>4</v>
      </c>
      <c r="E98" s="4" t="s">
        <v>5</v>
      </c>
      <c r="F98" s="19" t="s">
        <v>6</v>
      </c>
      <c r="G98" s="4" t="s">
        <v>7</v>
      </c>
      <c r="H98" s="4" t="s">
        <v>8</v>
      </c>
      <c r="I98" s="4" t="s">
        <v>9</v>
      </c>
      <c r="J98" s="19" t="s">
        <v>10</v>
      </c>
      <c r="K98" s="4" t="s">
        <v>11</v>
      </c>
      <c r="L98" s="4" t="s">
        <v>12</v>
      </c>
      <c r="M98" s="4" t="s">
        <v>13</v>
      </c>
      <c r="N98" s="19" t="s">
        <v>14</v>
      </c>
      <c r="O98" s="4" t="s">
        <v>15</v>
      </c>
      <c r="P98" s="4" t="s">
        <v>16</v>
      </c>
      <c r="Q98" s="4" t="s">
        <v>17</v>
      </c>
      <c r="R98" s="19" t="s">
        <v>18</v>
      </c>
      <c r="S98" s="21" t="s">
        <v>19</v>
      </c>
    </row>
    <row r="99" spans="1:19" x14ac:dyDescent="0.25">
      <c r="A99" t="s">
        <v>53</v>
      </c>
      <c r="B99" s="50" t="s">
        <v>20</v>
      </c>
      <c r="C99" s="23" t="s">
        <v>54</v>
      </c>
      <c r="D99" s="23" t="s">
        <v>54</v>
      </c>
      <c r="E99" s="23" t="s">
        <v>54</v>
      </c>
      <c r="F99" s="25" t="s">
        <v>54</v>
      </c>
      <c r="G99" s="23">
        <v>0</v>
      </c>
      <c r="H99" s="23" t="s">
        <v>54</v>
      </c>
      <c r="I99" s="23" t="s">
        <v>54</v>
      </c>
      <c r="J99" s="25" t="s">
        <v>54</v>
      </c>
      <c r="K99" s="23" t="s">
        <v>54</v>
      </c>
      <c r="L99" s="23" t="s">
        <v>54</v>
      </c>
      <c r="M99" s="23" t="s">
        <v>54</v>
      </c>
      <c r="N99" s="25" t="s">
        <v>54</v>
      </c>
      <c r="O99" s="23" t="s">
        <v>54</v>
      </c>
      <c r="P99" s="23" t="s">
        <v>54</v>
      </c>
      <c r="Q99" s="23" t="s">
        <v>54</v>
      </c>
      <c r="R99" s="25" t="s">
        <v>54</v>
      </c>
      <c r="S99" s="8" t="s">
        <v>54</v>
      </c>
    </row>
    <row r="100" spans="1:19" x14ac:dyDescent="0.25">
      <c r="A100" t="s">
        <v>53</v>
      </c>
      <c r="B100" s="50" t="s">
        <v>21</v>
      </c>
      <c r="C100" s="10">
        <v>250</v>
      </c>
      <c r="D100" s="10">
        <v>300</v>
      </c>
      <c r="E100" s="10">
        <v>350</v>
      </c>
      <c r="F100" s="20">
        <f t="shared" si="12"/>
        <v>900</v>
      </c>
      <c r="G100" s="10">
        <v>230</v>
      </c>
      <c r="H100" s="10">
        <v>340</v>
      </c>
      <c r="I100" s="10">
        <v>30</v>
      </c>
      <c r="J100" s="20">
        <f t="shared" si="13"/>
        <v>600</v>
      </c>
      <c r="K100" s="10">
        <v>50</v>
      </c>
      <c r="L100" s="28">
        <v>1000</v>
      </c>
      <c r="M100" s="10">
        <v>2400</v>
      </c>
      <c r="N100" s="20">
        <f t="shared" si="10"/>
        <v>3450</v>
      </c>
      <c r="O100" s="10">
        <v>4000</v>
      </c>
      <c r="P100" s="10">
        <v>1600</v>
      </c>
      <c r="Q100" s="10">
        <v>1846</v>
      </c>
      <c r="R100" s="20">
        <f t="shared" si="9"/>
        <v>7446</v>
      </c>
      <c r="S100" s="8">
        <f t="shared" si="11"/>
        <v>12396</v>
      </c>
    </row>
    <row r="101" spans="1:19" ht="30" x14ac:dyDescent="0.25">
      <c r="A101" t="s">
        <v>53</v>
      </c>
      <c r="B101" s="50" t="s">
        <v>22</v>
      </c>
      <c r="C101" s="10">
        <v>30</v>
      </c>
      <c r="D101" s="10">
        <v>700</v>
      </c>
      <c r="E101" s="10">
        <v>1200</v>
      </c>
      <c r="F101" s="20">
        <f t="shared" si="12"/>
        <v>1930</v>
      </c>
      <c r="G101" s="10">
        <v>770</v>
      </c>
      <c r="H101" s="10">
        <v>90</v>
      </c>
      <c r="I101" s="10">
        <v>10</v>
      </c>
      <c r="J101" s="20">
        <f t="shared" si="13"/>
        <v>870</v>
      </c>
      <c r="K101" s="10">
        <v>5</v>
      </c>
      <c r="L101" s="10">
        <v>10</v>
      </c>
      <c r="M101" s="10">
        <v>500</v>
      </c>
      <c r="N101" s="20">
        <f t="shared" si="10"/>
        <v>515</v>
      </c>
      <c r="O101" s="10">
        <v>885</v>
      </c>
      <c r="P101" s="10">
        <v>550</v>
      </c>
      <c r="Q101" s="10">
        <v>250</v>
      </c>
      <c r="R101" s="20">
        <f t="shared" si="9"/>
        <v>1685</v>
      </c>
      <c r="S101" s="8">
        <f t="shared" si="11"/>
        <v>5000</v>
      </c>
    </row>
    <row r="102" spans="1:19" ht="30" x14ac:dyDescent="0.25">
      <c r="A102" t="s">
        <v>53</v>
      </c>
      <c r="B102" s="50" t="s">
        <v>23</v>
      </c>
      <c r="C102" s="10">
        <v>100</v>
      </c>
      <c r="D102" s="10">
        <v>90</v>
      </c>
      <c r="E102" s="10">
        <v>100</v>
      </c>
      <c r="F102" s="20">
        <f t="shared" si="12"/>
        <v>290</v>
      </c>
      <c r="G102" s="10">
        <v>120</v>
      </c>
      <c r="H102" s="10">
        <v>50</v>
      </c>
      <c r="I102" s="10">
        <v>30</v>
      </c>
      <c r="J102" s="20">
        <f t="shared" si="13"/>
        <v>200</v>
      </c>
      <c r="K102" s="10">
        <v>140</v>
      </c>
      <c r="L102" s="10">
        <v>50</v>
      </c>
      <c r="M102" s="10">
        <v>250</v>
      </c>
      <c r="N102" s="20">
        <f t="shared" si="10"/>
        <v>440</v>
      </c>
      <c r="O102" s="10">
        <v>100</v>
      </c>
      <c r="P102" s="10">
        <v>80</v>
      </c>
      <c r="Q102" s="10">
        <v>150</v>
      </c>
      <c r="R102" s="20">
        <f t="shared" ref="R102:R106" si="14">O102+P102+Q102</f>
        <v>330</v>
      </c>
      <c r="S102" s="8">
        <f t="shared" si="11"/>
        <v>1260</v>
      </c>
    </row>
    <row r="103" spans="1:19" x14ac:dyDescent="0.25">
      <c r="A103" t="s">
        <v>53</v>
      </c>
      <c r="B103" s="50" t="s">
        <v>24</v>
      </c>
      <c r="C103" s="10">
        <v>300</v>
      </c>
      <c r="D103" s="10">
        <v>8200</v>
      </c>
      <c r="E103" s="10">
        <v>6000</v>
      </c>
      <c r="F103" s="20">
        <f t="shared" si="12"/>
        <v>14500</v>
      </c>
      <c r="G103" s="10">
        <v>800</v>
      </c>
      <c r="H103" s="10">
        <v>2200</v>
      </c>
      <c r="I103" s="10">
        <v>60</v>
      </c>
      <c r="J103" s="20">
        <f t="shared" si="13"/>
        <v>3060</v>
      </c>
      <c r="K103" s="10">
        <v>60</v>
      </c>
      <c r="L103" s="10">
        <v>80</v>
      </c>
      <c r="M103" s="10">
        <v>200</v>
      </c>
      <c r="N103" s="20">
        <f t="shared" si="10"/>
        <v>340</v>
      </c>
      <c r="O103" s="10">
        <v>5100</v>
      </c>
      <c r="P103" s="10">
        <v>3100</v>
      </c>
      <c r="Q103" s="10">
        <v>3900</v>
      </c>
      <c r="R103" s="20">
        <f t="shared" si="14"/>
        <v>12100</v>
      </c>
      <c r="S103" s="8">
        <f t="shared" si="11"/>
        <v>30000</v>
      </c>
    </row>
    <row r="104" spans="1:19" x14ac:dyDescent="0.25">
      <c r="A104" t="s">
        <v>53</v>
      </c>
      <c r="B104" s="50" t="s">
        <v>32</v>
      </c>
      <c r="C104" s="10">
        <v>40</v>
      </c>
      <c r="D104" s="10">
        <v>10</v>
      </c>
      <c r="E104" s="10"/>
      <c r="F104" s="20">
        <f t="shared" si="12"/>
        <v>50</v>
      </c>
      <c r="G104" s="10"/>
      <c r="H104" s="10"/>
      <c r="I104" s="10"/>
      <c r="J104" s="20">
        <f>G104+H104+I104</f>
        <v>0</v>
      </c>
      <c r="K104" s="10"/>
      <c r="L104" s="10">
        <v>200</v>
      </c>
      <c r="M104" s="10">
        <v>250</v>
      </c>
      <c r="N104" s="20">
        <f t="shared" si="10"/>
        <v>450</v>
      </c>
      <c r="O104" s="10">
        <v>350</v>
      </c>
      <c r="P104" s="10">
        <v>100</v>
      </c>
      <c r="Q104" s="10">
        <v>50</v>
      </c>
      <c r="R104" s="20">
        <f t="shared" si="14"/>
        <v>500</v>
      </c>
      <c r="S104" s="8">
        <f t="shared" si="11"/>
        <v>1000</v>
      </c>
    </row>
    <row r="105" spans="1:19" x14ac:dyDescent="0.25">
      <c r="A105" t="s">
        <v>53</v>
      </c>
      <c r="B105" s="50" t="s">
        <v>27</v>
      </c>
      <c r="C105" s="10">
        <v>200</v>
      </c>
      <c r="D105" s="10">
        <v>400</v>
      </c>
      <c r="E105" s="10">
        <v>450</v>
      </c>
      <c r="F105" s="20">
        <f t="shared" si="12"/>
        <v>1050</v>
      </c>
      <c r="G105" s="10">
        <v>200</v>
      </c>
      <c r="H105" s="10">
        <v>200</v>
      </c>
      <c r="I105" s="10">
        <v>40</v>
      </c>
      <c r="J105" s="20">
        <f t="shared" si="13"/>
        <v>440</v>
      </c>
      <c r="K105" s="10">
        <v>35</v>
      </c>
      <c r="L105" s="10">
        <v>20</v>
      </c>
      <c r="M105" s="10">
        <v>85</v>
      </c>
      <c r="N105" s="20">
        <f t="shared" si="10"/>
        <v>140</v>
      </c>
      <c r="O105" s="10">
        <v>115</v>
      </c>
      <c r="P105" s="10">
        <v>140</v>
      </c>
      <c r="Q105" s="10">
        <v>115</v>
      </c>
      <c r="R105" s="20">
        <f t="shared" si="14"/>
        <v>370</v>
      </c>
      <c r="S105" s="8">
        <f t="shared" si="11"/>
        <v>2000</v>
      </c>
    </row>
    <row r="106" spans="1:19" ht="30" x14ac:dyDescent="0.25">
      <c r="A106" t="s">
        <v>53</v>
      </c>
      <c r="B106" s="50" t="s">
        <v>55</v>
      </c>
      <c r="C106" s="57">
        <v>1400000</v>
      </c>
      <c r="D106" s="57">
        <v>2000000</v>
      </c>
      <c r="E106" s="57">
        <v>1800000</v>
      </c>
      <c r="F106" s="57">
        <f>C106+D106+E106</f>
        <v>5200000</v>
      </c>
      <c r="G106" s="57">
        <v>1500000</v>
      </c>
      <c r="H106" s="57">
        <v>2000000</v>
      </c>
      <c r="I106" s="57">
        <v>900000</v>
      </c>
      <c r="J106" s="57">
        <f t="shared" si="13"/>
        <v>4400000</v>
      </c>
      <c r="K106" s="57">
        <v>1100000</v>
      </c>
      <c r="L106" s="57">
        <v>2100000</v>
      </c>
      <c r="M106" s="57">
        <v>1200000</v>
      </c>
      <c r="N106" s="57">
        <f t="shared" si="10"/>
        <v>4400000</v>
      </c>
      <c r="O106" s="57">
        <v>1500000</v>
      </c>
      <c r="P106" s="57">
        <v>2000000</v>
      </c>
      <c r="Q106" s="57">
        <v>2500000</v>
      </c>
      <c r="R106" s="57">
        <f t="shared" si="14"/>
        <v>6000000</v>
      </c>
      <c r="S106" s="8">
        <f t="shared" si="11"/>
        <v>20000000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 Otieno</dc:creator>
  <cp:lastModifiedBy>Collins Otieno</cp:lastModifiedBy>
  <dcterms:created xsi:type="dcterms:W3CDTF">2024-03-05T09:18:23Z</dcterms:created>
  <dcterms:modified xsi:type="dcterms:W3CDTF">2024-03-05T09:24:11Z</dcterms:modified>
</cp:coreProperties>
</file>